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rthsharma/Desktop/College/Business Analytics/Project 3/"/>
    </mc:Choice>
  </mc:AlternateContent>
  <xr:revisionPtr revIDLastSave="0" documentId="13_ncr:1_{9FABEAC3-A255-DD49-A429-397388F9F25A}" xr6:coauthVersionLast="45" xr6:coauthVersionMax="45" xr10:uidLastSave="{00000000-0000-0000-0000-000000000000}"/>
  <bookViews>
    <workbookView xWindow="0" yWindow="0" windowWidth="25600" windowHeight="16000" xr2:uid="{92D6DF77-040E-684B-B7CE-1E5A21280158}"/>
  </bookViews>
  <sheets>
    <sheet name="Sheet1" sheetId="1" r:id="rId1"/>
  </sheets>
  <definedNames>
    <definedName name="_xlnm._FilterDatabase" localSheetId="0" hidden="1">Sheet1!$AB$9:$AB$1282</definedName>
    <definedName name="lookup">Sheet1!$A$8:$N$57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621" i="1" l="1"/>
  <c r="AN621" i="1"/>
  <c r="AM622" i="1"/>
  <c r="AN622" i="1"/>
  <c r="AM623" i="1"/>
  <c r="AN623" i="1"/>
  <c r="AM624" i="1"/>
  <c r="AN624" i="1"/>
  <c r="AM625" i="1"/>
  <c r="AN625" i="1"/>
  <c r="AM626" i="1"/>
  <c r="AN626" i="1"/>
  <c r="AM627" i="1"/>
  <c r="AN627" i="1"/>
  <c r="AM628" i="1"/>
  <c r="AN628" i="1"/>
  <c r="AM629" i="1"/>
  <c r="AN629" i="1"/>
  <c r="AM630" i="1"/>
  <c r="AN630" i="1"/>
  <c r="AM631" i="1"/>
  <c r="AN631" i="1"/>
  <c r="AM632" i="1"/>
  <c r="AN632" i="1"/>
  <c r="AM633" i="1"/>
  <c r="AN633" i="1"/>
  <c r="AM634" i="1"/>
  <c r="AN634" i="1"/>
  <c r="AM635" i="1"/>
  <c r="AN635" i="1"/>
  <c r="AM636" i="1"/>
  <c r="AN636" i="1"/>
  <c r="AM637" i="1"/>
  <c r="AN637" i="1"/>
  <c r="AM638" i="1"/>
  <c r="AN638" i="1"/>
  <c r="AM639" i="1"/>
  <c r="AN639" i="1"/>
  <c r="AM640" i="1"/>
  <c r="AN640" i="1"/>
  <c r="AM641" i="1"/>
  <c r="AN641" i="1"/>
  <c r="AM642" i="1"/>
  <c r="AN642" i="1"/>
  <c r="AM643" i="1"/>
  <c r="AN643" i="1"/>
  <c r="AM644" i="1"/>
  <c r="AN644" i="1"/>
  <c r="AM645" i="1"/>
  <c r="AN645" i="1"/>
  <c r="AM646" i="1"/>
  <c r="AN646" i="1"/>
  <c r="AM647" i="1"/>
  <c r="AN647" i="1"/>
  <c r="AM648" i="1"/>
  <c r="AN648" i="1"/>
  <c r="AM649" i="1"/>
  <c r="AN649" i="1"/>
  <c r="AM650" i="1"/>
  <c r="AN650" i="1"/>
  <c r="AM651" i="1"/>
  <c r="AN651" i="1"/>
  <c r="AM652" i="1"/>
  <c r="AN652" i="1"/>
  <c r="AM653" i="1"/>
  <c r="AN653" i="1"/>
  <c r="AM654" i="1"/>
  <c r="AN654" i="1"/>
  <c r="AM655" i="1"/>
  <c r="AN655" i="1"/>
  <c r="AM656" i="1"/>
  <c r="AN656" i="1"/>
  <c r="AM657" i="1"/>
  <c r="AN657" i="1"/>
  <c r="AM658" i="1"/>
  <c r="AN658" i="1"/>
  <c r="AM659" i="1"/>
  <c r="AN659" i="1"/>
  <c r="AM660" i="1"/>
  <c r="AN660" i="1"/>
  <c r="AM661" i="1"/>
  <c r="AN661" i="1"/>
  <c r="AM662" i="1"/>
  <c r="AN662" i="1"/>
  <c r="AM663" i="1"/>
  <c r="AN663" i="1"/>
  <c r="AM664" i="1"/>
  <c r="AN664" i="1"/>
  <c r="AM665" i="1"/>
  <c r="AN665" i="1"/>
  <c r="AM666" i="1"/>
  <c r="AN666" i="1"/>
  <c r="AM667" i="1"/>
  <c r="AN667" i="1"/>
  <c r="AM668" i="1"/>
  <c r="AN668" i="1"/>
  <c r="AM669" i="1"/>
  <c r="AN669" i="1"/>
  <c r="AM670" i="1"/>
  <c r="AN670" i="1"/>
  <c r="AM671" i="1"/>
  <c r="AN671" i="1"/>
  <c r="AM672" i="1"/>
  <c r="AN672" i="1"/>
  <c r="AM673" i="1"/>
  <c r="AN673" i="1"/>
  <c r="AM674" i="1"/>
  <c r="AN674" i="1"/>
  <c r="AM675" i="1"/>
  <c r="AN675" i="1"/>
  <c r="AM676" i="1"/>
  <c r="AN676" i="1"/>
  <c r="AM677" i="1"/>
  <c r="AN677" i="1"/>
  <c r="AM678" i="1"/>
  <c r="AN678" i="1"/>
  <c r="AM679" i="1"/>
  <c r="AN679" i="1"/>
  <c r="AM680" i="1"/>
  <c r="AN680" i="1"/>
  <c r="AM681" i="1"/>
  <c r="AN681" i="1"/>
  <c r="AM682" i="1"/>
  <c r="AN682" i="1"/>
  <c r="AM683" i="1"/>
  <c r="AN683" i="1"/>
  <c r="AM684" i="1"/>
  <c r="AN684" i="1"/>
  <c r="AM685" i="1"/>
  <c r="AN685" i="1"/>
  <c r="AM686" i="1"/>
  <c r="AN686" i="1"/>
  <c r="AM687" i="1"/>
  <c r="AN687" i="1"/>
  <c r="AM688" i="1"/>
  <c r="AN688" i="1"/>
  <c r="AM689" i="1"/>
  <c r="AN689" i="1"/>
  <c r="AM690" i="1"/>
  <c r="AN690" i="1"/>
  <c r="AM691" i="1"/>
  <c r="AN691" i="1"/>
  <c r="AM692" i="1"/>
  <c r="AN692" i="1"/>
  <c r="AM693" i="1"/>
  <c r="AN693" i="1"/>
  <c r="AM694" i="1"/>
  <c r="AN694" i="1"/>
  <c r="AM695" i="1"/>
  <c r="AN695" i="1"/>
  <c r="AM696" i="1"/>
  <c r="AN696" i="1"/>
  <c r="AM697" i="1"/>
  <c r="AN697" i="1"/>
  <c r="AM698" i="1"/>
  <c r="AN698" i="1"/>
  <c r="AM699" i="1"/>
  <c r="AN699" i="1"/>
  <c r="AM700" i="1"/>
  <c r="AN700" i="1"/>
  <c r="AM701" i="1"/>
  <c r="AN701" i="1"/>
  <c r="AM702" i="1"/>
  <c r="AN702" i="1"/>
  <c r="AM703" i="1"/>
  <c r="AN703" i="1"/>
  <c r="AM704" i="1"/>
  <c r="AN704" i="1"/>
  <c r="AM705" i="1"/>
  <c r="AN705" i="1"/>
  <c r="AM706" i="1"/>
  <c r="AN706" i="1"/>
  <c r="AM707" i="1"/>
  <c r="AN707" i="1"/>
  <c r="AM708" i="1"/>
  <c r="AN708" i="1"/>
  <c r="AM709" i="1"/>
  <c r="AN709" i="1"/>
  <c r="AM710" i="1"/>
  <c r="AN710" i="1"/>
  <c r="AM711" i="1"/>
  <c r="AN711" i="1"/>
  <c r="AM712" i="1"/>
  <c r="AN712" i="1"/>
  <c r="AM713" i="1"/>
  <c r="AN713" i="1"/>
  <c r="AM714" i="1"/>
  <c r="AN714" i="1"/>
  <c r="AM715" i="1"/>
  <c r="AN715" i="1"/>
  <c r="AM716" i="1"/>
  <c r="AN716" i="1"/>
  <c r="AM717" i="1"/>
  <c r="AN717" i="1"/>
  <c r="AM718" i="1"/>
  <c r="AN718" i="1"/>
  <c r="AM719" i="1"/>
  <c r="AN719" i="1"/>
  <c r="AM720" i="1"/>
  <c r="AN720" i="1"/>
  <c r="AM721" i="1"/>
  <c r="AN721" i="1"/>
  <c r="AM722" i="1"/>
  <c r="AN722" i="1"/>
  <c r="AM723" i="1"/>
  <c r="AN723" i="1"/>
  <c r="AM724" i="1"/>
  <c r="AN724" i="1"/>
  <c r="AM725" i="1"/>
  <c r="AN725" i="1"/>
  <c r="AM726" i="1"/>
  <c r="AN726" i="1"/>
  <c r="AM727" i="1"/>
  <c r="AN727" i="1"/>
  <c r="AM728" i="1"/>
  <c r="AN728" i="1"/>
  <c r="AM729" i="1"/>
  <c r="AN729" i="1"/>
  <c r="AM730" i="1"/>
  <c r="AN730" i="1"/>
  <c r="AM731" i="1"/>
  <c r="AN731" i="1"/>
  <c r="AM732" i="1"/>
  <c r="AN732" i="1"/>
  <c r="AM733" i="1"/>
  <c r="AN733" i="1"/>
  <c r="AM734" i="1"/>
  <c r="AN734" i="1"/>
  <c r="AM735" i="1"/>
  <c r="AN735" i="1"/>
  <c r="AM736" i="1"/>
  <c r="AN736" i="1"/>
  <c r="AM737" i="1"/>
  <c r="AN737" i="1"/>
  <c r="AM738" i="1"/>
  <c r="AN738" i="1"/>
  <c r="AM739" i="1"/>
  <c r="AN739" i="1"/>
  <c r="AM740" i="1"/>
  <c r="AN740" i="1"/>
  <c r="AM741" i="1"/>
  <c r="AN741" i="1"/>
  <c r="AM742" i="1"/>
  <c r="AN742" i="1"/>
  <c r="AM743" i="1"/>
  <c r="AN743" i="1"/>
  <c r="AM744" i="1"/>
  <c r="AN744" i="1"/>
  <c r="AM745" i="1"/>
  <c r="AN745" i="1"/>
  <c r="AM746" i="1"/>
  <c r="AN746" i="1"/>
  <c r="AM747" i="1"/>
  <c r="AN747" i="1"/>
  <c r="AM748" i="1"/>
  <c r="AN748" i="1"/>
  <c r="AM749" i="1"/>
  <c r="AN749" i="1"/>
  <c r="AM750" i="1"/>
  <c r="AN750" i="1"/>
  <c r="AM751" i="1"/>
  <c r="AN751" i="1"/>
  <c r="AM752" i="1"/>
  <c r="AN752" i="1"/>
  <c r="AM753" i="1"/>
  <c r="AN753" i="1"/>
  <c r="AM754" i="1"/>
  <c r="AN754" i="1"/>
  <c r="AM755" i="1"/>
  <c r="AN755" i="1"/>
  <c r="AM756" i="1"/>
  <c r="AN756" i="1"/>
  <c r="AM757" i="1"/>
  <c r="AN757" i="1"/>
  <c r="AM758" i="1"/>
  <c r="AN758" i="1"/>
  <c r="AM759" i="1"/>
  <c r="AN759" i="1"/>
  <c r="AM760" i="1"/>
  <c r="AN760" i="1"/>
  <c r="AM761" i="1"/>
  <c r="AN761" i="1"/>
  <c r="AM762" i="1"/>
  <c r="AN762" i="1"/>
  <c r="AM763" i="1"/>
  <c r="AN763" i="1"/>
  <c r="AM764" i="1"/>
  <c r="AN764" i="1"/>
  <c r="AM765" i="1"/>
  <c r="AN765" i="1"/>
  <c r="AM766" i="1"/>
  <c r="AN766" i="1"/>
  <c r="AM767" i="1"/>
  <c r="AN767" i="1"/>
  <c r="AM768" i="1"/>
  <c r="AN768" i="1"/>
  <c r="AM769" i="1"/>
  <c r="AN769" i="1"/>
  <c r="AM770" i="1"/>
  <c r="AN770" i="1"/>
  <c r="AM771" i="1"/>
  <c r="AN771" i="1"/>
  <c r="AM772" i="1"/>
  <c r="AN772" i="1"/>
  <c r="AM773" i="1"/>
  <c r="AN773" i="1"/>
  <c r="AM774" i="1"/>
  <c r="AN774" i="1"/>
  <c r="AM775" i="1"/>
  <c r="AN775" i="1"/>
  <c r="AM776" i="1"/>
  <c r="AN776" i="1"/>
  <c r="AM777" i="1"/>
  <c r="AN777" i="1"/>
  <c r="AM778" i="1"/>
  <c r="AN778" i="1"/>
  <c r="AM779" i="1"/>
  <c r="AN779" i="1"/>
  <c r="AM780" i="1"/>
  <c r="AN780" i="1"/>
  <c r="AM781" i="1"/>
  <c r="AN781" i="1"/>
  <c r="AM782" i="1"/>
  <c r="AN782" i="1"/>
  <c r="AM783" i="1"/>
  <c r="AN783" i="1"/>
  <c r="AM784" i="1"/>
  <c r="AN784" i="1"/>
  <c r="AM785" i="1"/>
  <c r="AN785" i="1"/>
  <c r="AM786" i="1"/>
  <c r="AN786" i="1"/>
  <c r="AM787" i="1"/>
  <c r="AN787" i="1"/>
  <c r="AM788" i="1"/>
  <c r="AN788" i="1"/>
  <c r="AM789" i="1"/>
  <c r="AN789" i="1"/>
  <c r="AM790" i="1"/>
  <c r="AN790" i="1"/>
  <c r="AM791" i="1"/>
  <c r="AN791" i="1"/>
  <c r="AM792" i="1"/>
  <c r="AN792" i="1"/>
  <c r="AM793" i="1"/>
  <c r="AN793" i="1"/>
  <c r="AM794" i="1"/>
  <c r="AN794" i="1"/>
  <c r="AM795" i="1"/>
  <c r="AN795" i="1"/>
  <c r="AM796" i="1"/>
  <c r="AN796" i="1"/>
  <c r="AM797" i="1"/>
  <c r="AN797" i="1"/>
  <c r="AM798" i="1"/>
  <c r="AN798" i="1"/>
  <c r="AM799" i="1"/>
  <c r="AN799" i="1"/>
  <c r="AM800" i="1"/>
  <c r="AN800" i="1"/>
  <c r="AM801" i="1"/>
  <c r="AN801" i="1"/>
  <c r="AM802" i="1"/>
  <c r="AN802" i="1"/>
  <c r="AM803" i="1"/>
  <c r="AN803" i="1"/>
  <c r="AM804" i="1"/>
  <c r="AN804" i="1"/>
  <c r="AM805" i="1"/>
  <c r="AN805" i="1"/>
  <c r="AM806" i="1"/>
  <c r="AN806" i="1"/>
  <c r="AM807" i="1"/>
  <c r="AN807" i="1"/>
  <c r="AM808" i="1"/>
  <c r="AN808" i="1"/>
  <c r="AM809" i="1"/>
  <c r="AN809" i="1"/>
  <c r="AM810" i="1"/>
  <c r="AN810" i="1"/>
  <c r="AM811" i="1"/>
  <c r="AN811" i="1"/>
  <c r="AM812" i="1"/>
  <c r="AN812" i="1"/>
  <c r="AM813" i="1"/>
  <c r="AN813" i="1"/>
  <c r="AM814" i="1"/>
  <c r="AN814" i="1"/>
  <c r="AM815" i="1"/>
  <c r="AN815" i="1"/>
  <c r="AM816" i="1"/>
  <c r="AN816" i="1"/>
  <c r="AM817" i="1"/>
  <c r="AN817" i="1"/>
  <c r="AM818" i="1"/>
  <c r="AN818" i="1"/>
  <c r="AM819" i="1"/>
  <c r="AN819" i="1"/>
  <c r="AM820" i="1"/>
  <c r="AN820" i="1"/>
  <c r="AM821" i="1"/>
  <c r="AN821" i="1"/>
  <c r="AM822" i="1"/>
  <c r="AN822" i="1"/>
  <c r="AM823" i="1"/>
  <c r="AN823" i="1"/>
  <c r="AM824" i="1"/>
  <c r="AN824" i="1"/>
  <c r="AM825" i="1"/>
  <c r="AN825" i="1"/>
  <c r="AM826" i="1"/>
  <c r="AN826" i="1"/>
  <c r="AM827" i="1"/>
  <c r="AN827" i="1"/>
  <c r="AM828" i="1"/>
  <c r="AN828" i="1"/>
  <c r="AM829" i="1"/>
  <c r="AN829" i="1"/>
  <c r="AM830" i="1"/>
  <c r="AN830" i="1"/>
  <c r="AM831" i="1"/>
  <c r="AN831" i="1"/>
  <c r="AM832" i="1"/>
  <c r="AN832" i="1"/>
  <c r="AM833" i="1"/>
  <c r="AN833" i="1"/>
  <c r="AM834" i="1"/>
  <c r="AN834" i="1"/>
  <c r="AM835" i="1"/>
  <c r="AN835" i="1"/>
  <c r="AM836" i="1"/>
  <c r="AN836" i="1"/>
  <c r="AM837" i="1"/>
  <c r="AN837" i="1"/>
  <c r="AM838" i="1"/>
  <c r="AN838" i="1"/>
  <c r="AM839" i="1"/>
  <c r="AN839" i="1"/>
  <c r="AM840" i="1"/>
  <c r="AN840" i="1"/>
  <c r="AM841" i="1"/>
  <c r="AN841" i="1"/>
  <c r="AM842" i="1"/>
  <c r="AN842" i="1"/>
  <c r="AM843" i="1"/>
  <c r="AN843" i="1"/>
  <c r="AM844" i="1"/>
  <c r="AN844" i="1"/>
  <c r="AM845" i="1"/>
  <c r="AN845" i="1"/>
  <c r="AM846" i="1"/>
  <c r="AN846" i="1"/>
  <c r="AM847" i="1"/>
  <c r="AN847" i="1"/>
  <c r="AM848" i="1"/>
  <c r="AN848" i="1"/>
  <c r="AM849" i="1"/>
  <c r="AN849" i="1"/>
  <c r="AM850" i="1"/>
  <c r="AN850" i="1"/>
  <c r="AM851" i="1"/>
  <c r="AN851" i="1"/>
  <c r="AM852" i="1"/>
  <c r="AN852" i="1"/>
  <c r="AM853" i="1"/>
  <c r="AN853" i="1"/>
  <c r="AM854" i="1"/>
  <c r="AN854" i="1"/>
  <c r="AM855" i="1"/>
  <c r="AN855" i="1"/>
  <c r="AM856" i="1"/>
  <c r="AN856" i="1"/>
  <c r="AM857" i="1"/>
  <c r="AN857" i="1"/>
  <c r="AM858" i="1"/>
  <c r="AN858" i="1"/>
  <c r="AM859" i="1"/>
  <c r="AN859" i="1"/>
  <c r="AM860" i="1"/>
  <c r="AN860" i="1"/>
  <c r="AM861" i="1"/>
  <c r="AN861" i="1"/>
  <c r="AM862" i="1"/>
  <c r="AN862" i="1"/>
  <c r="AM863" i="1"/>
  <c r="AN863" i="1"/>
  <c r="AM864" i="1"/>
  <c r="AN864" i="1"/>
  <c r="AM865" i="1"/>
  <c r="AN865" i="1"/>
  <c r="AM866" i="1"/>
  <c r="AN866" i="1"/>
  <c r="AM867" i="1"/>
  <c r="AN867" i="1"/>
  <c r="AM868" i="1"/>
  <c r="AN868" i="1"/>
  <c r="AM869" i="1"/>
  <c r="AN869" i="1"/>
  <c r="AM870" i="1"/>
  <c r="AN870" i="1"/>
  <c r="AM871" i="1"/>
  <c r="AN871" i="1"/>
  <c r="AM872" i="1"/>
  <c r="AN872" i="1"/>
  <c r="AM873" i="1"/>
  <c r="AN873" i="1"/>
  <c r="AM874" i="1"/>
  <c r="AN874" i="1"/>
  <c r="AM875" i="1"/>
  <c r="AN875" i="1"/>
  <c r="AM876" i="1"/>
  <c r="AN876" i="1"/>
  <c r="AM877" i="1"/>
  <c r="AN877" i="1"/>
  <c r="AM878" i="1"/>
  <c r="AN878" i="1"/>
  <c r="AM879" i="1"/>
  <c r="AN879" i="1"/>
  <c r="AM880" i="1"/>
  <c r="AN880" i="1"/>
  <c r="AM881" i="1"/>
  <c r="AN881" i="1"/>
  <c r="AM882" i="1"/>
  <c r="AN882" i="1"/>
  <c r="AM883" i="1"/>
  <c r="AN883" i="1"/>
  <c r="AM884" i="1"/>
  <c r="AN884" i="1"/>
  <c r="AM885" i="1"/>
  <c r="AN885" i="1"/>
  <c r="AM886" i="1"/>
  <c r="AN886" i="1"/>
  <c r="AM887" i="1"/>
  <c r="AN887" i="1"/>
  <c r="AM888" i="1"/>
  <c r="AN888" i="1"/>
  <c r="AM889" i="1"/>
  <c r="AN889" i="1"/>
  <c r="AM890" i="1"/>
  <c r="AN890" i="1"/>
  <c r="AM891" i="1"/>
  <c r="AN891" i="1"/>
  <c r="AM892" i="1"/>
  <c r="AN892" i="1"/>
  <c r="AM893" i="1"/>
  <c r="AN893" i="1"/>
  <c r="AM894" i="1"/>
  <c r="AN894" i="1"/>
  <c r="AM895" i="1"/>
  <c r="AN895" i="1"/>
  <c r="AM896" i="1"/>
  <c r="AN896" i="1"/>
  <c r="AM897" i="1"/>
  <c r="AN897" i="1"/>
  <c r="AM898" i="1"/>
  <c r="AN898" i="1"/>
  <c r="AM899" i="1"/>
  <c r="AN899" i="1"/>
  <c r="AM900" i="1"/>
  <c r="AN900" i="1"/>
  <c r="AM901" i="1"/>
  <c r="AN901" i="1"/>
  <c r="AM902" i="1"/>
  <c r="AN902" i="1"/>
  <c r="AM903" i="1"/>
  <c r="AN903" i="1"/>
  <c r="AM904" i="1"/>
  <c r="AN904" i="1"/>
  <c r="AM905" i="1"/>
  <c r="AN905" i="1"/>
  <c r="AM906" i="1"/>
  <c r="AN906" i="1"/>
  <c r="AM907" i="1"/>
  <c r="AN907" i="1"/>
  <c r="AM908" i="1"/>
  <c r="AN908" i="1"/>
  <c r="AM909" i="1"/>
  <c r="AN909" i="1"/>
  <c r="AM910" i="1"/>
  <c r="AN910" i="1"/>
  <c r="AM911" i="1"/>
  <c r="AN911" i="1"/>
  <c r="AM912" i="1"/>
  <c r="AN912" i="1"/>
  <c r="AM913" i="1"/>
  <c r="AN913" i="1"/>
  <c r="AM914" i="1"/>
  <c r="AN914" i="1"/>
  <c r="AM915" i="1"/>
  <c r="AN915" i="1"/>
  <c r="AM916" i="1"/>
  <c r="AN916" i="1"/>
  <c r="AM917" i="1"/>
  <c r="AN917" i="1"/>
  <c r="AM918" i="1"/>
  <c r="AN918" i="1"/>
  <c r="AM919" i="1"/>
  <c r="AN919" i="1"/>
  <c r="AM920" i="1"/>
  <c r="AN920" i="1"/>
  <c r="AM921" i="1"/>
  <c r="AN921" i="1"/>
  <c r="AM922" i="1"/>
  <c r="AN922" i="1"/>
  <c r="AM923" i="1"/>
  <c r="AN923" i="1"/>
  <c r="AM924" i="1"/>
  <c r="AN924" i="1"/>
  <c r="AM925" i="1"/>
  <c r="AN925" i="1"/>
  <c r="AM926" i="1"/>
  <c r="AN926" i="1"/>
  <c r="AM927" i="1"/>
  <c r="AN927" i="1"/>
  <c r="AM928" i="1"/>
  <c r="AN928" i="1"/>
  <c r="AM929" i="1"/>
  <c r="AN929" i="1"/>
  <c r="AM930" i="1"/>
  <c r="AN930" i="1"/>
  <c r="AM931" i="1"/>
  <c r="AN931" i="1"/>
  <c r="AM932" i="1"/>
  <c r="AN932" i="1"/>
  <c r="AM933" i="1"/>
  <c r="AN933" i="1"/>
  <c r="AM934" i="1"/>
  <c r="AN934" i="1"/>
  <c r="AM935" i="1"/>
  <c r="AN935" i="1"/>
  <c r="AM936" i="1"/>
  <c r="AN936" i="1"/>
  <c r="AM937" i="1"/>
  <c r="AN937" i="1"/>
  <c r="AM938" i="1"/>
  <c r="AN938" i="1"/>
  <c r="AM939" i="1"/>
  <c r="AN939" i="1"/>
  <c r="AM940" i="1"/>
  <c r="AN940" i="1"/>
  <c r="AM941" i="1"/>
  <c r="AN941" i="1"/>
  <c r="AM942" i="1"/>
  <c r="AN942" i="1"/>
  <c r="AM943" i="1"/>
  <c r="AN943" i="1"/>
  <c r="AM944" i="1"/>
  <c r="AN944" i="1"/>
  <c r="AM945" i="1"/>
  <c r="AN945" i="1"/>
  <c r="AM946" i="1"/>
  <c r="AN946" i="1"/>
  <c r="AM947" i="1"/>
  <c r="AN947" i="1"/>
  <c r="AM948" i="1"/>
  <c r="AN948" i="1"/>
  <c r="AM949" i="1"/>
  <c r="AN949" i="1"/>
  <c r="AM950" i="1"/>
  <c r="AN950" i="1"/>
  <c r="AM951" i="1"/>
  <c r="AN951" i="1"/>
  <c r="AM952" i="1"/>
  <c r="AN952" i="1"/>
  <c r="AM953" i="1"/>
  <c r="AN953" i="1"/>
  <c r="AM954" i="1"/>
  <c r="AN954" i="1"/>
  <c r="AM955" i="1"/>
  <c r="AN955" i="1"/>
  <c r="AM956" i="1"/>
  <c r="AN956" i="1"/>
  <c r="AM957" i="1"/>
  <c r="AN957" i="1"/>
  <c r="AM958" i="1"/>
  <c r="AN958" i="1"/>
  <c r="AM959" i="1"/>
  <c r="AN959" i="1"/>
  <c r="AM960" i="1"/>
  <c r="AN960" i="1"/>
  <c r="AM961" i="1"/>
  <c r="AN961" i="1"/>
  <c r="AM962" i="1"/>
  <c r="AN962" i="1"/>
  <c r="AM963" i="1"/>
  <c r="AN963" i="1"/>
  <c r="AM964" i="1"/>
  <c r="AN964" i="1"/>
  <c r="AM965" i="1"/>
  <c r="AN965" i="1"/>
  <c r="AM966" i="1"/>
  <c r="AN966" i="1"/>
  <c r="AM967" i="1"/>
  <c r="AN967" i="1"/>
  <c r="AM968" i="1"/>
  <c r="AN968" i="1"/>
  <c r="AM969" i="1"/>
  <c r="AN969" i="1"/>
  <c r="AM970" i="1"/>
  <c r="AN970" i="1"/>
  <c r="AM971" i="1"/>
  <c r="AN971" i="1"/>
  <c r="AM972" i="1"/>
  <c r="AN972" i="1"/>
  <c r="AM973" i="1"/>
  <c r="AN973" i="1"/>
  <c r="AM974" i="1"/>
  <c r="AN974" i="1"/>
  <c r="AM975" i="1"/>
  <c r="AN975" i="1"/>
  <c r="AM976" i="1"/>
  <c r="AN976" i="1"/>
  <c r="AM977" i="1"/>
  <c r="AN977" i="1"/>
  <c r="AM978" i="1"/>
  <c r="AN978" i="1"/>
  <c r="AM979" i="1"/>
  <c r="AN979" i="1"/>
  <c r="AM980" i="1"/>
  <c r="AN980" i="1"/>
  <c r="AM981" i="1"/>
  <c r="AN981" i="1"/>
  <c r="AM982" i="1"/>
  <c r="AN982" i="1"/>
  <c r="AM983" i="1"/>
  <c r="AN983" i="1"/>
  <c r="AM984" i="1"/>
  <c r="AN984" i="1"/>
  <c r="AM985" i="1"/>
  <c r="AN985" i="1"/>
  <c r="AM986" i="1"/>
  <c r="AN986" i="1"/>
  <c r="AM987" i="1"/>
  <c r="AN987" i="1"/>
  <c r="AM988" i="1"/>
  <c r="AN988" i="1"/>
  <c r="AM989" i="1"/>
  <c r="AN989" i="1"/>
  <c r="AM990" i="1"/>
  <c r="AN990" i="1"/>
  <c r="AM991" i="1"/>
  <c r="AN991" i="1"/>
  <c r="AM992" i="1"/>
  <c r="AN992" i="1"/>
  <c r="AM993" i="1"/>
  <c r="AN993" i="1"/>
  <c r="AM994" i="1"/>
  <c r="AN994" i="1"/>
  <c r="AM995" i="1"/>
  <c r="AN995" i="1"/>
  <c r="AM996" i="1"/>
  <c r="AN996" i="1"/>
  <c r="AM997" i="1"/>
  <c r="AN997" i="1"/>
  <c r="AM998" i="1"/>
  <c r="AN998" i="1"/>
  <c r="AM999" i="1"/>
  <c r="AN999" i="1"/>
  <c r="AM1000" i="1"/>
  <c r="AN1000" i="1"/>
  <c r="AM1001" i="1"/>
  <c r="AN1001" i="1"/>
  <c r="AM1002" i="1"/>
  <c r="AN1002" i="1"/>
  <c r="AM1003" i="1"/>
  <c r="AN1003" i="1"/>
  <c r="AM1004" i="1"/>
  <c r="AN1004" i="1"/>
  <c r="AM1005" i="1"/>
  <c r="AN1005" i="1"/>
  <c r="AM1006" i="1"/>
  <c r="AN1006" i="1"/>
  <c r="AM1007" i="1"/>
  <c r="AN1007" i="1"/>
  <c r="AM1008" i="1"/>
  <c r="AN1008" i="1"/>
  <c r="AM1009" i="1"/>
  <c r="AN1009" i="1"/>
  <c r="AM1010" i="1"/>
  <c r="AN1010" i="1"/>
  <c r="AM1011" i="1"/>
  <c r="AN1011" i="1"/>
  <c r="AM1012" i="1"/>
  <c r="AN1012" i="1"/>
  <c r="AM1013" i="1"/>
  <c r="AN1013" i="1"/>
  <c r="AM1014" i="1"/>
  <c r="AN1014" i="1"/>
  <c r="AM1015" i="1"/>
  <c r="AN1015" i="1"/>
  <c r="AM1016" i="1"/>
  <c r="AN1016" i="1"/>
  <c r="AM1017" i="1"/>
  <c r="AN1017" i="1"/>
  <c r="AM1018" i="1"/>
  <c r="AN1018" i="1"/>
  <c r="AM1019" i="1"/>
  <c r="AN1019" i="1"/>
  <c r="AM1020" i="1"/>
  <c r="AN1020" i="1"/>
  <c r="AM1021" i="1"/>
  <c r="AN1021" i="1"/>
  <c r="AM1022" i="1"/>
  <c r="AN1022" i="1"/>
  <c r="AM1023" i="1"/>
  <c r="AN1023" i="1"/>
  <c r="AM1024" i="1"/>
  <c r="AN1024" i="1"/>
  <c r="AM1025" i="1"/>
  <c r="AN1025" i="1"/>
  <c r="AM1026" i="1"/>
  <c r="AN1026" i="1"/>
  <c r="AM1027" i="1"/>
  <c r="AN1027" i="1"/>
  <c r="AM1028" i="1"/>
  <c r="AN1028" i="1"/>
  <c r="AM1029" i="1"/>
  <c r="AN1029" i="1"/>
  <c r="AM1030" i="1"/>
  <c r="AN1030" i="1"/>
  <c r="AM1031" i="1"/>
  <c r="AN1031" i="1"/>
  <c r="AM1032" i="1"/>
  <c r="AN1032" i="1"/>
  <c r="AM1033" i="1"/>
  <c r="AN1033" i="1"/>
  <c r="AM1034" i="1"/>
  <c r="AN1034" i="1"/>
  <c r="AM1035" i="1"/>
  <c r="AN1035" i="1"/>
  <c r="AM1036" i="1"/>
  <c r="AN1036" i="1"/>
  <c r="AM1037" i="1"/>
  <c r="AN1037" i="1"/>
  <c r="AM1038" i="1"/>
  <c r="AN1038" i="1"/>
  <c r="AM1039" i="1"/>
  <c r="AN1039" i="1"/>
  <c r="AM1040" i="1"/>
  <c r="AN1040" i="1"/>
  <c r="AM1041" i="1"/>
  <c r="AN1041" i="1"/>
  <c r="AM1042" i="1"/>
  <c r="AN1042" i="1"/>
  <c r="AM1043" i="1"/>
  <c r="AN1043" i="1"/>
  <c r="AM1044" i="1"/>
  <c r="AN1044" i="1"/>
  <c r="AM1045" i="1"/>
  <c r="AN1045" i="1"/>
  <c r="AM1046" i="1"/>
  <c r="AN1046" i="1"/>
  <c r="AM1047" i="1"/>
  <c r="AN1047" i="1"/>
  <c r="AM1048" i="1"/>
  <c r="AN1048" i="1"/>
  <c r="AM1049" i="1"/>
  <c r="AN1049" i="1"/>
  <c r="AM1050" i="1"/>
  <c r="AN1050" i="1"/>
  <c r="AM1051" i="1"/>
  <c r="AN1051" i="1"/>
  <c r="AM1052" i="1"/>
  <c r="AN1052" i="1"/>
  <c r="AM1053" i="1"/>
  <c r="AN1053" i="1"/>
  <c r="AM1054" i="1"/>
  <c r="AN1054" i="1"/>
  <c r="AM1055" i="1"/>
  <c r="AN1055" i="1"/>
  <c r="AM1056" i="1"/>
  <c r="AN1056" i="1"/>
  <c r="AM1057" i="1"/>
  <c r="AN1057" i="1"/>
  <c r="AM1058" i="1"/>
  <c r="AN1058" i="1"/>
  <c r="AM1059" i="1"/>
  <c r="AN1059" i="1"/>
  <c r="AM1060" i="1"/>
  <c r="AN1060" i="1"/>
  <c r="AM1061" i="1"/>
  <c r="AN1061" i="1"/>
  <c r="AM1062" i="1"/>
  <c r="AN1062" i="1"/>
  <c r="AM1063" i="1"/>
  <c r="AN1063" i="1"/>
  <c r="AM1064" i="1"/>
  <c r="AN1064" i="1"/>
  <c r="AM1065" i="1"/>
  <c r="AN1065" i="1"/>
  <c r="AM1066" i="1"/>
  <c r="AN1066" i="1"/>
  <c r="AM1067" i="1"/>
  <c r="AN1067" i="1"/>
  <c r="AM1068" i="1"/>
  <c r="AN1068" i="1"/>
  <c r="AM1069" i="1"/>
  <c r="AN1069" i="1"/>
  <c r="AM1070" i="1"/>
  <c r="AN1070" i="1"/>
  <c r="AM1071" i="1"/>
  <c r="AN1071" i="1"/>
  <c r="AM1072" i="1"/>
  <c r="AN1072" i="1"/>
  <c r="AM1073" i="1"/>
  <c r="AN1073" i="1"/>
  <c r="AM1074" i="1"/>
  <c r="AN1074" i="1"/>
  <c r="AM1075" i="1"/>
  <c r="AN1075" i="1"/>
  <c r="AM1076" i="1"/>
  <c r="AN1076" i="1"/>
  <c r="AM1077" i="1"/>
  <c r="AN1077" i="1"/>
  <c r="AM1078" i="1"/>
  <c r="AN1078" i="1"/>
  <c r="AM1079" i="1"/>
  <c r="AN1079" i="1"/>
  <c r="AM1080" i="1"/>
  <c r="AN1080" i="1"/>
  <c r="AM1081" i="1"/>
  <c r="AN1081" i="1"/>
  <c r="AM1082" i="1"/>
  <c r="AN1082" i="1"/>
  <c r="AM1083" i="1"/>
  <c r="AN1083" i="1"/>
  <c r="AM1084" i="1"/>
  <c r="AN1084" i="1"/>
  <c r="AM1085" i="1"/>
  <c r="AN1085" i="1"/>
  <c r="AM1086" i="1"/>
  <c r="AN1086" i="1"/>
  <c r="AM1087" i="1"/>
  <c r="AN1087" i="1"/>
  <c r="AM1088" i="1"/>
  <c r="AN1088" i="1"/>
  <c r="AM1089" i="1"/>
  <c r="AN1089" i="1"/>
  <c r="AM1090" i="1"/>
  <c r="AN1090" i="1"/>
  <c r="AM1091" i="1"/>
  <c r="AN1091" i="1"/>
  <c r="AM1092" i="1"/>
  <c r="AN1092" i="1"/>
  <c r="AM1093" i="1"/>
  <c r="AN1093" i="1"/>
  <c r="AM1094" i="1"/>
  <c r="AN1094" i="1"/>
  <c r="AM1095" i="1"/>
  <c r="AN1095" i="1"/>
  <c r="AM1096" i="1"/>
  <c r="AN1096" i="1"/>
  <c r="AM1097" i="1"/>
  <c r="AN1097" i="1"/>
  <c r="AM1098" i="1"/>
  <c r="AN1098" i="1"/>
  <c r="AM1099" i="1"/>
  <c r="AN1099" i="1"/>
  <c r="AM1100" i="1"/>
  <c r="AN1100" i="1"/>
  <c r="AM1101" i="1"/>
  <c r="AN1101" i="1"/>
  <c r="AM1102" i="1"/>
  <c r="AN1102" i="1"/>
  <c r="AM1103" i="1"/>
  <c r="AN1103" i="1"/>
  <c r="AM1104" i="1"/>
  <c r="AN1104" i="1"/>
  <c r="AM1105" i="1"/>
  <c r="AN1105" i="1"/>
  <c r="AM1106" i="1"/>
  <c r="AN1106" i="1"/>
  <c r="AM1107" i="1"/>
  <c r="AN1107" i="1"/>
  <c r="AM1108" i="1"/>
  <c r="AN1108" i="1"/>
  <c r="AM1109" i="1"/>
  <c r="AN1109" i="1"/>
  <c r="AM1110" i="1"/>
  <c r="AN1110" i="1"/>
  <c r="AM1111" i="1"/>
  <c r="AN1111" i="1"/>
  <c r="AM1112" i="1"/>
  <c r="AN1112" i="1"/>
  <c r="AM1113" i="1"/>
  <c r="AN1113" i="1"/>
  <c r="AM1114" i="1"/>
  <c r="AN1114" i="1"/>
  <c r="AM1115" i="1"/>
  <c r="AN1115" i="1"/>
  <c r="AM1116" i="1"/>
  <c r="AN1116" i="1"/>
  <c r="AM1117" i="1"/>
  <c r="AN1117" i="1"/>
  <c r="AM1118" i="1"/>
  <c r="AN1118" i="1"/>
  <c r="AM1119" i="1"/>
  <c r="AN1119" i="1"/>
  <c r="AM1120" i="1"/>
  <c r="AN1120" i="1"/>
  <c r="AM1121" i="1"/>
  <c r="AN1121" i="1"/>
  <c r="AM1122" i="1"/>
  <c r="AN1122" i="1"/>
  <c r="AM1123" i="1"/>
  <c r="AN1123" i="1"/>
  <c r="AM1124" i="1"/>
  <c r="AN1124" i="1"/>
  <c r="AM1125" i="1"/>
  <c r="AN1125" i="1"/>
  <c r="AM1126" i="1"/>
  <c r="AN1126" i="1"/>
  <c r="AM1127" i="1"/>
  <c r="AN1127" i="1"/>
  <c r="AM1128" i="1"/>
  <c r="AN1128" i="1"/>
  <c r="AM1129" i="1"/>
  <c r="AN1129" i="1"/>
  <c r="AM1130" i="1"/>
  <c r="AN1130" i="1"/>
  <c r="AM1131" i="1"/>
  <c r="AN1131" i="1"/>
  <c r="AM1132" i="1"/>
  <c r="AN1132" i="1"/>
  <c r="AM1133" i="1"/>
  <c r="AN1133" i="1"/>
  <c r="AM1134" i="1"/>
  <c r="AN1134" i="1"/>
  <c r="AM1135" i="1"/>
  <c r="AN1135" i="1"/>
  <c r="AM1136" i="1"/>
  <c r="AN1136" i="1"/>
  <c r="AM1137" i="1"/>
  <c r="AN1137" i="1"/>
  <c r="AM1138" i="1"/>
  <c r="AN1138" i="1"/>
  <c r="AM1139" i="1"/>
  <c r="AN1139" i="1"/>
  <c r="AM1140" i="1"/>
  <c r="AN1140" i="1"/>
  <c r="AM1141" i="1"/>
  <c r="AN1141" i="1"/>
  <c r="AM1142" i="1"/>
  <c r="AN1142" i="1"/>
  <c r="AM1143" i="1"/>
  <c r="AN1143" i="1"/>
  <c r="AM1144" i="1"/>
  <c r="AN1144" i="1"/>
  <c r="AM1145" i="1"/>
  <c r="AN1145" i="1"/>
  <c r="AM1146" i="1"/>
  <c r="AN1146" i="1"/>
  <c r="AM1147" i="1"/>
  <c r="AN1147" i="1"/>
  <c r="AM1148" i="1"/>
  <c r="AN1148" i="1"/>
  <c r="AM1149" i="1"/>
  <c r="AN1149" i="1"/>
  <c r="AM1150" i="1"/>
  <c r="AN1150" i="1"/>
  <c r="AM1151" i="1"/>
  <c r="AN1151" i="1"/>
  <c r="AM1152" i="1"/>
  <c r="AN1152" i="1"/>
  <c r="AM1153" i="1"/>
  <c r="AN1153" i="1"/>
  <c r="AM1154" i="1"/>
  <c r="AN1154" i="1"/>
  <c r="AM1155" i="1"/>
  <c r="AN1155" i="1"/>
  <c r="AM1156" i="1"/>
  <c r="AN1156" i="1"/>
  <c r="AM1157" i="1"/>
  <c r="AN1157" i="1"/>
  <c r="AM1158" i="1"/>
  <c r="AN1158" i="1"/>
  <c r="AM1159" i="1"/>
  <c r="AN1159" i="1"/>
  <c r="AM1160" i="1"/>
  <c r="AN1160" i="1"/>
  <c r="AM1161" i="1"/>
  <c r="AN1161" i="1"/>
  <c r="AM1162" i="1"/>
  <c r="AN1162" i="1"/>
  <c r="AM1163" i="1"/>
  <c r="AN1163" i="1"/>
  <c r="AM1164" i="1"/>
  <c r="AN1164" i="1"/>
  <c r="AM1165" i="1"/>
  <c r="AN1165" i="1"/>
  <c r="AM1166" i="1"/>
  <c r="AN1166" i="1"/>
  <c r="AM1167" i="1"/>
  <c r="AN1167" i="1"/>
  <c r="AM1168" i="1"/>
  <c r="AN1168" i="1"/>
  <c r="AM1169" i="1"/>
  <c r="AN1169" i="1"/>
  <c r="AM1170" i="1"/>
  <c r="AN1170" i="1"/>
  <c r="AM1171" i="1"/>
  <c r="AN1171" i="1"/>
  <c r="AM1172" i="1"/>
  <c r="AN1172" i="1"/>
  <c r="AM1173" i="1"/>
  <c r="AN1173" i="1"/>
  <c r="AM1174" i="1"/>
  <c r="AN1174" i="1"/>
  <c r="AM1175" i="1"/>
  <c r="AN1175" i="1"/>
  <c r="AM1176" i="1"/>
  <c r="AN1176" i="1"/>
  <c r="AM1177" i="1"/>
  <c r="AN1177" i="1"/>
  <c r="AM1178" i="1"/>
  <c r="AN1178" i="1"/>
  <c r="AM1179" i="1"/>
  <c r="AN1179" i="1"/>
  <c r="AM1180" i="1"/>
  <c r="AN1180" i="1"/>
  <c r="AM1181" i="1"/>
  <c r="AN1181" i="1"/>
  <c r="AM1182" i="1"/>
  <c r="AN1182" i="1"/>
  <c r="AM1183" i="1"/>
  <c r="AN1183" i="1"/>
  <c r="AM1184" i="1"/>
  <c r="AN1184" i="1"/>
  <c r="AM1185" i="1"/>
  <c r="AN1185" i="1"/>
  <c r="AM1186" i="1"/>
  <c r="AN1186" i="1"/>
  <c r="AM1187" i="1"/>
  <c r="AN1187" i="1"/>
  <c r="AM1188" i="1"/>
  <c r="AN1188" i="1"/>
  <c r="AM1189" i="1"/>
  <c r="AN1189" i="1"/>
  <c r="AM1190" i="1"/>
  <c r="AN1190" i="1"/>
  <c r="AM1191" i="1"/>
  <c r="AN1191" i="1"/>
  <c r="AM1192" i="1"/>
  <c r="AN1192" i="1"/>
  <c r="AM1193" i="1"/>
  <c r="AN1193" i="1"/>
  <c r="AM1194" i="1"/>
  <c r="AN1194" i="1"/>
  <c r="AM1195" i="1"/>
  <c r="AN1195" i="1"/>
  <c r="AM1196" i="1"/>
  <c r="AN1196" i="1"/>
  <c r="AM1197" i="1"/>
  <c r="AN1197" i="1"/>
  <c r="AM1198" i="1"/>
  <c r="AN1198" i="1"/>
  <c r="AM1199" i="1"/>
  <c r="AN1199" i="1"/>
  <c r="AM1200" i="1"/>
  <c r="AN1200" i="1"/>
  <c r="AM1201" i="1"/>
  <c r="AN1201" i="1"/>
  <c r="AM1202" i="1"/>
  <c r="AN1202" i="1"/>
  <c r="AM1203" i="1"/>
  <c r="AN1203" i="1"/>
  <c r="AM1204" i="1"/>
  <c r="AN1204" i="1"/>
  <c r="AM1205" i="1"/>
  <c r="AN1205" i="1"/>
  <c r="AM1206" i="1"/>
  <c r="AN1206" i="1"/>
  <c r="AM1207" i="1"/>
  <c r="AN1207" i="1"/>
  <c r="AM1208" i="1"/>
  <c r="AN1208" i="1"/>
  <c r="AM1209" i="1"/>
  <c r="AN1209" i="1"/>
  <c r="AM1210" i="1"/>
  <c r="AN1210" i="1"/>
  <c r="AM1211" i="1"/>
  <c r="AN1211" i="1"/>
  <c r="AM1212" i="1"/>
  <c r="AN1212" i="1"/>
  <c r="AM1213" i="1"/>
  <c r="AN1213" i="1"/>
  <c r="AM1214" i="1"/>
  <c r="AN1214" i="1"/>
  <c r="AM1215" i="1"/>
  <c r="AN1215" i="1"/>
  <c r="AM1216" i="1"/>
  <c r="AN1216" i="1"/>
  <c r="AM1217" i="1"/>
  <c r="AN1217" i="1"/>
  <c r="AM1218" i="1"/>
  <c r="AN1218" i="1"/>
  <c r="AM1219" i="1"/>
  <c r="AN1219" i="1"/>
  <c r="AM1220" i="1"/>
  <c r="AN1220" i="1"/>
  <c r="AM1221" i="1"/>
  <c r="AN1221" i="1"/>
  <c r="AM1222" i="1"/>
  <c r="AN1222" i="1"/>
  <c r="AM1223" i="1"/>
  <c r="AN1223" i="1"/>
  <c r="AM1224" i="1"/>
  <c r="AN1224" i="1"/>
  <c r="AM1225" i="1"/>
  <c r="AN1225" i="1"/>
  <c r="AM1226" i="1"/>
  <c r="AN1226" i="1"/>
  <c r="AM1227" i="1"/>
  <c r="AN1227" i="1"/>
  <c r="AM1228" i="1"/>
  <c r="AN1228" i="1"/>
  <c r="AM1229" i="1"/>
  <c r="AN1229" i="1"/>
  <c r="AM1230" i="1"/>
  <c r="AN1230" i="1"/>
  <c r="AM1231" i="1"/>
  <c r="AN1231" i="1"/>
  <c r="AM1232" i="1"/>
  <c r="AN1232" i="1"/>
  <c r="AM1233" i="1"/>
  <c r="AN1233" i="1"/>
  <c r="AM1234" i="1"/>
  <c r="AN1234" i="1"/>
  <c r="AM1235" i="1"/>
  <c r="AN1235" i="1"/>
  <c r="AM1236" i="1"/>
  <c r="AN1236" i="1"/>
  <c r="AM1237" i="1"/>
  <c r="AN1237" i="1"/>
  <c r="AM1238" i="1"/>
  <c r="AN1238" i="1"/>
  <c r="AM1239" i="1"/>
  <c r="AN1239" i="1"/>
  <c r="AM1240" i="1"/>
  <c r="AN1240" i="1"/>
  <c r="AM1241" i="1"/>
  <c r="AN1241" i="1"/>
  <c r="AM1242" i="1"/>
  <c r="AN1242" i="1"/>
  <c r="AM1243" i="1"/>
  <c r="AN1243" i="1"/>
  <c r="AM1244" i="1"/>
  <c r="AN1244" i="1"/>
  <c r="AM1245" i="1"/>
  <c r="AN1245" i="1"/>
  <c r="AM1246" i="1"/>
  <c r="AN1246" i="1"/>
  <c r="AM1247" i="1"/>
  <c r="AN1247" i="1"/>
  <c r="AM1248" i="1"/>
  <c r="AN1248" i="1"/>
  <c r="AM1249" i="1"/>
  <c r="AN1249" i="1"/>
  <c r="AM1250" i="1"/>
  <c r="AN1250" i="1"/>
  <c r="AM1251" i="1"/>
  <c r="AN1251" i="1"/>
  <c r="AM1252" i="1"/>
  <c r="AN1252" i="1"/>
  <c r="AM1253" i="1"/>
  <c r="AN1253" i="1"/>
  <c r="AM1254" i="1"/>
  <c r="AN1254" i="1"/>
  <c r="AM1255" i="1"/>
  <c r="AN1255" i="1"/>
  <c r="AM1256" i="1"/>
  <c r="AN1256" i="1"/>
  <c r="AM1257" i="1"/>
  <c r="AN1257" i="1"/>
  <c r="AM1258" i="1"/>
  <c r="AN1258" i="1"/>
  <c r="AM1259" i="1"/>
  <c r="AN1259" i="1"/>
  <c r="AM1260" i="1"/>
  <c r="AN1260" i="1"/>
  <c r="AM1261" i="1"/>
  <c r="AN1261" i="1"/>
  <c r="AM1262" i="1"/>
  <c r="AN1262" i="1"/>
  <c r="AM1263" i="1"/>
  <c r="AN1263" i="1"/>
  <c r="AM1264" i="1"/>
  <c r="AN1264" i="1"/>
  <c r="AM1265" i="1"/>
  <c r="AN1265" i="1"/>
  <c r="AM1266" i="1"/>
  <c r="AN1266" i="1"/>
  <c r="AM1267" i="1"/>
  <c r="AN1267" i="1"/>
  <c r="AM1268" i="1"/>
  <c r="AN1268" i="1"/>
  <c r="AM1269" i="1"/>
  <c r="AN1269" i="1"/>
  <c r="AM1270" i="1"/>
  <c r="AN1270" i="1"/>
  <c r="AM1271" i="1"/>
  <c r="AN1271" i="1"/>
  <c r="AM1272" i="1"/>
  <c r="AN1272" i="1"/>
  <c r="AM1273" i="1"/>
  <c r="AN1273" i="1"/>
  <c r="AM1274" i="1"/>
  <c r="AN1274" i="1"/>
  <c r="AM1275" i="1"/>
  <c r="AN1275" i="1"/>
  <c r="AM1276" i="1"/>
  <c r="AN1276" i="1"/>
  <c r="AM1277" i="1"/>
  <c r="AN1277" i="1"/>
  <c r="AM1278" i="1"/>
  <c r="AN1278" i="1"/>
  <c r="AM1279" i="1"/>
  <c r="AN1279" i="1"/>
  <c r="AM1280" i="1"/>
  <c r="AN1280" i="1"/>
  <c r="AM1281" i="1"/>
  <c r="AN1281" i="1"/>
  <c r="AM1282" i="1"/>
  <c r="AN1282" i="1"/>
  <c r="AM366" i="1"/>
  <c r="AN366" i="1"/>
  <c r="AM367" i="1"/>
  <c r="AN367" i="1"/>
  <c r="AM368" i="1"/>
  <c r="AN368" i="1"/>
  <c r="AM369" i="1"/>
  <c r="AN369" i="1"/>
  <c r="AM370" i="1"/>
  <c r="AN370" i="1"/>
  <c r="AM371" i="1"/>
  <c r="AN371" i="1"/>
  <c r="AM372" i="1"/>
  <c r="AN372" i="1"/>
  <c r="AM373" i="1"/>
  <c r="AN373" i="1"/>
  <c r="AM374" i="1"/>
  <c r="AN374" i="1"/>
  <c r="AM375" i="1"/>
  <c r="AN375" i="1"/>
  <c r="AM376" i="1"/>
  <c r="AN376" i="1"/>
  <c r="AM377" i="1"/>
  <c r="AN377" i="1"/>
  <c r="AM378" i="1"/>
  <c r="AN378" i="1"/>
  <c r="AM379" i="1"/>
  <c r="AN379" i="1"/>
  <c r="AM380" i="1"/>
  <c r="AN380" i="1"/>
  <c r="AM381" i="1"/>
  <c r="AN381" i="1"/>
  <c r="AM382" i="1"/>
  <c r="AN382" i="1"/>
  <c r="AM383" i="1"/>
  <c r="AN383" i="1"/>
  <c r="AM384" i="1"/>
  <c r="AN384" i="1"/>
  <c r="AM385" i="1"/>
  <c r="AN385" i="1"/>
  <c r="AM386" i="1"/>
  <c r="AN386" i="1"/>
  <c r="AM387" i="1"/>
  <c r="AN387" i="1"/>
  <c r="AM388" i="1"/>
  <c r="AN388" i="1"/>
  <c r="AM389" i="1"/>
  <c r="AN389" i="1"/>
  <c r="AM390" i="1"/>
  <c r="AN390" i="1"/>
  <c r="AM391" i="1"/>
  <c r="AN391" i="1"/>
  <c r="AM392" i="1"/>
  <c r="AN392" i="1"/>
  <c r="AM393" i="1"/>
  <c r="AN393" i="1"/>
  <c r="AM394" i="1"/>
  <c r="AN394" i="1"/>
  <c r="AM395" i="1"/>
  <c r="AN395" i="1"/>
  <c r="AM396" i="1"/>
  <c r="AN396" i="1"/>
  <c r="AM397" i="1"/>
  <c r="AN397" i="1"/>
  <c r="AM398" i="1"/>
  <c r="AN398" i="1"/>
  <c r="AM399" i="1"/>
  <c r="AN399" i="1"/>
  <c r="AM400" i="1"/>
  <c r="AN400" i="1"/>
  <c r="AM401" i="1"/>
  <c r="AN401" i="1"/>
  <c r="AM402" i="1"/>
  <c r="AN402" i="1"/>
  <c r="AM403" i="1"/>
  <c r="AN403" i="1"/>
  <c r="AM404" i="1"/>
  <c r="AN404" i="1"/>
  <c r="AM405" i="1"/>
  <c r="AN405" i="1"/>
  <c r="AM406" i="1"/>
  <c r="AN406" i="1"/>
  <c r="AM407" i="1"/>
  <c r="AN407" i="1"/>
  <c r="AM408" i="1"/>
  <c r="AN408" i="1"/>
  <c r="AM409" i="1"/>
  <c r="AN409" i="1"/>
  <c r="AM410" i="1"/>
  <c r="AN410" i="1"/>
  <c r="AM411" i="1"/>
  <c r="AN411" i="1"/>
  <c r="AM412" i="1"/>
  <c r="AN412" i="1"/>
  <c r="AM413" i="1"/>
  <c r="AN413" i="1"/>
  <c r="AM414" i="1"/>
  <c r="AN414" i="1"/>
  <c r="AM415" i="1"/>
  <c r="AN415" i="1"/>
  <c r="AM416" i="1"/>
  <c r="AN416" i="1"/>
  <c r="AM417" i="1"/>
  <c r="AN417" i="1"/>
  <c r="AM418" i="1"/>
  <c r="AN418" i="1"/>
  <c r="AM419" i="1"/>
  <c r="AN419" i="1"/>
  <c r="AM420" i="1"/>
  <c r="AN420" i="1"/>
  <c r="AM421" i="1"/>
  <c r="AN421" i="1"/>
  <c r="AM422" i="1"/>
  <c r="AN422" i="1"/>
  <c r="AM423" i="1"/>
  <c r="AN423" i="1"/>
  <c r="AM424" i="1"/>
  <c r="AN424" i="1"/>
  <c r="AM425" i="1"/>
  <c r="AN425" i="1"/>
  <c r="AM426" i="1"/>
  <c r="AN426" i="1"/>
  <c r="AM427" i="1"/>
  <c r="AN427" i="1"/>
  <c r="AM428" i="1"/>
  <c r="AN428" i="1"/>
  <c r="AM429" i="1"/>
  <c r="AN429" i="1"/>
  <c r="AM430" i="1"/>
  <c r="AN430" i="1"/>
  <c r="AM431" i="1"/>
  <c r="AN431" i="1"/>
  <c r="AM432" i="1"/>
  <c r="AN432" i="1"/>
  <c r="AM433" i="1"/>
  <c r="AN433" i="1"/>
  <c r="AM434" i="1"/>
  <c r="AN434" i="1"/>
  <c r="AM435" i="1"/>
  <c r="AN435" i="1"/>
  <c r="AM436" i="1"/>
  <c r="AN436" i="1"/>
  <c r="AM437" i="1"/>
  <c r="AN437" i="1"/>
  <c r="AM438" i="1"/>
  <c r="AN438" i="1"/>
  <c r="AM439" i="1"/>
  <c r="AN439" i="1"/>
  <c r="AM440" i="1"/>
  <c r="AN440" i="1"/>
  <c r="AM441" i="1"/>
  <c r="AN441" i="1"/>
  <c r="AM442" i="1"/>
  <c r="AN442" i="1"/>
  <c r="AM443" i="1"/>
  <c r="AN443" i="1"/>
  <c r="AM444" i="1"/>
  <c r="AN444" i="1"/>
  <c r="AM445" i="1"/>
  <c r="AN445" i="1"/>
  <c r="AM446" i="1"/>
  <c r="AN446" i="1"/>
  <c r="AM447" i="1"/>
  <c r="AN447" i="1"/>
  <c r="AM448" i="1"/>
  <c r="AN448" i="1"/>
  <c r="AM449" i="1"/>
  <c r="AN449" i="1"/>
  <c r="AM450" i="1"/>
  <c r="AN450" i="1"/>
  <c r="AM451" i="1"/>
  <c r="AN451" i="1"/>
  <c r="AM452" i="1"/>
  <c r="AN452" i="1"/>
  <c r="AM453" i="1"/>
  <c r="AN453" i="1"/>
  <c r="AM454" i="1"/>
  <c r="AN454" i="1"/>
  <c r="AM455" i="1"/>
  <c r="AN455" i="1"/>
  <c r="AM456" i="1"/>
  <c r="AN456" i="1"/>
  <c r="AM457" i="1"/>
  <c r="AN457" i="1"/>
  <c r="AM458" i="1"/>
  <c r="AN458" i="1"/>
  <c r="AM459" i="1"/>
  <c r="AN459" i="1"/>
  <c r="AM460" i="1"/>
  <c r="AN460" i="1"/>
  <c r="AM461" i="1"/>
  <c r="AN461" i="1"/>
  <c r="AM462" i="1"/>
  <c r="AN462" i="1"/>
  <c r="AM463" i="1"/>
  <c r="AN463" i="1"/>
  <c r="AM464" i="1"/>
  <c r="AN464" i="1"/>
  <c r="AM465" i="1"/>
  <c r="AN465" i="1"/>
  <c r="AM466" i="1"/>
  <c r="AN466" i="1"/>
  <c r="AM467" i="1"/>
  <c r="AN467" i="1"/>
  <c r="AM468" i="1"/>
  <c r="AN468" i="1"/>
  <c r="AM469" i="1"/>
  <c r="AN469" i="1"/>
  <c r="AM470" i="1"/>
  <c r="AN470" i="1"/>
  <c r="AM471" i="1"/>
  <c r="AN471" i="1"/>
  <c r="AM472" i="1"/>
  <c r="AN472" i="1"/>
  <c r="AM473" i="1"/>
  <c r="AN473" i="1"/>
  <c r="AM474" i="1"/>
  <c r="AN474" i="1"/>
  <c r="AM475" i="1"/>
  <c r="AN475" i="1"/>
  <c r="AM476" i="1"/>
  <c r="AN476" i="1"/>
  <c r="AM477" i="1"/>
  <c r="AN477" i="1"/>
  <c r="AM478" i="1"/>
  <c r="AN478" i="1"/>
  <c r="AM479" i="1"/>
  <c r="AN479" i="1"/>
  <c r="AM480" i="1"/>
  <c r="AN480" i="1"/>
  <c r="AM481" i="1"/>
  <c r="AN481" i="1"/>
  <c r="AM482" i="1"/>
  <c r="AN482" i="1"/>
  <c r="AM483" i="1"/>
  <c r="AN483" i="1"/>
  <c r="AM484" i="1"/>
  <c r="AN484" i="1"/>
  <c r="AM485" i="1"/>
  <c r="AN485" i="1"/>
  <c r="AM486" i="1"/>
  <c r="AN486" i="1"/>
  <c r="AM487" i="1"/>
  <c r="AN487" i="1"/>
  <c r="AM488" i="1"/>
  <c r="AN488" i="1"/>
  <c r="AM489" i="1"/>
  <c r="AN489" i="1"/>
  <c r="AM490" i="1"/>
  <c r="AN490" i="1"/>
  <c r="AM491" i="1"/>
  <c r="AN491" i="1"/>
  <c r="AM492" i="1"/>
  <c r="AN492" i="1"/>
  <c r="AM493" i="1"/>
  <c r="AN493" i="1"/>
  <c r="AM494" i="1"/>
  <c r="AN494" i="1"/>
  <c r="AM495" i="1"/>
  <c r="AN495" i="1"/>
  <c r="AM496" i="1"/>
  <c r="AN496" i="1"/>
  <c r="AM497" i="1"/>
  <c r="AN497" i="1"/>
  <c r="AM498" i="1"/>
  <c r="AN498" i="1"/>
  <c r="AM499" i="1"/>
  <c r="AN499" i="1"/>
  <c r="AM500" i="1"/>
  <c r="AN500" i="1"/>
  <c r="AM501" i="1"/>
  <c r="AN501" i="1"/>
  <c r="AM502" i="1"/>
  <c r="AN502" i="1"/>
  <c r="AM503" i="1"/>
  <c r="AN503" i="1"/>
  <c r="AM504" i="1"/>
  <c r="AN504" i="1"/>
  <c r="AM505" i="1"/>
  <c r="AN505" i="1"/>
  <c r="AM506" i="1"/>
  <c r="AN506" i="1"/>
  <c r="AM507" i="1"/>
  <c r="AN507" i="1"/>
  <c r="AM508" i="1"/>
  <c r="AN508" i="1"/>
  <c r="AM509" i="1"/>
  <c r="AN509" i="1"/>
  <c r="AM510" i="1"/>
  <c r="AN510" i="1"/>
  <c r="AM511" i="1"/>
  <c r="AN511" i="1"/>
  <c r="AM512" i="1"/>
  <c r="AN512" i="1"/>
  <c r="AM513" i="1"/>
  <c r="AN513" i="1"/>
  <c r="AM514" i="1"/>
  <c r="AN514" i="1"/>
  <c r="AM515" i="1"/>
  <c r="AN515" i="1"/>
  <c r="AM516" i="1"/>
  <c r="AN516" i="1"/>
  <c r="AM517" i="1"/>
  <c r="AN517" i="1"/>
  <c r="AM518" i="1"/>
  <c r="AN518" i="1"/>
  <c r="AM519" i="1"/>
  <c r="AN519" i="1"/>
  <c r="AM520" i="1"/>
  <c r="AN520" i="1"/>
  <c r="AM521" i="1"/>
  <c r="AN521" i="1"/>
  <c r="AM522" i="1"/>
  <c r="AN522" i="1"/>
  <c r="AM523" i="1"/>
  <c r="AN523" i="1"/>
  <c r="AM524" i="1"/>
  <c r="AN524" i="1"/>
  <c r="AM525" i="1"/>
  <c r="AN525" i="1"/>
  <c r="AM526" i="1"/>
  <c r="AN526" i="1"/>
  <c r="AM527" i="1"/>
  <c r="AN527" i="1"/>
  <c r="AM528" i="1"/>
  <c r="AN528" i="1"/>
  <c r="AM529" i="1"/>
  <c r="AN529" i="1"/>
  <c r="AM530" i="1"/>
  <c r="AN530" i="1"/>
  <c r="AM531" i="1"/>
  <c r="AN531" i="1"/>
  <c r="AM532" i="1"/>
  <c r="AN532" i="1"/>
  <c r="AM533" i="1"/>
  <c r="AN533" i="1"/>
  <c r="AM534" i="1"/>
  <c r="AN534" i="1"/>
  <c r="AM535" i="1"/>
  <c r="AN535" i="1"/>
  <c r="AM536" i="1"/>
  <c r="AN536" i="1"/>
  <c r="AM537" i="1"/>
  <c r="AN537" i="1"/>
  <c r="AM538" i="1"/>
  <c r="AN538" i="1"/>
  <c r="AM539" i="1"/>
  <c r="AN539" i="1"/>
  <c r="AM540" i="1"/>
  <c r="AN540" i="1"/>
  <c r="AM541" i="1"/>
  <c r="AN541" i="1"/>
  <c r="AM542" i="1"/>
  <c r="AN542" i="1"/>
  <c r="AM543" i="1"/>
  <c r="AN543" i="1"/>
  <c r="AM544" i="1"/>
  <c r="AN544" i="1"/>
  <c r="AM545" i="1"/>
  <c r="AN545" i="1"/>
  <c r="AM546" i="1"/>
  <c r="AN546" i="1"/>
  <c r="AM547" i="1"/>
  <c r="AN547" i="1"/>
  <c r="AM548" i="1"/>
  <c r="AN548" i="1"/>
  <c r="AM549" i="1"/>
  <c r="AN549" i="1"/>
  <c r="AM550" i="1"/>
  <c r="AN550" i="1"/>
  <c r="AM551" i="1"/>
  <c r="AN551" i="1"/>
  <c r="AM552" i="1"/>
  <c r="AN552" i="1"/>
  <c r="AM553" i="1"/>
  <c r="AN553" i="1"/>
  <c r="AM554" i="1"/>
  <c r="AN554" i="1"/>
  <c r="AM555" i="1"/>
  <c r="AN555" i="1"/>
  <c r="AM556" i="1"/>
  <c r="AN556" i="1"/>
  <c r="AM557" i="1"/>
  <c r="AN557" i="1"/>
  <c r="AM558" i="1"/>
  <c r="AN558" i="1"/>
  <c r="AM559" i="1"/>
  <c r="AN559" i="1"/>
  <c r="AM560" i="1"/>
  <c r="AN560" i="1"/>
  <c r="AM561" i="1"/>
  <c r="AN561" i="1"/>
  <c r="AM562" i="1"/>
  <c r="AN562" i="1"/>
  <c r="AM563" i="1"/>
  <c r="AN563" i="1"/>
  <c r="AM564" i="1"/>
  <c r="AN564" i="1"/>
  <c r="AM565" i="1"/>
  <c r="AN565" i="1"/>
  <c r="AM566" i="1"/>
  <c r="AN566" i="1"/>
  <c r="AM567" i="1"/>
  <c r="AN567" i="1"/>
  <c r="AM568" i="1"/>
  <c r="AN568" i="1"/>
  <c r="AM569" i="1"/>
  <c r="AN569" i="1"/>
  <c r="AM570" i="1"/>
  <c r="AN570" i="1"/>
  <c r="AM571" i="1"/>
  <c r="AN571" i="1"/>
  <c r="AM572" i="1"/>
  <c r="AN572" i="1"/>
  <c r="AM573" i="1"/>
  <c r="AN573" i="1"/>
  <c r="AM574" i="1"/>
  <c r="AN574" i="1"/>
  <c r="AM575" i="1"/>
  <c r="AN575" i="1"/>
  <c r="AM576" i="1"/>
  <c r="AN576" i="1"/>
  <c r="AM577" i="1"/>
  <c r="AN577" i="1"/>
  <c r="AM578" i="1"/>
  <c r="AN578" i="1"/>
  <c r="AM579" i="1"/>
  <c r="AN579" i="1"/>
  <c r="AM580" i="1"/>
  <c r="AN580" i="1"/>
  <c r="AM581" i="1"/>
  <c r="AN581" i="1"/>
  <c r="AM582" i="1"/>
  <c r="AN582" i="1"/>
  <c r="AM583" i="1"/>
  <c r="AN583" i="1"/>
  <c r="AM584" i="1"/>
  <c r="AN584" i="1"/>
  <c r="AM585" i="1"/>
  <c r="AN585" i="1"/>
  <c r="AM586" i="1"/>
  <c r="AN586" i="1"/>
  <c r="AM587" i="1"/>
  <c r="AN587" i="1"/>
  <c r="AM588" i="1"/>
  <c r="AN588" i="1"/>
  <c r="AM589" i="1"/>
  <c r="AN589" i="1"/>
  <c r="AM590" i="1"/>
  <c r="AN590" i="1"/>
  <c r="AM591" i="1"/>
  <c r="AN591" i="1"/>
  <c r="AM592" i="1"/>
  <c r="AN592" i="1"/>
  <c r="AM593" i="1"/>
  <c r="AN593" i="1"/>
  <c r="AM594" i="1"/>
  <c r="AN594" i="1"/>
  <c r="AM595" i="1"/>
  <c r="AN595" i="1"/>
  <c r="AM596" i="1"/>
  <c r="AN596" i="1"/>
  <c r="AM597" i="1"/>
  <c r="AN597" i="1"/>
  <c r="AM598" i="1"/>
  <c r="AN598" i="1"/>
  <c r="AM599" i="1"/>
  <c r="AN599" i="1"/>
  <c r="AM600" i="1"/>
  <c r="AN600" i="1"/>
  <c r="AM601" i="1"/>
  <c r="AN601" i="1"/>
  <c r="AM602" i="1"/>
  <c r="AN602" i="1"/>
  <c r="AM603" i="1"/>
  <c r="AN603" i="1"/>
  <c r="AM604" i="1"/>
  <c r="AN604" i="1"/>
  <c r="AM605" i="1"/>
  <c r="AN605" i="1"/>
  <c r="AM606" i="1"/>
  <c r="AN606" i="1"/>
  <c r="AM607" i="1"/>
  <c r="AN607" i="1"/>
  <c r="AM608" i="1"/>
  <c r="AN608" i="1"/>
  <c r="AM609" i="1"/>
  <c r="AN609" i="1"/>
  <c r="AM610" i="1"/>
  <c r="AN610" i="1"/>
  <c r="AM611" i="1"/>
  <c r="AN611" i="1"/>
  <c r="AM612" i="1"/>
  <c r="AN612" i="1"/>
  <c r="AM613" i="1"/>
  <c r="AN613" i="1"/>
  <c r="AM614" i="1"/>
  <c r="AN614" i="1"/>
  <c r="AM615" i="1"/>
  <c r="AN615" i="1"/>
  <c r="AM616" i="1"/>
  <c r="AN616" i="1"/>
  <c r="AM617" i="1"/>
  <c r="AN617" i="1"/>
  <c r="AM618" i="1"/>
  <c r="AN618" i="1"/>
  <c r="AM619" i="1"/>
  <c r="AN619" i="1"/>
  <c r="AM620" i="1"/>
  <c r="AN620" i="1"/>
  <c r="AM273" i="1"/>
  <c r="AN273" i="1"/>
  <c r="AM274" i="1"/>
  <c r="AN274" i="1"/>
  <c r="AM275" i="1"/>
  <c r="AN275" i="1"/>
  <c r="AM276" i="1"/>
  <c r="AN276" i="1"/>
  <c r="AM277" i="1"/>
  <c r="AN277" i="1"/>
  <c r="AM278" i="1"/>
  <c r="AN278" i="1"/>
  <c r="AM279" i="1"/>
  <c r="AN279" i="1"/>
  <c r="AM280" i="1"/>
  <c r="AN280" i="1"/>
  <c r="AM281" i="1"/>
  <c r="AN281" i="1"/>
  <c r="AM282" i="1"/>
  <c r="AN282" i="1"/>
  <c r="AM283" i="1"/>
  <c r="AN283" i="1"/>
  <c r="AM284" i="1"/>
  <c r="AN284" i="1"/>
  <c r="AM285" i="1"/>
  <c r="AN285" i="1"/>
  <c r="AM286" i="1"/>
  <c r="AN286" i="1"/>
  <c r="AM287" i="1"/>
  <c r="AN287" i="1"/>
  <c r="AM288" i="1"/>
  <c r="AN288" i="1"/>
  <c r="AM289" i="1"/>
  <c r="AN289" i="1"/>
  <c r="AM290" i="1"/>
  <c r="AN290" i="1"/>
  <c r="AM291" i="1"/>
  <c r="AN291" i="1"/>
  <c r="AM292" i="1"/>
  <c r="AN292" i="1"/>
  <c r="AM293" i="1"/>
  <c r="AN293" i="1"/>
  <c r="AM294" i="1"/>
  <c r="AN294" i="1"/>
  <c r="AM295" i="1"/>
  <c r="AN295" i="1"/>
  <c r="AM296" i="1"/>
  <c r="AN296" i="1"/>
  <c r="AM297" i="1"/>
  <c r="AN297" i="1"/>
  <c r="AM298" i="1"/>
  <c r="AN298" i="1"/>
  <c r="AM299" i="1"/>
  <c r="AN299" i="1"/>
  <c r="AM300" i="1"/>
  <c r="AN300" i="1"/>
  <c r="AM301" i="1"/>
  <c r="AN301" i="1"/>
  <c r="AM302" i="1"/>
  <c r="AN302" i="1"/>
  <c r="AM303" i="1"/>
  <c r="AN303" i="1"/>
  <c r="AM304" i="1"/>
  <c r="AN304" i="1"/>
  <c r="AM305" i="1"/>
  <c r="AN305" i="1"/>
  <c r="AM306" i="1"/>
  <c r="AN306" i="1"/>
  <c r="AM307" i="1"/>
  <c r="AN307" i="1"/>
  <c r="AM308" i="1"/>
  <c r="AN308" i="1"/>
  <c r="AM309" i="1"/>
  <c r="AN309" i="1"/>
  <c r="AM310" i="1"/>
  <c r="AN310" i="1"/>
  <c r="AM311" i="1"/>
  <c r="AN311" i="1"/>
  <c r="AM312" i="1"/>
  <c r="AN312" i="1"/>
  <c r="AM313" i="1"/>
  <c r="AN313" i="1"/>
  <c r="AM314" i="1"/>
  <c r="AN314" i="1"/>
  <c r="AM315" i="1"/>
  <c r="AN315" i="1"/>
  <c r="AM316" i="1"/>
  <c r="AN316" i="1"/>
  <c r="AM317" i="1"/>
  <c r="AN317" i="1"/>
  <c r="AM318" i="1"/>
  <c r="AN318" i="1"/>
  <c r="AM319" i="1"/>
  <c r="AN319" i="1"/>
  <c r="AM320" i="1"/>
  <c r="AN320" i="1"/>
  <c r="AM321" i="1"/>
  <c r="AN321" i="1"/>
  <c r="AM322" i="1"/>
  <c r="AN322" i="1"/>
  <c r="AM323" i="1"/>
  <c r="AN323" i="1"/>
  <c r="AM324" i="1"/>
  <c r="AN324" i="1"/>
  <c r="AM325" i="1"/>
  <c r="AN325" i="1"/>
  <c r="AM326" i="1"/>
  <c r="AN326" i="1"/>
  <c r="AM327" i="1"/>
  <c r="AN327" i="1"/>
  <c r="AM328" i="1"/>
  <c r="AN328" i="1"/>
  <c r="AM329" i="1"/>
  <c r="AN329" i="1"/>
  <c r="AM330" i="1"/>
  <c r="AN330" i="1"/>
  <c r="AM331" i="1"/>
  <c r="AN331" i="1"/>
  <c r="AM332" i="1"/>
  <c r="AN332" i="1"/>
  <c r="AM333" i="1"/>
  <c r="AN333" i="1"/>
  <c r="AM334" i="1"/>
  <c r="AN334" i="1"/>
  <c r="AM335" i="1"/>
  <c r="AN335" i="1"/>
  <c r="AM336" i="1"/>
  <c r="AN336" i="1"/>
  <c r="AM337" i="1"/>
  <c r="AN337" i="1"/>
  <c r="AM338" i="1"/>
  <c r="AN338" i="1"/>
  <c r="AM339" i="1"/>
  <c r="AN339" i="1"/>
  <c r="AM340" i="1"/>
  <c r="AN340" i="1"/>
  <c r="AM341" i="1"/>
  <c r="AN341" i="1"/>
  <c r="AM342" i="1"/>
  <c r="AN342" i="1"/>
  <c r="AM343" i="1"/>
  <c r="AN343" i="1"/>
  <c r="AM344" i="1"/>
  <c r="AN344" i="1"/>
  <c r="AM345" i="1"/>
  <c r="AN345" i="1"/>
  <c r="AM346" i="1"/>
  <c r="AN346" i="1"/>
  <c r="AM347" i="1"/>
  <c r="AN347" i="1"/>
  <c r="AM348" i="1"/>
  <c r="AN348" i="1"/>
  <c r="AM349" i="1"/>
  <c r="AN349" i="1"/>
  <c r="AM350" i="1"/>
  <c r="AN350" i="1"/>
  <c r="AM351" i="1"/>
  <c r="AN351" i="1"/>
  <c r="AM352" i="1"/>
  <c r="AN352" i="1"/>
  <c r="AM353" i="1"/>
  <c r="AN353" i="1"/>
  <c r="AM354" i="1"/>
  <c r="AN354" i="1"/>
  <c r="AM355" i="1"/>
  <c r="AN355" i="1"/>
  <c r="AM356" i="1"/>
  <c r="AN356" i="1"/>
  <c r="AM357" i="1"/>
  <c r="AN357" i="1"/>
  <c r="AM358" i="1"/>
  <c r="AN358" i="1"/>
  <c r="AM359" i="1"/>
  <c r="AN359" i="1"/>
  <c r="AM360" i="1"/>
  <c r="AN360" i="1"/>
  <c r="AM361" i="1"/>
  <c r="AN361" i="1"/>
  <c r="AM362" i="1"/>
  <c r="AN362" i="1"/>
  <c r="AM363" i="1"/>
  <c r="AN363" i="1"/>
  <c r="AM364" i="1"/>
  <c r="AN364" i="1"/>
  <c r="AM365" i="1"/>
  <c r="AN365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10" i="1"/>
  <c r="AL11" i="1"/>
  <c r="AL12" i="1"/>
  <c r="AO12" i="1" s="1"/>
  <c r="AP12" i="1" s="1"/>
  <c r="AL13" i="1"/>
  <c r="AL14" i="1"/>
  <c r="AL15" i="1"/>
  <c r="AL16" i="1"/>
  <c r="AO16" i="1" s="1"/>
  <c r="AP16" i="1" s="1"/>
  <c r="AL17" i="1"/>
  <c r="AL18" i="1"/>
  <c r="AL19" i="1"/>
  <c r="AL20" i="1"/>
  <c r="AO20" i="1" s="1"/>
  <c r="AP20" i="1" s="1"/>
  <c r="AL21" i="1"/>
  <c r="AL22" i="1"/>
  <c r="AL23" i="1"/>
  <c r="AL24" i="1"/>
  <c r="AO24" i="1" s="1"/>
  <c r="AP24" i="1" s="1"/>
  <c r="AL25" i="1"/>
  <c r="AL26" i="1"/>
  <c r="AL27" i="1"/>
  <c r="AL28" i="1"/>
  <c r="AO28" i="1" s="1"/>
  <c r="AP28" i="1" s="1"/>
  <c r="AL29" i="1"/>
  <c r="AL30" i="1"/>
  <c r="AL31" i="1"/>
  <c r="AL32" i="1"/>
  <c r="AO32" i="1" s="1"/>
  <c r="AP32" i="1" s="1"/>
  <c r="AL33" i="1"/>
  <c r="AL34" i="1"/>
  <c r="AL35" i="1"/>
  <c r="AL36" i="1"/>
  <c r="AO36" i="1" s="1"/>
  <c r="AP36" i="1" s="1"/>
  <c r="AL37" i="1"/>
  <c r="AL38" i="1"/>
  <c r="AL39" i="1"/>
  <c r="AL40" i="1"/>
  <c r="AO40" i="1" s="1"/>
  <c r="AP40" i="1" s="1"/>
  <c r="AL41" i="1"/>
  <c r="AL42" i="1"/>
  <c r="AL43" i="1"/>
  <c r="AL44" i="1"/>
  <c r="AO44" i="1" s="1"/>
  <c r="AP44" i="1" s="1"/>
  <c r="AL45" i="1"/>
  <c r="AL46" i="1"/>
  <c r="AL47" i="1"/>
  <c r="AL48" i="1"/>
  <c r="AO48" i="1" s="1"/>
  <c r="AP48" i="1" s="1"/>
  <c r="AL49" i="1"/>
  <c r="AL50" i="1"/>
  <c r="AL51" i="1"/>
  <c r="AL52" i="1"/>
  <c r="AO52" i="1" s="1"/>
  <c r="AP52" i="1" s="1"/>
  <c r="AL53" i="1"/>
  <c r="AL54" i="1"/>
  <c r="AL55" i="1"/>
  <c r="AL56" i="1"/>
  <c r="AO56" i="1" s="1"/>
  <c r="AP56" i="1" s="1"/>
  <c r="AL57" i="1"/>
  <c r="AL58" i="1"/>
  <c r="AL59" i="1"/>
  <c r="AL60" i="1"/>
  <c r="AO60" i="1" s="1"/>
  <c r="AP60" i="1" s="1"/>
  <c r="AL61" i="1"/>
  <c r="AL62" i="1"/>
  <c r="AL63" i="1"/>
  <c r="AL64" i="1"/>
  <c r="AO64" i="1" s="1"/>
  <c r="AP64" i="1" s="1"/>
  <c r="AL65" i="1"/>
  <c r="AL66" i="1"/>
  <c r="AL67" i="1"/>
  <c r="AL68" i="1"/>
  <c r="AO68" i="1" s="1"/>
  <c r="AP68" i="1" s="1"/>
  <c r="AL69" i="1"/>
  <c r="AL70" i="1"/>
  <c r="AL71" i="1"/>
  <c r="AL72" i="1"/>
  <c r="AO72" i="1" s="1"/>
  <c r="AP72" i="1" s="1"/>
  <c r="AL73" i="1"/>
  <c r="AL74" i="1"/>
  <c r="AL75" i="1"/>
  <c r="AL76" i="1"/>
  <c r="AO76" i="1" s="1"/>
  <c r="AP76" i="1" s="1"/>
  <c r="AL77" i="1"/>
  <c r="AL78" i="1"/>
  <c r="AL79" i="1"/>
  <c r="AL80" i="1"/>
  <c r="AO80" i="1" s="1"/>
  <c r="AP80" i="1" s="1"/>
  <c r="AL81" i="1"/>
  <c r="AL82" i="1"/>
  <c r="AL83" i="1"/>
  <c r="AL84" i="1"/>
  <c r="AO84" i="1" s="1"/>
  <c r="AP84" i="1" s="1"/>
  <c r="AL85" i="1"/>
  <c r="AL86" i="1"/>
  <c r="AL87" i="1"/>
  <c r="AL88" i="1"/>
  <c r="AO88" i="1" s="1"/>
  <c r="AP88" i="1" s="1"/>
  <c r="AL89" i="1"/>
  <c r="AL90" i="1"/>
  <c r="AL91" i="1"/>
  <c r="AL92" i="1"/>
  <c r="AO92" i="1" s="1"/>
  <c r="AP92" i="1" s="1"/>
  <c r="AL93" i="1"/>
  <c r="AL94" i="1"/>
  <c r="AL95" i="1"/>
  <c r="AL96" i="1"/>
  <c r="AO96" i="1" s="1"/>
  <c r="AP96" i="1" s="1"/>
  <c r="AL97" i="1"/>
  <c r="AL98" i="1"/>
  <c r="AL99" i="1"/>
  <c r="AL100" i="1"/>
  <c r="AO100" i="1" s="1"/>
  <c r="AP100" i="1" s="1"/>
  <c r="AL101" i="1"/>
  <c r="AL102" i="1"/>
  <c r="AL103" i="1"/>
  <c r="AL104" i="1"/>
  <c r="AO104" i="1" s="1"/>
  <c r="AP104" i="1" s="1"/>
  <c r="AL105" i="1"/>
  <c r="AL106" i="1"/>
  <c r="AL107" i="1"/>
  <c r="AL108" i="1"/>
  <c r="AO108" i="1" s="1"/>
  <c r="AP108" i="1" s="1"/>
  <c r="AL109" i="1"/>
  <c r="AL110" i="1"/>
  <c r="AL111" i="1"/>
  <c r="AL112" i="1"/>
  <c r="AO112" i="1" s="1"/>
  <c r="AP112" i="1" s="1"/>
  <c r="AL113" i="1"/>
  <c r="AL114" i="1"/>
  <c r="AL115" i="1"/>
  <c r="AL116" i="1"/>
  <c r="AO116" i="1" s="1"/>
  <c r="AP116" i="1" s="1"/>
  <c r="AL117" i="1"/>
  <c r="AL118" i="1"/>
  <c r="AL119" i="1"/>
  <c r="AL120" i="1"/>
  <c r="AO120" i="1" s="1"/>
  <c r="AP120" i="1" s="1"/>
  <c r="AL121" i="1"/>
  <c r="AL122" i="1"/>
  <c r="AL123" i="1"/>
  <c r="AL124" i="1"/>
  <c r="AO124" i="1" s="1"/>
  <c r="AP124" i="1" s="1"/>
  <c r="AL125" i="1"/>
  <c r="AL126" i="1"/>
  <c r="AL127" i="1"/>
  <c r="AL128" i="1"/>
  <c r="AO128" i="1" s="1"/>
  <c r="AP128" i="1" s="1"/>
  <c r="AL129" i="1"/>
  <c r="AL130" i="1"/>
  <c r="AL131" i="1"/>
  <c r="AL132" i="1"/>
  <c r="AO132" i="1" s="1"/>
  <c r="AP132" i="1" s="1"/>
  <c r="AL133" i="1"/>
  <c r="AL134" i="1"/>
  <c r="AL135" i="1"/>
  <c r="AL136" i="1"/>
  <c r="AO136" i="1" s="1"/>
  <c r="AP136" i="1" s="1"/>
  <c r="AL137" i="1"/>
  <c r="AL138" i="1"/>
  <c r="AL139" i="1"/>
  <c r="AL140" i="1"/>
  <c r="AO140" i="1" s="1"/>
  <c r="AP140" i="1" s="1"/>
  <c r="AL141" i="1"/>
  <c r="AL142" i="1"/>
  <c r="AL143" i="1"/>
  <c r="AL144" i="1"/>
  <c r="AO144" i="1" s="1"/>
  <c r="AP144" i="1" s="1"/>
  <c r="AL145" i="1"/>
  <c r="AL146" i="1"/>
  <c r="AL147" i="1"/>
  <c r="AL148" i="1"/>
  <c r="AO148" i="1" s="1"/>
  <c r="AP148" i="1" s="1"/>
  <c r="AL149" i="1"/>
  <c r="AL150" i="1"/>
  <c r="AL151" i="1"/>
  <c r="AL152" i="1"/>
  <c r="AO152" i="1" s="1"/>
  <c r="AP152" i="1" s="1"/>
  <c r="AL153" i="1"/>
  <c r="AL154" i="1"/>
  <c r="AL155" i="1"/>
  <c r="AL156" i="1"/>
  <c r="AO156" i="1" s="1"/>
  <c r="AP156" i="1" s="1"/>
  <c r="AL157" i="1"/>
  <c r="AL158" i="1"/>
  <c r="AL159" i="1"/>
  <c r="AL160" i="1"/>
  <c r="AO160" i="1" s="1"/>
  <c r="AP160" i="1" s="1"/>
  <c r="AL161" i="1"/>
  <c r="AL162" i="1"/>
  <c r="AL163" i="1"/>
  <c r="AL164" i="1"/>
  <c r="AO164" i="1" s="1"/>
  <c r="AP164" i="1" s="1"/>
  <c r="AL165" i="1"/>
  <c r="AL166" i="1"/>
  <c r="AL167" i="1"/>
  <c r="AL168" i="1"/>
  <c r="AO168" i="1" s="1"/>
  <c r="AP168" i="1" s="1"/>
  <c r="AL169" i="1"/>
  <c r="AL170" i="1"/>
  <c r="AL171" i="1"/>
  <c r="AL172" i="1"/>
  <c r="AO172" i="1" s="1"/>
  <c r="AP172" i="1" s="1"/>
  <c r="AL173" i="1"/>
  <c r="AL174" i="1"/>
  <c r="AL175" i="1"/>
  <c r="AL176" i="1"/>
  <c r="AO176" i="1" s="1"/>
  <c r="AP176" i="1" s="1"/>
  <c r="AL177" i="1"/>
  <c r="AL178" i="1"/>
  <c r="AL179" i="1"/>
  <c r="AL180" i="1"/>
  <c r="AO180" i="1" s="1"/>
  <c r="AP180" i="1" s="1"/>
  <c r="AL181" i="1"/>
  <c r="AL182" i="1"/>
  <c r="AL183" i="1"/>
  <c r="AL184" i="1"/>
  <c r="AO184" i="1" s="1"/>
  <c r="AP184" i="1" s="1"/>
  <c r="AL185" i="1"/>
  <c r="AL186" i="1"/>
  <c r="AL187" i="1"/>
  <c r="AL188" i="1"/>
  <c r="AO188" i="1" s="1"/>
  <c r="AP188" i="1" s="1"/>
  <c r="AL189" i="1"/>
  <c r="AL190" i="1"/>
  <c r="AL191" i="1"/>
  <c r="AL192" i="1"/>
  <c r="AO192" i="1" s="1"/>
  <c r="AP192" i="1" s="1"/>
  <c r="AL193" i="1"/>
  <c r="AL194" i="1"/>
  <c r="AL195" i="1"/>
  <c r="AL196" i="1"/>
  <c r="AO196" i="1" s="1"/>
  <c r="AP196" i="1" s="1"/>
  <c r="AL197" i="1"/>
  <c r="AL198" i="1"/>
  <c r="AL199" i="1"/>
  <c r="AL200" i="1"/>
  <c r="AO200" i="1" s="1"/>
  <c r="AP200" i="1" s="1"/>
  <c r="AL201" i="1"/>
  <c r="AL202" i="1"/>
  <c r="AL203" i="1"/>
  <c r="AL204" i="1"/>
  <c r="AO204" i="1" s="1"/>
  <c r="AP204" i="1" s="1"/>
  <c r="AL205" i="1"/>
  <c r="AL206" i="1"/>
  <c r="AL207" i="1"/>
  <c r="AL208" i="1"/>
  <c r="AO208" i="1" s="1"/>
  <c r="AP208" i="1" s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O276" i="1" s="1"/>
  <c r="AP276" i="1" s="1"/>
  <c r="AL277" i="1"/>
  <c r="AL278" i="1"/>
  <c r="AL279" i="1"/>
  <c r="AL280" i="1"/>
  <c r="AO280" i="1" s="1"/>
  <c r="AP280" i="1" s="1"/>
  <c r="AL281" i="1"/>
  <c r="AL282" i="1"/>
  <c r="AL283" i="1"/>
  <c r="AL284" i="1"/>
  <c r="AO284" i="1" s="1"/>
  <c r="AP284" i="1" s="1"/>
  <c r="AL285" i="1"/>
  <c r="AL286" i="1"/>
  <c r="AL287" i="1"/>
  <c r="AL288" i="1"/>
  <c r="AO288" i="1" s="1"/>
  <c r="AP288" i="1" s="1"/>
  <c r="AL289" i="1"/>
  <c r="AL290" i="1"/>
  <c r="AL291" i="1"/>
  <c r="AL292" i="1"/>
  <c r="AO292" i="1" s="1"/>
  <c r="AP292" i="1" s="1"/>
  <c r="AL293" i="1"/>
  <c r="AL294" i="1"/>
  <c r="AL295" i="1"/>
  <c r="AL296" i="1"/>
  <c r="AO296" i="1" s="1"/>
  <c r="AP296" i="1" s="1"/>
  <c r="AL297" i="1"/>
  <c r="AL298" i="1"/>
  <c r="AL299" i="1"/>
  <c r="AL300" i="1"/>
  <c r="AO300" i="1" s="1"/>
  <c r="AP300" i="1" s="1"/>
  <c r="AL301" i="1"/>
  <c r="AL302" i="1"/>
  <c r="AL303" i="1"/>
  <c r="AL304" i="1"/>
  <c r="AO304" i="1" s="1"/>
  <c r="AP304" i="1" s="1"/>
  <c r="AL305" i="1"/>
  <c r="AL306" i="1"/>
  <c r="AL307" i="1"/>
  <c r="AL308" i="1"/>
  <c r="AO308" i="1" s="1"/>
  <c r="AP308" i="1" s="1"/>
  <c r="AL309" i="1"/>
  <c r="AL310" i="1"/>
  <c r="AL311" i="1"/>
  <c r="AL312" i="1"/>
  <c r="AO312" i="1" s="1"/>
  <c r="AP312" i="1" s="1"/>
  <c r="AL313" i="1"/>
  <c r="AL314" i="1"/>
  <c r="AL315" i="1"/>
  <c r="AL316" i="1"/>
  <c r="AO316" i="1" s="1"/>
  <c r="AP316" i="1" s="1"/>
  <c r="AL317" i="1"/>
  <c r="AL318" i="1"/>
  <c r="AL319" i="1"/>
  <c r="AL320" i="1"/>
  <c r="AO320" i="1" s="1"/>
  <c r="AP320" i="1" s="1"/>
  <c r="AL321" i="1"/>
  <c r="AL322" i="1"/>
  <c r="AL323" i="1"/>
  <c r="AL324" i="1"/>
  <c r="AO324" i="1" s="1"/>
  <c r="AP324" i="1" s="1"/>
  <c r="AL325" i="1"/>
  <c r="AL326" i="1"/>
  <c r="AL327" i="1"/>
  <c r="AL328" i="1"/>
  <c r="AO328" i="1" s="1"/>
  <c r="AP328" i="1" s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O360" i="1" s="1"/>
  <c r="AP360" i="1" s="1"/>
  <c r="AL361" i="1"/>
  <c r="AL362" i="1"/>
  <c r="AL363" i="1"/>
  <c r="AL364" i="1"/>
  <c r="AO364" i="1" s="1"/>
  <c r="AP364" i="1" s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O621" i="1" s="1"/>
  <c r="AP621" i="1" s="1"/>
  <c r="AL622" i="1"/>
  <c r="AL623" i="1"/>
  <c r="AO623" i="1" s="1"/>
  <c r="AP623" i="1" s="1"/>
  <c r="AL624" i="1"/>
  <c r="AO624" i="1" s="1"/>
  <c r="AP624" i="1" s="1"/>
  <c r="AL625" i="1"/>
  <c r="AO625" i="1" s="1"/>
  <c r="AP625" i="1" s="1"/>
  <c r="AL626" i="1"/>
  <c r="AL627" i="1"/>
  <c r="AO627" i="1" s="1"/>
  <c r="AP627" i="1" s="1"/>
  <c r="AL628" i="1"/>
  <c r="AO628" i="1" s="1"/>
  <c r="AP628" i="1" s="1"/>
  <c r="AL629" i="1"/>
  <c r="AO629" i="1" s="1"/>
  <c r="AP629" i="1" s="1"/>
  <c r="AL630" i="1"/>
  <c r="AL631" i="1"/>
  <c r="AO631" i="1" s="1"/>
  <c r="AP631" i="1" s="1"/>
  <c r="AL632" i="1"/>
  <c r="AO632" i="1" s="1"/>
  <c r="AP632" i="1" s="1"/>
  <c r="AL633" i="1"/>
  <c r="AO633" i="1" s="1"/>
  <c r="AP633" i="1" s="1"/>
  <c r="AL634" i="1"/>
  <c r="AL635" i="1"/>
  <c r="AO635" i="1" s="1"/>
  <c r="AP635" i="1" s="1"/>
  <c r="AL636" i="1"/>
  <c r="AO636" i="1" s="1"/>
  <c r="AP636" i="1" s="1"/>
  <c r="AL637" i="1"/>
  <c r="AO637" i="1" s="1"/>
  <c r="AP637" i="1" s="1"/>
  <c r="AL638" i="1"/>
  <c r="AL639" i="1"/>
  <c r="AO639" i="1" s="1"/>
  <c r="AP639" i="1" s="1"/>
  <c r="AL640" i="1"/>
  <c r="AO640" i="1" s="1"/>
  <c r="AP640" i="1" s="1"/>
  <c r="AL641" i="1"/>
  <c r="AO641" i="1" s="1"/>
  <c r="AP641" i="1" s="1"/>
  <c r="AL642" i="1"/>
  <c r="AL643" i="1"/>
  <c r="AO643" i="1" s="1"/>
  <c r="AP643" i="1" s="1"/>
  <c r="AL644" i="1"/>
  <c r="AO644" i="1" s="1"/>
  <c r="AP644" i="1" s="1"/>
  <c r="AL645" i="1"/>
  <c r="AO645" i="1" s="1"/>
  <c r="AP645" i="1" s="1"/>
  <c r="AL646" i="1"/>
  <c r="AL647" i="1"/>
  <c r="AO647" i="1" s="1"/>
  <c r="AP647" i="1" s="1"/>
  <c r="AL648" i="1"/>
  <c r="AO648" i="1" s="1"/>
  <c r="AP648" i="1" s="1"/>
  <c r="AL649" i="1"/>
  <c r="AO649" i="1" s="1"/>
  <c r="AP649" i="1" s="1"/>
  <c r="AL650" i="1"/>
  <c r="AL651" i="1"/>
  <c r="AO651" i="1" s="1"/>
  <c r="AP651" i="1" s="1"/>
  <c r="AL652" i="1"/>
  <c r="AO652" i="1" s="1"/>
  <c r="AP652" i="1" s="1"/>
  <c r="AL653" i="1"/>
  <c r="AO653" i="1" s="1"/>
  <c r="AP653" i="1" s="1"/>
  <c r="AL654" i="1"/>
  <c r="AL655" i="1"/>
  <c r="AO655" i="1" s="1"/>
  <c r="AP655" i="1" s="1"/>
  <c r="AL656" i="1"/>
  <c r="AO656" i="1" s="1"/>
  <c r="AP656" i="1" s="1"/>
  <c r="AL657" i="1"/>
  <c r="AO657" i="1" s="1"/>
  <c r="AP657" i="1" s="1"/>
  <c r="AL658" i="1"/>
  <c r="AL659" i="1"/>
  <c r="AO659" i="1" s="1"/>
  <c r="AP659" i="1" s="1"/>
  <c r="AL660" i="1"/>
  <c r="AO660" i="1" s="1"/>
  <c r="AP660" i="1" s="1"/>
  <c r="AL661" i="1"/>
  <c r="AO661" i="1" s="1"/>
  <c r="AP661" i="1" s="1"/>
  <c r="AL662" i="1"/>
  <c r="AL663" i="1"/>
  <c r="AO663" i="1" s="1"/>
  <c r="AP663" i="1" s="1"/>
  <c r="AL664" i="1"/>
  <c r="AO664" i="1" s="1"/>
  <c r="AP664" i="1" s="1"/>
  <c r="AL665" i="1"/>
  <c r="AO665" i="1" s="1"/>
  <c r="AP665" i="1" s="1"/>
  <c r="AL666" i="1"/>
  <c r="AL667" i="1"/>
  <c r="AO667" i="1" s="1"/>
  <c r="AP667" i="1" s="1"/>
  <c r="AL668" i="1"/>
  <c r="AO668" i="1" s="1"/>
  <c r="AP668" i="1" s="1"/>
  <c r="AL669" i="1"/>
  <c r="AO669" i="1" s="1"/>
  <c r="AP669" i="1" s="1"/>
  <c r="AL670" i="1"/>
  <c r="AL671" i="1"/>
  <c r="AO671" i="1" s="1"/>
  <c r="AP671" i="1" s="1"/>
  <c r="AL672" i="1"/>
  <c r="AO672" i="1" s="1"/>
  <c r="AP672" i="1" s="1"/>
  <c r="AL673" i="1"/>
  <c r="AO673" i="1" s="1"/>
  <c r="AP673" i="1" s="1"/>
  <c r="AL674" i="1"/>
  <c r="AL675" i="1"/>
  <c r="AO675" i="1" s="1"/>
  <c r="AP675" i="1" s="1"/>
  <c r="AL676" i="1"/>
  <c r="AO676" i="1" s="1"/>
  <c r="AP676" i="1" s="1"/>
  <c r="AL677" i="1"/>
  <c r="AO677" i="1" s="1"/>
  <c r="AP677" i="1" s="1"/>
  <c r="AL678" i="1"/>
  <c r="AL679" i="1"/>
  <c r="AO679" i="1" s="1"/>
  <c r="AP679" i="1" s="1"/>
  <c r="AL680" i="1"/>
  <c r="AO680" i="1" s="1"/>
  <c r="AP680" i="1" s="1"/>
  <c r="AL681" i="1"/>
  <c r="AO681" i="1" s="1"/>
  <c r="AP681" i="1" s="1"/>
  <c r="AL682" i="1"/>
  <c r="AL683" i="1"/>
  <c r="AO683" i="1" s="1"/>
  <c r="AP683" i="1" s="1"/>
  <c r="AL684" i="1"/>
  <c r="AO684" i="1" s="1"/>
  <c r="AP684" i="1" s="1"/>
  <c r="AL685" i="1"/>
  <c r="AO685" i="1" s="1"/>
  <c r="AP685" i="1" s="1"/>
  <c r="AL686" i="1"/>
  <c r="AL687" i="1"/>
  <c r="AO687" i="1" s="1"/>
  <c r="AP687" i="1" s="1"/>
  <c r="AL688" i="1"/>
  <c r="AO688" i="1" s="1"/>
  <c r="AP688" i="1" s="1"/>
  <c r="AL689" i="1"/>
  <c r="AO689" i="1" s="1"/>
  <c r="AP689" i="1" s="1"/>
  <c r="AL690" i="1"/>
  <c r="AL691" i="1"/>
  <c r="AO691" i="1" s="1"/>
  <c r="AP691" i="1" s="1"/>
  <c r="AL692" i="1"/>
  <c r="AO692" i="1" s="1"/>
  <c r="AP692" i="1" s="1"/>
  <c r="AL693" i="1"/>
  <c r="AO693" i="1" s="1"/>
  <c r="AP693" i="1" s="1"/>
  <c r="AL694" i="1"/>
  <c r="AL695" i="1"/>
  <c r="AO695" i="1" s="1"/>
  <c r="AP695" i="1" s="1"/>
  <c r="AL696" i="1"/>
  <c r="AO696" i="1" s="1"/>
  <c r="AP696" i="1" s="1"/>
  <c r="AL697" i="1"/>
  <c r="AO697" i="1" s="1"/>
  <c r="AP697" i="1" s="1"/>
  <c r="AL698" i="1"/>
  <c r="AL699" i="1"/>
  <c r="AO699" i="1" s="1"/>
  <c r="AP699" i="1" s="1"/>
  <c r="AL700" i="1"/>
  <c r="AO700" i="1" s="1"/>
  <c r="AP700" i="1" s="1"/>
  <c r="AL701" i="1"/>
  <c r="AO701" i="1" s="1"/>
  <c r="AP701" i="1" s="1"/>
  <c r="AL702" i="1"/>
  <c r="AL703" i="1"/>
  <c r="AO703" i="1" s="1"/>
  <c r="AP703" i="1" s="1"/>
  <c r="AL704" i="1"/>
  <c r="AO704" i="1" s="1"/>
  <c r="AP704" i="1" s="1"/>
  <c r="AL705" i="1"/>
  <c r="AO705" i="1" s="1"/>
  <c r="AP705" i="1" s="1"/>
  <c r="AL706" i="1"/>
  <c r="AL707" i="1"/>
  <c r="AO707" i="1" s="1"/>
  <c r="AP707" i="1" s="1"/>
  <c r="AL708" i="1"/>
  <c r="AO708" i="1" s="1"/>
  <c r="AP708" i="1" s="1"/>
  <c r="AL709" i="1"/>
  <c r="AO709" i="1" s="1"/>
  <c r="AP709" i="1" s="1"/>
  <c r="AL710" i="1"/>
  <c r="AL711" i="1"/>
  <c r="AO711" i="1" s="1"/>
  <c r="AP711" i="1" s="1"/>
  <c r="AL712" i="1"/>
  <c r="AO712" i="1" s="1"/>
  <c r="AP712" i="1" s="1"/>
  <c r="AL713" i="1"/>
  <c r="AO713" i="1" s="1"/>
  <c r="AP713" i="1" s="1"/>
  <c r="AL714" i="1"/>
  <c r="AL715" i="1"/>
  <c r="AO715" i="1" s="1"/>
  <c r="AP715" i="1" s="1"/>
  <c r="AL716" i="1"/>
  <c r="AO716" i="1" s="1"/>
  <c r="AP716" i="1" s="1"/>
  <c r="AL717" i="1"/>
  <c r="AO717" i="1" s="1"/>
  <c r="AP717" i="1" s="1"/>
  <c r="AL718" i="1"/>
  <c r="AL719" i="1"/>
  <c r="AO719" i="1" s="1"/>
  <c r="AP719" i="1" s="1"/>
  <c r="AL720" i="1"/>
  <c r="AO720" i="1" s="1"/>
  <c r="AP720" i="1" s="1"/>
  <c r="AL721" i="1"/>
  <c r="AO721" i="1" s="1"/>
  <c r="AP721" i="1" s="1"/>
  <c r="AL722" i="1"/>
  <c r="AL723" i="1"/>
  <c r="AO723" i="1" s="1"/>
  <c r="AP723" i="1" s="1"/>
  <c r="AL724" i="1"/>
  <c r="AO724" i="1" s="1"/>
  <c r="AP724" i="1" s="1"/>
  <c r="AL725" i="1"/>
  <c r="AO725" i="1" s="1"/>
  <c r="AP725" i="1" s="1"/>
  <c r="AL726" i="1"/>
  <c r="AL727" i="1"/>
  <c r="AO727" i="1" s="1"/>
  <c r="AP727" i="1" s="1"/>
  <c r="AL728" i="1"/>
  <c r="AO728" i="1" s="1"/>
  <c r="AP728" i="1" s="1"/>
  <c r="AL729" i="1"/>
  <c r="AO729" i="1" s="1"/>
  <c r="AP729" i="1" s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O896" i="1" s="1"/>
  <c r="AP896" i="1" s="1"/>
  <c r="AL897" i="1"/>
  <c r="AO897" i="1" s="1"/>
  <c r="AP897" i="1" s="1"/>
  <c r="AL898" i="1"/>
  <c r="AL899" i="1"/>
  <c r="AL900" i="1"/>
  <c r="AO900" i="1" s="1"/>
  <c r="AP900" i="1" s="1"/>
  <c r="AL901" i="1"/>
  <c r="AO901" i="1" s="1"/>
  <c r="AP901" i="1" s="1"/>
  <c r="AL902" i="1"/>
  <c r="AL903" i="1"/>
  <c r="AL904" i="1"/>
  <c r="AO904" i="1" s="1"/>
  <c r="AP904" i="1" s="1"/>
  <c r="AL905" i="1"/>
  <c r="AO905" i="1" s="1"/>
  <c r="AP905" i="1" s="1"/>
  <c r="AL906" i="1"/>
  <c r="AL907" i="1"/>
  <c r="AL908" i="1"/>
  <c r="AO908" i="1" s="1"/>
  <c r="AP908" i="1" s="1"/>
  <c r="AL909" i="1"/>
  <c r="AO909" i="1" s="1"/>
  <c r="AP909" i="1" s="1"/>
  <c r="AL910" i="1"/>
  <c r="AL911" i="1"/>
  <c r="AL912" i="1"/>
  <c r="AO912" i="1" s="1"/>
  <c r="AP912" i="1" s="1"/>
  <c r="AL913" i="1"/>
  <c r="AO913" i="1" s="1"/>
  <c r="AP913" i="1" s="1"/>
  <c r="AL914" i="1"/>
  <c r="AL915" i="1"/>
  <c r="AL916" i="1"/>
  <c r="AO916" i="1" s="1"/>
  <c r="AP916" i="1" s="1"/>
  <c r="AL917" i="1"/>
  <c r="AO917" i="1" s="1"/>
  <c r="AP917" i="1" s="1"/>
  <c r="AL918" i="1"/>
  <c r="AL919" i="1"/>
  <c r="AL920" i="1"/>
  <c r="AO920" i="1" s="1"/>
  <c r="AP920" i="1" s="1"/>
  <c r="AL921" i="1"/>
  <c r="AO921" i="1" s="1"/>
  <c r="AP921" i="1" s="1"/>
  <c r="AL922" i="1"/>
  <c r="AL923" i="1"/>
  <c r="AL924" i="1"/>
  <c r="AO924" i="1" s="1"/>
  <c r="AP924" i="1" s="1"/>
  <c r="AL925" i="1"/>
  <c r="AO925" i="1" s="1"/>
  <c r="AP925" i="1" s="1"/>
  <c r="AL926" i="1"/>
  <c r="AL927" i="1"/>
  <c r="AO927" i="1" s="1"/>
  <c r="AP927" i="1" s="1"/>
  <c r="AL928" i="1"/>
  <c r="AO928" i="1" s="1"/>
  <c r="AP928" i="1" s="1"/>
  <c r="AL929" i="1"/>
  <c r="AO929" i="1" s="1"/>
  <c r="AP929" i="1" s="1"/>
  <c r="AL930" i="1"/>
  <c r="AL931" i="1"/>
  <c r="AO931" i="1" s="1"/>
  <c r="AP931" i="1" s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0" i="1"/>
  <c r="AO10" i="1" s="1"/>
  <c r="AP10" i="1" s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0" i="1"/>
  <c r="W2" i="1"/>
  <c r="X2" i="1"/>
  <c r="Y2" i="1"/>
  <c r="Z2" i="1"/>
  <c r="AA2" i="1"/>
  <c r="AB2" i="1"/>
  <c r="AC2" i="1"/>
  <c r="AD2" i="1"/>
  <c r="AE2" i="1"/>
  <c r="AF2" i="1"/>
  <c r="V2" i="1"/>
  <c r="W1" i="1"/>
  <c r="X1" i="1"/>
  <c r="Y1" i="1"/>
  <c r="Z1" i="1"/>
  <c r="AA1" i="1"/>
  <c r="AB1" i="1"/>
  <c r="AC1" i="1"/>
  <c r="AD1" i="1"/>
  <c r="AE1" i="1"/>
  <c r="AF1" i="1"/>
  <c r="V1" i="1"/>
  <c r="S12" i="1"/>
  <c r="S13" i="1" s="1"/>
  <c r="S14" i="1"/>
  <c r="S15" i="1"/>
  <c r="S16" i="1" s="1"/>
  <c r="S17" i="1" s="1"/>
  <c r="S18" i="1" s="1"/>
  <c r="S19" i="1" s="1"/>
  <c r="S20" i="1" s="1"/>
  <c r="S21" i="1" s="1"/>
  <c r="S22" i="1" s="1"/>
  <c r="S23" i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S501" i="1" s="1"/>
  <c r="S502" i="1" s="1"/>
  <c r="S503" i="1" s="1"/>
  <c r="S504" i="1" s="1"/>
  <c r="S505" i="1" s="1"/>
  <c r="S506" i="1" s="1"/>
  <c r="S507" i="1" s="1"/>
  <c r="S508" i="1" s="1"/>
  <c r="S509" i="1" s="1"/>
  <c r="S510" i="1" s="1"/>
  <c r="S511" i="1" s="1"/>
  <c r="S512" i="1" s="1"/>
  <c r="S513" i="1" s="1"/>
  <c r="S514" i="1" s="1"/>
  <c r="S515" i="1" s="1"/>
  <c r="S516" i="1" s="1"/>
  <c r="S517" i="1" s="1"/>
  <c r="S518" i="1" s="1"/>
  <c r="S519" i="1" s="1"/>
  <c r="S520" i="1" s="1"/>
  <c r="S521" i="1" s="1"/>
  <c r="S522" i="1" s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S565" i="1" s="1"/>
  <c r="S566" i="1" s="1"/>
  <c r="S567" i="1" s="1"/>
  <c r="S568" i="1" s="1"/>
  <c r="S569" i="1" s="1"/>
  <c r="S570" i="1" s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S589" i="1" s="1"/>
  <c r="S590" i="1" s="1"/>
  <c r="S591" i="1" s="1"/>
  <c r="S592" i="1" s="1"/>
  <c r="S593" i="1" s="1"/>
  <c r="S594" i="1" s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S613" i="1" s="1"/>
  <c r="S614" i="1" s="1"/>
  <c r="S615" i="1" s="1"/>
  <c r="S616" i="1" s="1"/>
  <c r="S617" i="1" s="1"/>
  <c r="S618" i="1" s="1"/>
  <c r="S619" i="1" s="1"/>
  <c r="S620" i="1" s="1"/>
  <c r="S621" i="1" s="1"/>
  <c r="S622" i="1" s="1"/>
  <c r="S623" i="1" s="1"/>
  <c r="S624" i="1" s="1"/>
  <c r="S625" i="1" s="1"/>
  <c r="S626" i="1" s="1"/>
  <c r="S627" i="1" s="1"/>
  <c r="S628" i="1" s="1"/>
  <c r="S629" i="1" s="1"/>
  <c r="S630" i="1" s="1"/>
  <c r="S631" i="1" s="1"/>
  <c r="S632" i="1" s="1"/>
  <c r="S633" i="1" s="1"/>
  <c r="S634" i="1" s="1"/>
  <c r="S635" i="1" s="1"/>
  <c r="S636" i="1" s="1"/>
  <c r="S637" i="1" s="1"/>
  <c r="S638" i="1" s="1"/>
  <c r="S639" i="1" s="1"/>
  <c r="S640" i="1" s="1"/>
  <c r="S641" i="1" s="1"/>
  <c r="S642" i="1" s="1"/>
  <c r="S643" i="1" s="1"/>
  <c r="S644" i="1" s="1"/>
  <c r="S645" i="1" s="1"/>
  <c r="S646" i="1" s="1"/>
  <c r="S647" i="1" s="1"/>
  <c r="S648" i="1" s="1"/>
  <c r="S649" i="1" s="1"/>
  <c r="S650" i="1" s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S661" i="1" s="1"/>
  <c r="S662" i="1" s="1"/>
  <c r="S663" i="1" s="1"/>
  <c r="S664" i="1" s="1"/>
  <c r="S665" i="1" s="1"/>
  <c r="S666" i="1" s="1"/>
  <c r="S667" i="1" s="1"/>
  <c r="S668" i="1" s="1"/>
  <c r="S669" i="1" s="1"/>
  <c r="S670" i="1" s="1"/>
  <c r="S671" i="1" s="1"/>
  <c r="S672" i="1" s="1"/>
  <c r="S673" i="1" s="1"/>
  <c r="S674" i="1" s="1"/>
  <c r="S675" i="1" s="1"/>
  <c r="S676" i="1" s="1"/>
  <c r="S677" i="1" s="1"/>
  <c r="S678" i="1" s="1"/>
  <c r="S679" i="1" s="1"/>
  <c r="S680" i="1" s="1"/>
  <c r="S681" i="1" s="1"/>
  <c r="S682" i="1" s="1"/>
  <c r="S683" i="1" s="1"/>
  <c r="S684" i="1" s="1"/>
  <c r="S685" i="1" s="1"/>
  <c r="S686" i="1" s="1"/>
  <c r="S687" i="1" s="1"/>
  <c r="S688" i="1" s="1"/>
  <c r="S689" i="1" s="1"/>
  <c r="S690" i="1" s="1"/>
  <c r="S691" i="1" s="1"/>
  <c r="S692" i="1" s="1"/>
  <c r="S693" i="1" s="1"/>
  <c r="S694" i="1" s="1"/>
  <c r="S695" i="1" s="1"/>
  <c r="S696" i="1" s="1"/>
  <c r="S697" i="1" s="1"/>
  <c r="S698" i="1" s="1"/>
  <c r="S699" i="1" s="1"/>
  <c r="S700" i="1" s="1"/>
  <c r="S701" i="1" s="1"/>
  <c r="S702" i="1" s="1"/>
  <c r="S703" i="1" s="1"/>
  <c r="S704" i="1" s="1"/>
  <c r="S705" i="1" s="1"/>
  <c r="S706" i="1" s="1"/>
  <c r="S707" i="1" s="1"/>
  <c r="S708" i="1" s="1"/>
  <c r="S709" i="1" s="1"/>
  <c r="S710" i="1" s="1"/>
  <c r="S711" i="1" s="1"/>
  <c r="S712" i="1" s="1"/>
  <c r="S713" i="1" s="1"/>
  <c r="S714" i="1" s="1"/>
  <c r="S715" i="1" s="1"/>
  <c r="S716" i="1" s="1"/>
  <c r="S717" i="1" s="1"/>
  <c r="S718" i="1" s="1"/>
  <c r="S719" i="1" s="1"/>
  <c r="S720" i="1" s="1"/>
  <c r="S721" i="1" s="1"/>
  <c r="S722" i="1" s="1"/>
  <c r="S723" i="1" s="1"/>
  <c r="S724" i="1" s="1"/>
  <c r="S725" i="1" s="1"/>
  <c r="S726" i="1" s="1"/>
  <c r="S727" i="1" s="1"/>
  <c r="S728" i="1" s="1"/>
  <c r="S729" i="1" s="1"/>
  <c r="S730" i="1" s="1"/>
  <c r="S731" i="1" s="1"/>
  <c r="S732" i="1" s="1"/>
  <c r="S733" i="1" s="1"/>
  <c r="S734" i="1" s="1"/>
  <c r="S735" i="1" s="1"/>
  <c r="S736" i="1" s="1"/>
  <c r="S737" i="1" s="1"/>
  <c r="S738" i="1" s="1"/>
  <c r="S739" i="1" s="1"/>
  <c r="S740" i="1" s="1"/>
  <c r="S741" i="1" s="1"/>
  <c r="S742" i="1" s="1"/>
  <c r="S743" i="1" s="1"/>
  <c r="S744" i="1" s="1"/>
  <c r="S745" i="1" s="1"/>
  <c r="S746" i="1" s="1"/>
  <c r="S747" i="1" s="1"/>
  <c r="S748" i="1" s="1"/>
  <c r="S749" i="1" s="1"/>
  <c r="S750" i="1" s="1"/>
  <c r="S751" i="1" s="1"/>
  <c r="S752" i="1" s="1"/>
  <c r="S753" i="1" s="1"/>
  <c r="S754" i="1" s="1"/>
  <c r="S755" i="1" s="1"/>
  <c r="S756" i="1" s="1"/>
  <c r="S757" i="1" s="1"/>
  <c r="S758" i="1" s="1"/>
  <c r="S759" i="1" s="1"/>
  <c r="S760" i="1" s="1"/>
  <c r="S761" i="1" s="1"/>
  <c r="S762" i="1" s="1"/>
  <c r="S763" i="1" s="1"/>
  <c r="S764" i="1" s="1"/>
  <c r="S765" i="1" s="1"/>
  <c r="S766" i="1" s="1"/>
  <c r="S767" i="1" s="1"/>
  <c r="S768" i="1" s="1"/>
  <c r="S769" i="1" s="1"/>
  <c r="S770" i="1" s="1"/>
  <c r="S771" i="1" s="1"/>
  <c r="S772" i="1" s="1"/>
  <c r="S773" i="1" s="1"/>
  <c r="S774" i="1" s="1"/>
  <c r="S775" i="1" s="1"/>
  <c r="S776" i="1" s="1"/>
  <c r="S777" i="1" s="1"/>
  <c r="S778" i="1" s="1"/>
  <c r="S779" i="1" s="1"/>
  <c r="S780" i="1" s="1"/>
  <c r="S781" i="1" s="1"/>
  <c r="S782" i="1" s="1"/>
  <c r="S783" i="1" s="1"/>
  <c r="S784" i="1" s="1"/>
  <c r="S785" i="1" s="1"/>
  <c r="S786" i="1" s="1"/>
  <c r="S787" i="1" s="1"/>
  <c r="S788" i="1" s="1"/>
  <c r="S789" i="1" s="1"/>
  <c r="S790" i="1" s="1"/>
  <c r="S791" i="1" s="1"/>
  <c r="S792" i="1" s="1"/>
  <c r="S793" i="1" s="1"/>
  <c r="S794" i="1" s="1"/>
  <c r="S795" i="1" s="1"/>
  <c r="S796" i="1" s="1"/>
  <c r="S797" i="1" s="1"/>
  <c r="S798" i="1" s="1"/>
  <c r="S799" i="1" s="1"/>
  <c r="S800" i="1" s="1"/>
  <c r="S801" i="1" s="1"/>
  <c r="S802" i="1" s="1"/>
  <c r="S803" i="1" s="1"/>
  <c r="S804" i="1" s="1"/>
  <c r="S805" i="1" s="1"/>
  <c r="S806" i="1" s="1"/>
  <c r="S807" i="1" s="1"/>
  <c r="S808" i="1" s="1"/>
  <c r="S809" i="1" s="1"/>
  <c r="S810" i="1" s="1"/>
  <c r="S811" i="1" s="1"/>
  <c r="S812" i="1" s="1"/>
  <c r="S813" i="1" s="1"/>
  <c r="S814" i="1" s="1"/>
  <c r="S815" i="1" s="1"/>
  <c r="S816" i="1" s="1"/>
  <c r="S817" i="1" s="1"/>
  <c r="S818" i="1" s="1"/>
  <c r="S819" i="1" s="1"/>
  <c r="S820" i="1" s="1"/>
  <c r="S821" i="1" s="1"/>
  <c r="S822" i="1" s="1"/>
  <c r="S823" i="1" s="1"/>
  <c r="S824" i="1" s="1"/>
  <c r="S825" i="1" s="1"/>
  <c r="S826" i="1" s="1"/>
  <c r="S827" i="1" s="1"/>
  <c r="S828" i="1" s="1"/>
  <c r="S829" i="1" s="1"/>
  <c r="S830" i="1" s="1"/>
  <c r="S831" i="1" s="1"/>
  <c r="S832" i="1" s="1"/>
  <c r="S833" i="1" s="1"/>
  <c r="S834" i="1" s="1"/>
  <c r="S835" i="1" s="1"/>
  <c r="S836" i="1" s="1"/>
  <c r="S837" i="1" s="1"/>
  <c r="S838" i="1" s="1"/>
  <c r="S839" i="1" s="1"/>
  <c r="S840" i="1" s="1"/>
  <c r="S841" i="1" s="1"/>
  <c r="S842" i="1" s="1"/>
  <c r="S843" i="1" s="1"/>
  <c r="S844" i="1" s="1"/>
  <c r="S845" i="1" s="1"/>
  <c r="S846" i="1" s="1"/>
  <c r="S847" i="1" s="1"/>
  <c r="S848" i="1" s="1"/>
  <c r="S849" i="1" s="1"/>
  <c r="S850" i="1" s="1"/>
  <c r="S851" i="1" s="1"/>
  <c r="S852" i="1" s="1"/>
  <c r="S853" i="1" s="1"/>
  <c r="S854" i="1" s="1"/>
  <c r="S855" i="1" s="1"/>
  <c r="S856" i="1" s="1"/>
  <c r="S857" i="1" s="1"/>
  <c r="S858" i="1" s="1"/>
  <c r="S859" i="1" s="1"/>
  <c r="S860" i="1" s="1"/>
  <c r="S861" i="1" s="1"/>
  <c r="S862" i="1" s="1"/>
  <c r="S863" i="1" s="1"/>
  <c r="S864" i="1" s="1"/>
  <c r="S865" i="1" s="1"/>
  <c r="S866" i="1" s="1"/>
  <c r="S867" i="1" s="1"/>
  <c r="S868" i="1" s="1"/>
  <c r="S869" i="1" s="1"/>
  <c r="S870" i="1" s="1"/>
  <c r="S871" i="1" s="1"/>
  <c r="S872" i="1" s="1"/>
  <c r="S873" i="1" s="1"/>
  <c r="S874" i="1" s="1"/>
  <c r="S875" i="1" s="1"/>
  <c r="S876" i="1" s="1"/>
  <c r="S877" i="1" s="1"/>
  <c r="S878" i="1" s="1"/>
  <c r="S879" i="1" s="1"/>
  <c r="S880" i="1" s="1"/>
  <c r="S881" i="1" s="1"/>
  <c r="S882" i="1" s="1"/>
  <c r="S883" i="1" s="1"/>
  <c r="S884" i="1" s="1"/>
  <c r="S885" i="1" s="1"/>
  <c r="S886" i="1" s="1"/>
  <c r="S887" i="1" s="1"/>
  <c r="S888" i="1" s="1"/>
  <c r="S889" i="1" s="1"/>
  <c r="S890" i="1" s="1"/>
  <c r="S891" i="1" s="1"/>
  <c r="S892" i="1" s="1"/>
  <c r="S893" i="1" s="1"/>
  <c r="S894" i="1" s="1"/>
  <c r="S895" i="1" s="1"/>
  <c r="S896" i="1" s="1"/>
  <c r="S897" i="1" s="1"/>
  <c r="S898" i="1" s="1"/>
  <c r="S899" i="1" s="1"/>
  <c r="S900" i="1" s="1"/>
  <c r="S901" i="1" s="1"/>
  <c r="S902" i="1" s="1"/>
  <c r="S903" i="1" s="1"/>
  <c r="S904" i="1" s="1"/>
  <c r="S905" i="1" s="1"/>
  <c r="S906" i="1" s="1"/>
  <c r="S907" i="1" s="1"/>
  <c r="S908" i="1" s="1"/>
  <c r="S909" i="1" s="1"/>
  <c r="S910" i="1" s="1"/>
  <c r="S911" i="1" s="1"/>
  <c r="S912" i="1" s="1"/>
  <c r="S913" i="1" s="1"/>
  <c r="S914" i="1" s="1"/>
  <c r="S915" i="1" s="1"/>
  <c r="S916" i="1" s="1"/>
  <c r="S917" i="1" s="1"/>
  <c r="S918" i="1" s="1"/>
  <c r="S919" i="1" s="1"/>
  <c r="S920" i="1" s="1"/>
  <c r="S921" i="1" s="1"/>
  <c r="S922" i="1" s="1"/>
  <c r="S923" i="1" s="1"/>
  <c r="S924" i="1" s="1"/>
  <c r="S925" i="1" s="1"/>
  <c r="S926" i="1" s="1"/>
  <c r="S927" i="1" s="1"/>
  <c r="S928" i="1" s="1"/>
  <c r="S929" i="1" s="1"/>
  <c r="S930" i="1" s="1"/>
  <c r="S931" i="1" s="1"/>
  <c r="S932" i="1" s="1"/>
  <c r="S933" i="1" s="1"/>
  <c r="S934" i="1" s="1"/>
  <c r="S935" i="1" s="1"/>
  <c r="S936" i="1" s="1"/>
  <c r="S937" i="1" s="1"/>
  <c r="S938" i="1" s="1"/>
  <c r="S939" i="1" s="1"/>
  <c r="S940" i="1" s="1"/>
  <c r="S941" i="1" s="1"/>
  <c r="S942" i="1" s="1"/>
  <c r="S943" i="1" s="1"/>
  <c r="S944" i="1" s="1"/>
  <c r="S945" i="1" s="1"/>
  <c r="S946" i="1" s="1"/>
  <c r="S947" i="1" s="1"/>
  <c r="S948" i="1" s="1"/>
  <c r="S949" i="1" s="1"/>
  <c r="S950" i="1" s="1"/>
  <c r="S951" i="1" s="1"/>
  <c r="S952" i="1" s="1"/>
  <c r="S953" i="1" s="1"/>
  <c r="S954" i="1" s="1"/>
  <c r="S955" i="1" s="1"/>
  <c r="S956" i="1" s="1"/>
  <c r="S957" i="1" s="1"/>
  <c r="S958" i="1" s="1"/>
  <c r="S959" i="1" s="1"/>
  <c r="S960" i="1" s="1"/>
  <c r="S961" 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i="1" s="1"/>
  <c r="S972" i="1" s="1"/>
  <c r="S973" i="1" s="1"/>
  <c r="S974" i="1" s="1"/>
  <c r="S975" i="1" s="1"/>
  <c r="S976" i="1" s="1"/>
  <c r="S977" i="1" s="1"/>
  <c r="S978" i="1" s="1"/>
  <c r="S979" i="1" s="1"/>
  <c r="S980" i="1" s="1"/>
  <c r="S981" i="1" s="1"/>
  <c r="S982" i="1" s="1"/>
  <c r="S983" i="1" s="1"/>
  <c r="S984" i="1" s="1"/>
  <c r="S985" i="1" s="1"/>
  <c r="S986" i="1" s="1"/>
  <c r="S987" i="1" s="1"/>
  <c r="S988" i="1" s="1"/>
  <c r="S989" i="1" s="1"/>
  <c r="S990" i="1" s="1"/>
  <c r="S991" i="1" s="1"/>
  <c r="S992" i="1" s="1"/>
  <c r="S993" i="1" s="1"/>
  <c r="S994" i="1" s="1"/>
  <c r="S995" i="1" s="1"/>
  <c r="S996" i="1" s="1"/>
  <c r="S997" i="1" s="1"/>
  <c r="S998" i="1" s="1"/>
  <c r="S999" i="1" s="1"/>
  <c r="S1000" i="1" s="1"/>
  <c r="S1001" i="1" s="1"/>
  <c r="S1002" i="1" s="1"/>
  <c r="S1003" i="1" s="1"/>
  <c r="S1004" i="1" s="1"/>
  <c r="S1005" i="1" s="1"/>
  <c r="S1006" i="1" s="1"/>
  <c r="S1007" i="1" s="1"/>
  <c r="S1008" i="1" s="1"/>
  <c r="S1009" i="1" s="1"/>
  <c r="S1010" i="1" s="1"/>
  <c r="S1011" i="1" s="1"/>
  <c r="S1012" i="1" s="1"/>
  <c r="S1013" i="1" s="1"/>
  <c r="S1014" i="1" s="1"/>
  <c r="S1015" i="1" s="1"/>
  <c r="S1016" i="1" s="1"/>
  <c r="S1017" i="1" s="1"/>
  <c r="S1018" i="1" s="1"/>
  <c r="S1019" i="1" s="1"/>
  <c r="S1020" i="1" s="1"/>
  <c r="S1021" i="1" s="1"/>
  <c r="S1022" i="1" s="1"/>
  <c r="S1023" i="1" s="1"/>
  <c r="S1024" i="1" s="1"/>
  <c r="S1025" i="1" s="1"/>
  <c r="S1026" i="1" s="1"/>
  <c r="S1027" i="1" s="1"/>
  <c r="S1028" i="1" s="1"/>
  <c r="S1029" i="1" s="1"/>
  <c r="S1030" i="1" s="1"/>
  <c r="S1031" i="1" s="1"/>
  <c r="S1032" i="1" s="1"/>
  <c r="S1033" i="1" s="1"/>
  <c r="S1034" i="1" s="1"/>
  <c r="S1035" i="1" s="1"/>
  <c r="S1036" i="1" s="1"/>
  <c r="S1037" i="1" s="1"/>
  <c r="S1038" i="1" s="1"/>
  <c r="S1039" i="1" s="1"/>
  <c r="S1040" i="1" s="1"/>
  <c r="S1041" i="1" s="1"/>
  <c r="S1042" i="1" s="1"/>
  <c r="S1043" i="1" s="1"/>
  <c r="S1044" i="1" s="1"/>
  <c r="S1045" i="1" s="1"/>
  <c r="S1046" i="1" s="1"/>
  <c r="S1047" i="1" s="1"/>
  <c r="S1048" i="1" s="1"/>
  <c r="S1049" i="1" s="1"/>
  <c r="S1050" i="1" s="1"/>
  <c r="S1051" i="1" s="1"/>
  <c r="S1052" i="1" s="1"/>
  <c r="S1053" i="1" s="1"/>
  <c r="S1054" i="1" s="1"/>
  <c r="S1055" i="1" s="1"/>
  <c r="S1056" i="1" s="1"/>
  <c r="S1057" i="1" s="1"/>
  <c r="S1058" i="1" s="1"/>
  <c r="S1059" i="1" s="1"/>
  <c r="S1060" i="1" s="1"/>
  <c r="S1061" i="1" s="1"/>
  <c r="S1062" i="1" s="1"/>
  <c r="S1063" i="1" s="1"/>
  <c r="S1064" i="1" s="1"/>
  <c r="S1065" i="1" s="1"/>
  <c r="S1066" i="1" s="1"/>
  <c r="S1067" i="1" s="1"/>
  <c r="S1068" i="1" s="1"/>
  <c r="S1069" i="1" s="1"/>
  <c r="S1070" i="1" s="1"/>
  <c r="S1071" i="1" s="1"/>
  <c r="S1072" i="1" s="1"/>
  <c r="S1073" i="1" s="1"/>
  <c r="S1074" i="1" s="1"/>
  <c r="S1075" i="1" s="1"/>
  <c r="S1076" i="1" s="1"/>
  <c r="S1077" i="1" s="1"/>
  <c r="S1078" i="1" s="1"/>
  <c r="S1079" i="1" s="1"/>
  <c r="S1080" i="1" s="1"/>
  <c r="S1081" i="1" s="1"/>
  <c r="S1082" i="1" s="1"/>
  <c r="S1083" i="1" s="1"/>
  <c r="S1084" i="1" s="1"/>
  <c r="S1085" i="1" s="1"/>
  <c r="S1086" i="1" s="1"/>
  <c r="S1087" i="1" s="1"/>
  <c r="S1088" i="1" s="1"/>
  <c r="S1089" i="1" s="1"/>
  <c r="S1090" i="1" s="1"/>
  <c r="S1091" i="1" s="1"/>
  <c r="S1092" i="1" s="1"/>
  <c r="S1093" i="1" s="1"/>
  <c r="S1094" i="1" s="1"/>
  <c r="S1095" i="1" s="1"/>
  <c r="S1096" i="1" s="1"/>
  <c r="S1097" i="1" s="1"/>
  <c r="S1098" i="1" s="1"/>
  <c r="S1099" i="1" s="1"/>
  <c r="S1100" i="1" s="1"/>
  <c r="S1101" i="1" s="1"/>
  <c r="S1102" i="1" s="1"/>
  <c r="S1103" i="1" s="1"/>
  <c r="S1104" i="1" s="1"/>
  <c r="S1105" i="1" s="1"/>
  <c r="S1106" i="1" s="1"/>
  <c r="S1107" i="1" s="1"/>
  <c r="S1108" i="1" s="1"/>
  <c r="S1109" i="1" s="1"/>
  <c r="S1110" i="1" s="1"/>
  <c r="S1111" i="1" s="1"/>
  <c r="S1112" i="1" s="1"/>
  <c r="S1113" i="1" s="1"/>
  <c r="S1114" i="1" s="1"/>
  <c r="S1115" i="1" s="1"/>
  <c r="S1116" i="1" s="1"/>
  <c r="S1117" i="1" s="1"/>
  <c r="S1118" i="1" s="1"/>
  <c r="S1119" i="1" s="1"/>
  <c r="S1120" i="1" s="1"/>
  <c r="S1121" i="1" s="1"/>
  <c r="S1122" i="1" s="1"/>
  <c r="S1123" i="1" s="1"/>
  <c r="S1124" i="1" s="1"/>
  <c r="S1125" i="1" s="1"/>
  <c r="S1126" i="1" s="1"/>
  <c r="S1127" i="1" s="1"/>
  <c r="S1128" i="1" s="1"/>
  <c r="S1129" i="1" s="1"/>
  <c r="S1130" i="1" s="1"/>
  <c r="S1131" i="1" s="1"/>
  <c r="S1132" i="1" s="1"/>
  <c r="S1133" i="1" s="1"/>
  <c r="S1134" i="1" s="1"/>
  <c r="S1135" i="1" s="1"/>
  <c r="S1136" i="1" s="1"/>
  <c r="S1137" i="1" s="1"/>
  <c r="S1138" i="1" s="1"/>
  <c r="S1139" i="1" s="1"/>
  <c r="S1140" i="1" s="1"/>
  <c r="S1141" i="1" s="1"/>
  <c r="S1142" i="1" s="1"/>
  <c r="S1143" i="1" s="1"/>
  <c r="S1144" i="1" s="1"/>
  <c r="S1145" i="1" s="1"/>
  <c r="S1146" i="1" s="1"/>
  <c r="S1147" i="1" s="1"/>
  <c r="S1148" i="1" s="1"/>
  <c r="S1149" i="1" s="1"/>
  <c r="S1150" i="1" s="1"/>
  <c r="S1151" i="1" s="1"/>
  <c r="S1152" i="1" s="1"/>
  <c r="S1153" i="1" s="1"/>
  <c r="S1154" i="1" s="1"/>
  <c r="S1155" i="1" s="1"/>
  <c r="S1156" i="1" s="1"/>
  <c r="S1157" i="1" s="1"/>
  <c r="S1158" i="1" s="1"/>
  <c r="S1159" i="1" s="1"/>
  <c r="S1160" i="1" s="1"/>
  <c r="S1161" i="1" s="1"/>
  <c r="S1162" i="1" s="1"/>
  <c r="S1163" i="1" s="1"/>
  <c r="S1164" i="1" s="1"/>
  <c r="S1165" i="1" s="1"/>
  <c r="S1166" i="1" s="1"/>
  <c r="S1167" i="1" s="1"/>
  <c r="S1168" i="1" s="1"/>
  <c r="S1169" i="1" s="1"/>
  <c r="S1170" i="1" s="1"/>
  <c r="S1171" i="1" s="1"/>
  <c r="S1172" i="1" s="1"/>
  <c r="S1173" i="1" s="1"/>
  <c r="S1174" i="1" s="1"/>
  <c r="S1175" i="1" s="1"/>
  <c r="S1176" i="1" s="1"/>
  <c r="S1177" i="1" s="1"/>
  <c r="S1178" i="1" s="1"/>
  <c r="S1179" i="1" s="1"/>
  <c r="S1180" i="1" s="1"/>
  <c r="S1181" i="1" s="1"/>
  <c r="S1182" i="1" s="1"/>
  <c r="S1183" i="1" s="1"/>
  <c r="S1184" i="1" s="1"/>
  <c r="S1185" i="1" s="1"/>
  <c r="S1186" i="1" s="1"/>
  <c r="S1187" i="1" s="1"/>
  <c r="S1188" i="1" s="1"/>
  <c r="S1189" i="1" s="1"/>
  <c r="S1190" i="1" s="1"/>
  <c r="S1191" i="1" s="1"/>
  <c r="S1192" i="1" s="1"/>
  <c r="S1193" i="1" s="1"/>
  <c r="S1194" i="1" s="1"/>
  <c r="S1195" i="1" s="1"/>
  <c r="S1196" i="1" s="1"/>
  <c r="S1197" i="1" s="1"/>
  <c r="S1198" i="1" s="1"/>
  <c r="S1199" i="1" s="1"/>
  <c r="S1200" i="1" s="1"/>
  <c r="S1201" i="1" s="1"/>
  <c r="S1202" i="1" s="1"/>
  <c r="S1203" i="1" s="1"/>
  <c r="S1204" i="1" s="1"/>
  <c r="S1205" i="1" s="1"/>
  <c r="S1206" i="1" s="1"/>
  <c r="S1207" i="1" s="1"/>
  <c r="S1208" i="1" s="1"/>
  <c r="S1209" i="1" s="1"/>
  <c r="S1210" i="1" s="1"/>
  <c r="S1211" i="1" s="1"/>
  <c r="S1212" i="1" s="1"/>
  <c r="S1213" i="1" s="1"/>
  <c r="S1214" i="1" s="1"/>
  <c r="S1215" i="1" s="1"/>
  <c r="S1216" i="1" s="1"/>
  <c r="S1217" i="1" s="1"/>
  <c r="S1218" i="1" s="1"/>
  <c r="S1219" i="1" s="1"/>
  <c r="S1220" i="1" s="1"/>
  <c r="S1221" i="1" s="1"/>
  <c r="S1222" i="1" s="1"/>
  <c r="S1223" i="1" s="1"/>
  <c r="S1224" i="1" s="1"/>
  <c r="S1225" i="1" s="1"/>
  <c r="S1226" i="1" s="1"/>
  <c r="S1227" i="1" s="1"/>
  <c r="S1228" i="1" s="1"/>
  <c r="S1229" i="1" s="1"/>
  <c r="S1230" i="1" s="1"/>
  <c r="S1231" i="1" s="1"/>
  <c r="S1232" i="1" s="1"/>
  <c r="S1233" i="1" s="1"/>
  <c r="S1234" i="1" s="1"/>
  <c r="S1235" i="1" s="1"/>
  <c r="S1236" i="1" s="1"/>
  <c r="S1237" i="1" s="1"/>
  <c r="S1238" i="1" s="1"/>
  <c r="S1239" i="1" s="1"/>
  <c r="S1240" i="1" s="1"/>
  <c r="S1241" i="1" s="1"/>
  <c r="S1242" i="1" s="1"/>
  <c r="S1243" i="1" s="1"/>
  <c r="S1244" i="1" s="1"/>
  <c r="S1245" i="1" s="1"/>
  <c r="S1246" i="1" s="1"/>
  <c r="S1247" i="1" s="1"/>
  <c r="S1248" i="1" s="1"/>
  <c r="S1249" i="1" s="1"/>
  <c r="S1250" i="1" s="1"/>
  <c r="S1251" i="1" s="1"/>
  <c r="S1252" i="1" s="1"/>
  <c r="S1253" i="1" s="1"/>
  <c r="S1254" i="1" s="1"/>
  <c r="S1255" i="1" s="1"/>
  <c r="S1256" i="1" s="1"/>
  <c r="S1257" i="1" s="1"/>
  <c r="S1258" i="1" s="1"/>
  <c r="S1259" i="1" s="1"/>
  <c r="S1260" i="1" s="1"/>
  <c r="S1261" i="1" s="1"/>
  <c r="S1262" i="1" s="1"/>
  <c r="S1263" i="1" s="1"/>
  <c r="S1264" i="1" s="1"/>
  <c r="S1265" i="1" s="1"/>
  <c r="S1266" i="1" s="1"/>
  <c r="S1267" i="1" s="1"/>
  <c r="S1268" i="1" s="1"/>
  <c r="S1269" i="1" s="1"/>
  <c r="S1270" i="1" s="1"/>
  <c r="S1271" i="1" s="1"/>
  <c r="S1272" i="1" s="1"/>
  <c r="S1273" i="1" s="1"/>
  <c r="S1274" i="1" s="1"/>
  <c r="S1275" i="1" s="1"/>
  <c r="S1276" i="1" s="1"/>
  <c r="S1277" i="1" s="1"/>
  <c r="S1278" i="1" s="1"/>
  <c r="S1279" i="1" s="1"/>
  <c r="S1280" i="1" s="1"/>
  <c r="S1281" i="1" s="1"/>
  <c r="S1282" i="1" s="1"/>
  <c r="S11" i="1"/>
  <c r="AO726" i="1" l="1"/>
  <c r="AP726" i="1" s="1"/>
  <c r="AO722" i="1"/>
  <c r="AP722" i="1" s="1"/>
  <c r="AO718" i="1"/>
  <c r="AP718" i="1" s="1"/>
  <c r="AO714" i="1"/>
  <c r="AP714" i="1" s="1"/>
  <c r="AO710" i="1"/>
  <c r="AP710" i="1" s="1"/>
  <c r="AO706" i="1"/>
  <c r="AP706" i="1" s="1"/>
  <c r="AO702" i="1"/>
  <c r="AP702" i="1" s="1"/>
  <c r="AO698" i="1"/>
  <c r="AP698" i="1" s="1"/>
  <c r="AO694" i="1"/>
  <c r="AP694" i="1" s="1"/>
  <c r="AO690" i="1"/>
  <c r="AP690" i="1" s="1"/>
  <c r="AO686" i="1"/>
  <c r="AP686" i="1" s="1"/>
  <c r="AO682" i="1"/>
  <c r="AP682" i="1" s="1"/>
  <c r="AO678" i="1"/>
  <c r="AP678" i="1" s="1"/>
  <c r="AO674" i="1"/>
  <c r="AP674" i="1" s="1"/>
  <c r="AO670" i="1"/>
  <c r="AP670" i="1" s="1"/>
  <c r="AO666" i="1"/>
  <c r="AP666" i="1" s="1"/>
  <c r="AO662" i="1"/>
  <c r="AP662" i="1" s="1"/>
  <c r="AO658" i="1"/>
  <c r="AP658" i="1" s="1"/>
  <c r="AO654" i="1"/>
  <c r="AP654" i="1" s="1"/>
  <c r="AO650" i="1"/>
  <c r="AP650" i="1" s="1"/>
  <c r="AO646" i="1"/>
  <c r="AP646" i="1" s="1"/>
  <c r="AO642" i="1"/>
  <c r="AP642" i="1" s="1"/>
  <c r="AO638" i="1"/>
  <c r="AP638" i="1" s="1"/>
  <c r="AO634" i="1"/>
  <c r="AP634" i="1" s="1"/>
  <c r="AO630" i="1"/>
  <c r="AP630" i="1" s="1"/>
  <c r="AO626" i="1"/>
  <c r="AP626" i="1" s="1"/>
  <c r="AO622" i="1"/>
  <c r="AP622" i="1" s="1"/>
  <c r="AO269" i="1"/>
  <c r="AP269" i="1" s="1"/>
  <c r="AO265" i="1"/>
  <c r="AP265" i="1" s="1"/>
  <c r="AO261" i="1"/>
  <c r="AP261" i="1" s="1"/>
  <c r="AO257" i="1"/>
  <c r="AP257" i="1" s="1"/>
  <c r="AO253" i="1"/>
  <c r="AP253" i="1" s="1"/>
  <c r="AO249" i="1"/>
  <c r="AP249" i="1" s="1"/>
  <c r="AO245" i="1"/>
  <c r="AP245" i="1" s="1"/>
  <c r="AO241" i="1"/>
  <c r="AP241" i="1" s="1"/>
  <c r="AO237" i="1"/>
  <c r="AP237" i="1" s="1"/>
  <c r="AO233" i="1"/>
  <c r="AP233" i="1" s="1"/>
  <c r="AO229" i="1"/>
  <c r="AP229" i="1" s="1"/>
  <c r="AO225" i="1"/>
  <c r="AP225" i="1" s="1"/>
  <c r="AO221" i="1"/>
  <c r="AP221" i="1" s="1"/>
  <c r="AO217" i="1"/>
  <c r="AP217" i="1" s="1"/>
  <c r="AO213" i="1"/>
  <c r="AP213" i="1" s="1"/>
  <c r="AO209" i="1"/>
  <c r="AP209" i="1" s="1"/>
  <c r="AO205" i="1"/>
  <c r="AP205" i="1" s="1"/>
  <c r="AO201" i="1"/>
  <c r="AP201" i="1" s="1"/>
  <c r="AO197" i="1"/>
  <c r="AP197" i="1" s="1"/>
  <c r="AO193" i="1"/>
  <c r="AP193" i="1" s="1"/>
  <c r="AO189" i="1"/>
  <c r="AP189" i="1" s="1"/>
  <c r="AO185" i="1"/>
  <c r="AP185" i="1" s="1"/>
  <c r="AO181" i="1"/>
  <c r="AP181" i="1" s="1"/>
  <c r="AO177" i="1"/>
  <c r="AP177" i="1" s="1"/>
  <c r="AO173" i="1"/>
  <c r="AP173" i="1" s="1"/>
  <c r="AO169" i="1"/>
  <c r="AP169" i="1" s="1"/>
  <c r="AO165" i="1"/>
  <c r="AP165" i="1" s="1"/>
  <c r="AO161" i="1"/>
  <c r="AP161" i="1" s="1"/>
  <c r="AO157" i="1"/>
  <c r="AP157" i="1" s="1"/>
  <c r="AO153" i="1"/>
  <c r="AP153" i="1" s="1"/>
  <c r="AO149" i="1"/>
  <c r="AP149" i="1" s="1"/>
  <c r="AO145" i="1"/>
  <c r="AP145" i="1" s="1"/>
  <c r="AO141" i="1"/>
  <c r="AP141" i="1" s="1"/>
  <c r="AO137" i="1"/>
  <c r="AP137" i="1" s="1"/>
  <c r="AO133" i="1"/>
  <c r="AP133" i="1" s="1"/>
  <c r="AO129" i="1"/>
  <c r="AP129" i="1" s="1"/>
  <c r="AO125" i="1"/>
  <c r="AP125" i="1" s="1"/>
  <c r="AO121" i="1"/>
  <c r="AP121" i="1" s="1"/>
  <c r="AO117" i="1"/>
  <c r="AP117" i="1" s="1"/>
  <c r="AO113" i="1"/>
  <c r="AP113" i="1" s="1"/>
  <c r="AO109" i="1"/>
  <c r="AP109" i="1" s="1"/>
  <c r="AO105" i="1"/>
  <c r="AP105" i="1" s="1"/>
  <c r="AO101" i="1"/>
  <c r="AP101" i="1" s="1"/>
  <c r="AO97" i="1"/>
  <c r="AP97" i="1" s="1"/>
  <c r="AO93" i="1"/>
  <c r="AP93" i="1" s="1"/>
  <c r="AO89" i="1"/>
  <c r="AP89" i="1" s="1"/>
  <c r="AO85" i="1"/>
  <c r="AP85" i="1" s="1"/>
  <c r="AO81" i="1"/>
  <c r="AP81" i="1" s="1"/>
  <c r="AO77" i="1"/>
  <c r="AP77" i="1" s="1"/>
  <c r="AO73" i="1"/>
  <c r="AP73" i="1" s="1"/>
  <c r="AO69" i="1"/>
  <c r="AP69" i="1" s="1"/>
  <c r="AO65" i="1"/>
  <c r="AP65" i="1" s="1"/>
  <c r="AO61" i="1"/>
  <c r="AP61" i="1" s="1"/>
  <c r="AO57" i="1"/>
  <c r="AP57" i="1" s="1"/>
  <c r="AO53" i="1"/>
  <c r="AP53" i="1" s="1"/>
  <c r="AO49" i="1"/>
  <c r="AP49" i="1" s="1"/>
  <c r="AO45" i="1"/>
  <c r="AP45" i="1" s="1"/>
  <c r="AO41" i="1"/>
  <c r="AP41" i="1" s="1"/>
  <c r="AO37" i="1"/>
  <c r="AP37" i="1" s="1"/>
  <c r="AO33" i="1"/>
  <c r="AP33" i="1" s="1"/>
  <c r="AO29" i="1"/>
  <c r="AP29" i="1" s="1"/>
  <c r="AO25" i="1"/>
  <c r="AP25" i="1" s="1"/>
  <c r="AO21" i="1"/>
  <c r="AP21" i="1" s="1"/>
  <c r="AO17" i="1"/>
  <c r="AP17" i="1" s="1"/>
  <c r="AO13" i="1"/>
  <c r="AP13" i="1" s="1"/>
  <c r="AO268" i="1"/>
  <c r="AP268" i="1" s="1"/>
  <c r="AO252" i="1"/>
  <c r="AP252" i="1" s="1"/>
  <c r="AO236" i="1"/>
  <c r="AP236" i="1" s="1"/>
  <c r="AO216" i="1"/>
  <c r="AP216" i="1" s="1"/>
  <c r="AO264" i="1"/>
  <c r="AP264" i="1" s="1"/>
  <c r="AO256" i="1"/>
  <c r="AP256" i="1" s="1"/>
  <c r="AO244" i="1"/>
  <c r="AP244" i="1" s="1"/>
  <c r="AO232" i="1"/>
  <c r="AP232" i="1" s="1"/>
  <c r="AO228" i="1"/>
  <c r="AP228" i="1" s="1"/>
  <c r="AO220" i="1"/>
  <c r="AP220" i="1" s="1"/>
  <c r="AO212" i="1"/>
  <c r="AP212" i="1" s="1"/>
  <c r="AO271" i="1"/>
  <c r="AP271" i="1" s="1"/>
  <c r="AO263" i="1"/>
  <c r="AP263" i="1" s="1"/>
  <c r="AO255" i="1"/>
  <c r="AP255" i="1" s="1"/>
  <c r="AO247" i="1"/>
  <c r="AP247" i="1" s="1"/>
  <c r="AO239" i="1"/>
  <c r="AP239" i="1" s="1"/>
  <c r="AO231" i="1"/>
  <c r="AP231" i="1" s="1"/>
  <c r="AO223" i="1"/>
  <c r="AP223" i="1" s="1"/>
  <c r="AO215" i="1"/>
  <c r="AP215" i="1" s="1"/>
  <c r="AO203" i="1"/>
  <c r="AP203" i="1" s="1"/>
  <c r="AO195" i="1"/>
  <c r="AP195" i="1" s="1"/>
  <c r="AO187" i="1"/>
  <c r="AP187" i="1" s="1"/>
  <c r="AO179" i="1"/>
  <c r="AP179" i="1" s="1"/>
  <c r="AO171" i="1"/>
  <c r="AP171" i="1" s="1"/>
  <c r="AO163" i="1"/>
  <c r="AP163" i="1" s="1"/>
  <c r="AO155" i="1"/>
  <c r="AP155" i="1" s="1"/>
  <c r="AO147" i="1"/>
  <c r="AP147" i="1" s="1"/>
  <c r="AO139" i="1"/>
  <c r="AP139" i="1" s="1"/>
  <c r="AO131" i="1"/>
  <c r="AP131" i="1" s="1"/>
  <c r="AO123" i="1"/>
  <c r="AP123" i="1" s="1"/>
  <c r="AO115" i="1"/>
  <c r="AP115" i="1" s="1"/>
  <c r="AO107" i="1"/>
  <c r="AP107" i="1" s="1"/>
  <c r="AO99" i="1"/>
  <c r="AP99" i="1" s="1"/>
  <c r="AO91" i="1"/>
  <c r="AP91" i="1" s="1"/>
  <c r="AO83" i="1"/>
  <c r="AP83" i="1" s="1"/>
  <c r="AO79" i="1"/>
  <c r="AP79" i="1" s="1"/>
  <c r="AO71" i="1"/>
  <c r="AP71" i="1" s="1"/>
  <c r="AO63" i="1"/>
  <c r="AP63" i="1" s="1"/>
  <c r="AO55" i="1"/>
  <c r="AP55" i="1" s="1"/>
  <c r="AO47" i="1"/>
  <c r="AP47" i="1" s="1"/>
  <c r="AO39" i="1"/>
  <c r="AP39" i="1" s="1"/>
  <c r="AO31" i="1"/>
  <c r="AP31" i="1" s="1"/>
  <c r="AO23" i="1"/>
  <c r="AP23" i="1" s="1"/>
  <c r="AO15" i="1"/>
  <c r="AP15" i="1" s="1"/>
  <c r="AO272" i="1"/>
  <c r="AP272" i="1" s="1"/>
  <c r="AO260" i="1"/>
  <c r="AP260" i="1" s="1"/>
  <c r="AO248" i="1"/>
  <c r="AP248" i="1" s="1"/>
  <c r="AO240" i="1"/>
  <c r="AP240" i="1" s="1"/>
  <c r="AO224" i="1"/>
  <c r="AP224" i="1" s="1"/>
  <c r="AO267" i="1"/>
  <c r="AP267" i="1" s="1"/>
  <c r="AO259" i="1"/>
  <c r="AP259" i="1" s="1"/>
  <c r="AO251" i="1"/>
  <c r="AP251" i="1" s="1"/>
  <c r="AO243" i="1"/>
  <c r="AP243" i="1" s="1"/>
  <c r="AO235" i="1"/>
  <c r="AP235" i="1" s="1"/>
  <c r="AO227" i="1"/>
  <c r="AP227" i="1" s="1"/>
  <c r="AO219" i="1"/>
  <c r="AP219" i="1" s="1"/>
  <c r="AO211" i="1"/>
  <c r="AP211" i="1" s="1"/>
  <c r="AO207" i="1"/>
  <c r="AP207" i="1" s="1"/>
  <c r="AO199" i="1"/>
  <c r="AP199" i="1" s="1"/>
  <c r="AO191" i="1"/>
  <c r="AP191" i="1" s="1"/>
  <c r="AO183" i="1"/>
  <c r="AP183" i="1" s="1"/>
  <c r="AO175" i="1"/>
  <c r="AP175" i="1" s="1"/>
  <c r="AO167" i="1"/>
  <c r="AP167" i="1" s="1"/>
  <c r="AO159" i="1"/>
  <c r="AP159" i="1" s="1"/>
  <c r="AO151" i="1"/>
  <c r="AP151" i="1" s="1"/>
  <c r="AO143" i="1"/>
  <c r="AP143" i="1" s="1"/>
  <c r="AO135" i="1"/>
  <c r="AP135" i="1" s="1"/>
  <c r="AO127" i="1"/>
  <c r="AP127" i="1" s="1"/>
  <c r="AO119" i="1"/>
  <c r="AP119" i="1" s="1"/>
  <c r="AO111" i="1"/>
  <c r="AP111" i="1" s="1"/>
  <c r="AO103" i="1"/>
  <c r="AP103" i="1" s="1"/>
  <c r="AO95" i="1"/>
  <c r="AP95" i="1" s="1"/>
  <c r="AO87" i="1"/>
  <c r="AP87" i="1" s="1"/>
  <c r="AO75" i="1"/>
  <c r="AP75" i="1" s="1"/>
  <c r="AO67" i="1"/>
  <c r="AP67" i="1" s="1"/>
  <c r="AO59" i="1"/>
  <c r="AP59" i="1" s="1"/>
  <c r="AO51" i="1"/>
  <c r="AP51" i="1" s="1"/>
  <c r="AO43" i="1"/>
  <c r="AP43" i="1" s="1"/>
  <c r="AO35" i="1"/>
  <c r="AP35" i="1" s="1"/>
  <c r="AO27" i="1"/>
  <c r="AP27" i="1" s="1"/>
  <c r="AO19" i="1"/>
  <c r="AP19" i="1" s="1"/>
  <c r="AO11" i="1"/>
  <c r="AP11" i="1" s="1"/>
  <c r="AO362" i="1"/>
  <c r="AP362" i="1" s="1"/>
  <c r="AO358" i="1"/>
  <c r="AP358" i="1" s="1"/>
  <c r="AO354" i="1"/>
  <c r="AP354" i="1" s="1"/>
  <c r="AO350" i="1"/>
  <c r="AP350" i="1" s="1"/>
  <c r="AO346" i="1"/>
  <c r="AP346" i="1" s="1"/>
  <c r="AO342" i="1"/>
  <c r="AP342" i="1" s="1"/>
  <c r="AO338" i="1"/>
  <c r="AP338" i="1" s="1"/>
  <c r="AO334" i="1"/>
  <c r="AP334" i="1" s="1"/>
  <c r="AO326" i="1"/>
  <c r="AP326" i="1" s="1"/>
  <c r="AO322" i="1"/>
  <c r="AP322" i="1" s="1"/>
  <c r="AO318" i="1"/>
  <c r="AP318" i="1" s="1"/>
  <c r="AO314" i="1"/>
  <c r="AP314" i="1" s="1"/>
  <c r="AO310" i="1"/>
  <c r="AP310" i="1" s="1"/>
  <c r="AO306" i="1"/>
  <c r="AP306" i="1" s="1"/>
  <c r="AO302" i="1"/>
  <c r="AP302" i="1" s="1"/>
  <c r="AO298" i="1"/>
  <c r="AP298" i="1" s="1"/>
  <c r="AO294" i="1"/>
  <c r="AP294" i="1" s="1"/>
  <c r="AO290" i="1"/>
  <c r="AP290" i="1" s="1"/>
  <c r="AO286" i="1"/>
  <c r="AP286" i="1" s="1"/>
  <c r="AO282" i="1"/>
  <c r="AP282" i="1" s="1"/>
  <c r="AO278" i="1"/>
  <c r="AP278" i="1" s="1"/>
  <c r="AO274" i="1"/>
  <c r="AP274" i="1" s="1"/>
  <c r="AO1230" i="1"/>
  <c r="AP1230" i="1" s="1"/>
  <c r="AO1250" i="1"/>
  <c r="AP1250" i="1" s="1"/>
  <c r="AO1246" i="1"/>
  <c r="AP1246" i="1" s="1"/>
  <c r="AO1242" i="1"/>
  <c r="AP1242" i="1" s="1"/>
  <c r="AO1238" i="1"/>
  <c r="AP1238" i="1" s="1"/>
  <c r="AO1234" i="1"/>
  <c r="AP1234" i="1" s="1"/>
  <c r="AO1251" i="1"/>
  <c r="AP1251" i="1" s="1"/>
  <c r="AO1247" i="1"/>
  <c r="AP1247" i="1" s="1"/>
  <c r="AO1243" i="1"/>
  <c r="AP1243" i="1" s="1"/>
  <c r="AO1239" i="1"/>
  <c r="AP1239" i="1" s="1"/>
  <c r="AO1235" i="1"/>
  <c r="AP1235" i="1" s="1"/>
  <c r="AO1231" i="1"/>
  <c r="AP1231" i="1" s="1"/>
  <c r="AO1227" i="1"/>
  <c r="AP1227" i="1" s="1"/>
  <c r="AO1223" i="1"/>
  <c r="AP1223" i="1" s="1"/>
  <c r="AO1219" i="1"/>
  <c r="AP1219" i="1" s="1"/>
  <c r="AO1215" i="1"/>
  <c r="AP1215" i="1" s="1"/>
  <c r="AO1211" i="1"/>
  <c r="AP1211" i="1" s="1"/>
  <c r="AO1207" i="1"/>
  <c r="AP1207" i="1" s="1"/>
  <c r="AO1203" i="1"/>
  <c r="AP1203" i="1" s="1"/>
  <c r="AO1199" i="1"/>
  <c r="AP1199" i="1" s="1"/>
  <c r="AO1195" i="1"/>
  <c r="AP1195" i="1" s="1"/>
  <c r="AO1191" i="1"/>
  <c r="AP1191" i="1" s="1"/>
  <c r="AO1187" i="1"/>
  <c r="AP1187" i="1" s="1"/>
  <c r="AO1183" i="1"/>
  <c r="AP1183" i="1" s="1"/>
  <c r="AO1179" i="1"/>
  <c r="AP1179" i="1" s="1"/>
  <c r="AO1175" i="1"/>
  <c r="AP1175" i="1" s="1"/>
  <c r="AO1171" i="1"/>
  <c r="AP1171" i="1" s="1"/>
  <c r="AO1167" i="1"/>
  <c r="AP1167" i="1" s="1"/>
  <c r="AO1163" i="1"/>
  <c r="AP1163" i="1" s="1"/>
  <c r="AO1159" i="1"/>
  <c r="AP1159" i="1" s="1"/>
  <c r="AO1155" i="1"/>
  <c r="AP1155" i="1" s="1"/>
  <c r="AO1151" i="1"/>
  <c r="AP1151" i="1" s="1"/>
  <c r="AO1147" i="1"/>
  <c r="AP1147" i="1" s="1"/>
  <c r="AO1143" i="1"/>
  <c r="AP1143" i="1" s="1"/>
  <c r="AO1139" i="1"/>
  <c r="AP1139" i="1" s="1"/>
  <c r="AO1135" i="1"/>
  <c r="AP1135" i="1" s="1"/>
  <c r="AO1131" i="1"/>
  <c r="AP1131" i="1" s="1"/>
  <c r="AO1127" i="1"/>
  <c r="AP1127" i="1" s="1"/>
  <c r="AO1123" i="1"/>
  <c r="AP1123" i="1" s="1"/>
  <c r="AO1119" i="1"/>
  <c r="AP1119" i="1" s="1"/>
  <c r="AO1115" i="1"/>
  <c r="AP1115" i="1" s="1"/>
  <c r="AO1111" i="1"/>
  <c r="AP1111" i="1" s="1"/>
  <c r="AO1107" i="1"/>
  <c r="AP1107" i="1" s="1"/>
  <c r="AO1103" i="1"/>
  <c r="AP1103" i="1" s="1"/>
  <c r="AO1091" i="1"/>
  <c r="AP1091" i="1" s="1"/>
  <c r="AO1083" i="1"/>
  <c r="AP1083" i="1" s="1"/>
  <c r="AO1075" i="1"/>
  <c r="AP1075" i="1" s="1"/>
  <c r="AO363" i="1"/>
  <c r="AP363" i="1" s="1"/>
  <c r="AO359" i="1"/>
  <c r="AP359" i="1" s="1"/>
  <c r="AO355" i="1"/>
  <c r="AP355" i="1" s="1"/>
  <c r="AO351" i="1"/>
  <c r="AP351" i="1" s="1"/>
  <c r="AO347" i="1"/>
  <c r="AP347" i="1" s="1"/>
  <c r="AO343" i="1"/>
  <c r="AP343" i="1" s="1"/>
  <c r="AO339" i="1"/>
  <c r="AP339" i="1" s="1"/>
  <c r="AO335" i="1"/>
  <c r="AP335" i="1" s="1"/>
  <c r="AO331" i="1"/>
  <c r="AP331" i="1" s="1"/>
  <c r="AO327" i="1"/>
  <c r="AP327" i="1" s="1"/>
  <c r="AO323" i="1"/>
  <c r="AP323" i="1" s="1"/>
  <c r="AO319" i="1"/>
  <c r="AP319" i="1" s="1"/>
  <c r="AO315" i="1"/>
  <c r="AP315" i="1" s="1"/>
  <c r="AO311" i="1"/>
  <c r="AP311" i="1" s="1"/>
  <c r="AO307" i="1"/>
  <c r="AP307" i="1" s="1"/>
  <c r="AO303" i="1"/>
  <c r="AP303" i="1" s="1"/>
  <c r="AO299" i="1"/>
  <c r="AP299" i="1" s="1"/>
  <c r="AO295" i="1"/>
  <c r="AP295" i="1" s="1"/>
  <c r="AO291" i="1"/>
  <c r="AP291" i="1" s="1"/>
  <c r="AO287" i="1"/>
  <c r="AP287" i="1" s="1"/>
  <c r="AO283" i="1"/>
  <c r="AP283" i="1" s="1"/>
  <c r="AO279" i="1"/>
  <c r="AP279" i="1" s="1"/>
  <c r="AO275" i="1"/>
  <c r="AP275" i="1" s="1"/>
  <c r="AO1222" i="1"/>
  <c r="AP1222" i="1" s="1"/>
  <c r="AO1210" i="1"/>
  <c r="AP1210" i="1" s="1"/>
  <c r="AO1198" i="1"/>
  <c r="AP1198" i="1" s="1"/>
  <c r="AO1186" i="1"/>
  <c r="AP1186" i="1" s="1"/>
  <c r="AO1178" i="1"/>
  <c r="AP1178" i="1" s="1"/>
  <c r="AO1166" i="1"/>
  <c r="AP1166" i="1" s="1"/>
  <c r="AO1154" i="1"/>
  <c r="AP1154" i="1" s="1"/>
  <c r="AO1146" i="1"/>
  <c r="AP1146" i="1" s="1"/>
  <c r="AO1134" i="1"/>
  <c r="AP1134" i="1" s="1"/>
  <c r="AO1126" i="1"/>
  <c r="AP1126" i="1" s="1"/>
  <c r="AO1114" i="1"/>
  <c r="AP1114" i="1" s="1"/>
  <c r="AO1098" i="1"/>
  <c r="AP1098" i="1" s="1"/>
  <c r="AO930" i="1"/>
  <c r="AP930" i="1" s="1"/>
  <c r="AO266" i="1"/>
  <c r="AP266" i="1" s="1"/>
  <c r="AO254" i="1"/>
  <c r="AP254" i="1" s="1"/>
  <c r="AO246" i="1"/>
  <c r="AP246" i="1" s="1"/>
  <c r="AO234" i="1"/>
  <c r="AP234" i="1" s="1"/>
  <c r="AO226" i="1"/>
  <c r="AP226" i="1" s="1"/>
  <c r="AO214" i="1"/>
  <c r="AP214" i="1" s="1"/>
  <c r="AO202" i="1"/>
  <c r="AP202" i="1" s="1"/>
  <c r="AO190" i="1"/>
  <c r="AP190" i="1" s="1"/>
  <c r="AO182" i="1"/>
  <c r="AP182" i="1" s="1"/>
  <c r="AO170" i="1"/>
  <c r="AP170" i="1" s="1"/>
  <c r="AO158" i="1"/>
  <c r="AP158" i="1" s="1"/>
  <c r="AO146" i="1"/>
  <c r="AP146" i="1" s="1"/>
  <c r="AO138" i="1"/>
  <c r="AP138" i="1" s="1"/>
  <c r="AO126" i="1"/>
  <c r="AP126" i="1" s="1"/>
  <c r="AO114" i="1"/>
  <c r="AP114" i="1" s="1"/>
  <c r="AO106" i="1"/>
  <c r="AP106" i="1" s="1"/>
  <c r="AO94" i="1"/>
  <c r="AP94" i="1" s="1"/>
  <c r="AO82" i="1"/>
  <c r="AP82" i="1" s="1"/>
  <c r="AO70" i="1"/>
  <c r="AP70" i="1" s="1"/>
  <c r="AO62" i="1"/>
  <c r="AP62" i="1" s="1"/>
  <c r="AO46" i="1"/>
  <c r="AP46" i="1" s="1"/>
  <c r="AO18" i="1"/>
  <c r="AP18" i="1" s="1"/>
  <c r="AO1226" i="1"/>
  <c r="AP1226" i="1" s="1"/>
  <c r="AO1218" i="1"/>
  <c r="AP1218" i="1" s="1"/>
  <c r="AO1214" i="1"/>
  <c r="AP1214" i="1" s="1"/>
  <c r="AO1206" i="1"/>
  <c r="AP1206" i="1" s="1"/>
  <c r="AO1202" i="1"/>
  <c r="AP1202" i="1" s="1"/>
  <c r="AO1194" i="1"/>
  <c r="AP1194" i="1" s="1"/>
  <c r="AO1190" i="1"/>
  <c r="AP1190" i="1" s="1"/>
  <c r="AO1182" i="1"/>
  <c r="AP1182" i="1" s="1"/>
  <c r="AO1174" i="1"/>
  <c r="AP1174" i="1" s="1"/>
  <c r="AO1170" i="1"/>
  <c r="AP1170" i="1" s="1"/>
  <c r="AO1162" i="1"/>
  <c r="AP1162" i="1" s="1"/>
  <c r="AO1158" i="1"/>
  <c r="AP1158" i="1" s="1"/>
  <c r="AO1150" i="1"/>
  <c r="AP1150" i="1" s="1"/>
  <c r="AO1142" i="1"/>
  <c r="AP1142" i="1" s="1"/>
  <c r="AO1138" i="1"/>
  <c r="AP1138" i="1" s="1"/>
  <c r="AO1130" i="1"/>
  <c r="AP1130" i="1" s="1"/>
  <c r="AO1122" i="1"/>
  <c r="AP1122" i="1" s="1"/>
  <c r="AO1118" i="1"/>
  <c r="AP1118" i="1" s="1"/>
  <c r="AO1110" i="1"/>
  <c r="AP1110" i="1" s="1"/>
  <c r="AO1106" i="1"/>
  <c r="AP1106" i="1" s="1"/>
  <c r="AO1094" i="1"/>
  <c r="AP1094" i="1" s="1"/>
  <c r="AO926" i="1"/>
  <c r="AP926" i="1" s="1"/>
  <c r="AO270" i="1"/>
  <c r="AP270" i="1" s="1"/>
  <c r="AO262" i="1"/>
  <c r="AP262" i="1" s="1"/>
  <c r="AO258" i="1"/>
  <c r="AP258" i="1" s="1"/>
  <c r="AO250" i="1"/>
  <c r="AP250" i="1" s="1"/>
  <c r="AO242" i="1"/>
  <c r="AP242" i="1" s="1"/>
  <c r="AO238" i="1"/>
  <c r="AP238" i="1" s="1"/>
  <c r="AO230" i="1"/>
  <c r="AP230" i="1" s="1"/>
  <c r="AO222" i="1"/>
  <c r="AP222" i="1" s="1"/>
  <c r="AO218" i="1"/>
  <c r="AP218" i="1" s="1"/>
  <c r="AO210" i="1"/>
  <c r="AP210" i="1" s="1"/>
  <c r="AO206" i="1"/>
  <c r="AP206" i="1" s="1"/>
  <c r="AO198" i="1"/>
  <c r="AP198" i="1" s="1"/>
  <c r="AO194" i="1"/>
  <c r="AP194" i="1" s="1"/>
  <c r="AO186" i="1"/>
  <c r="AP186" i="1" s="1"/>
  <c r="AO178" i="1"/>
  <c r="AP178" i="1" s="1"/>
  <c r="AO174" i="1"/>
  <c r="AP174" i="1" s="1"/>
  <c r="AO166" i="1"/>
  <c r="AP166" i="1" s="1"/>
  <c r="AO162" i="1"/>
  <c r="AP162" i="1" s="1"/>
  <c r="AO154" i="1"/>
  <c r="AP154" i="1" s="1"/>
  <c r="AO150" i="1"/>
  <c r="AP150" i="1" s="1"/>
  <c r="AO142" i="1"/>
  <c r="AP142" i="1" s="1"/>
  <c r="AO134" i="1"/>
  <c r="AP134" i="1" s="1"/>
  <c r="AO130" i="1"/>
  <c r="AP130" i="1" s="1"/>
  <c r="AO122" i="1"/>
  <c r="AP122" i="1" s="1"/>
  <c r="AO118" i="1"/>
  <c r="AP118" i="1" s="1"/>
  <c r="AO110" i="1"/>
  <c r="AP110" i="1" s="1"/>
  <c r="AO102" i="1"/>
  <c r="AP102" i="1" s="1"/>
  <c r="AO98" i="1"/>
  <c r="AP98" i="1" s="1"/>
  <c r="AO90" i="1"/>
  <c r="AP90" i="1" s="1"/>
  <c r="AO86" i="1"/>
  <c r="AP86" i="1" s="1"/>
  <c r="AO78" i="1"/>
  <c r="AP78" i="1" s="1"/>
  <c r="AO74" i="1"/>
  <c r="AP74" i="1" s="1"/>
  <c r="AO66" i="1"/>
  <c r="AP66" i="1" s="1"/>
  <c r="AO58" i="1"/>
  <c r="AP58" i="1" s="1"/>
  <c r="AO54" i="1"/>
  <c r="AP54" i="1" s="1"/>
  <c r="AO50" i="1"/>
  <c r="AP50" i="1" s="1"/>
  <c r="AO42" i="1"/>
  <c r="AP42" i="1" s="1"/>
  <c r="AO38" i="1"/>
  <c r="AP38" i="1" s="1"/>
  <c r="AO34" i="1"/>
  <c r="AP34" i="1" s="1"/>
  <c r="AO30" i="1"/>
  <c r="AP30" i="1" s="1"/>
  <c r="AO26" i="1"/>
  <c r="AP26" i="1" s="1"/>
  <c r="AO22" i="1"/>
  <c r="AP22" i="1" s="1"/>
  <c r="AO14" i="1"/>
  <c r="AP14" i="1" s="1"/>
  <c r="AO1097" i="1"/>
  <c r="AP1097" i="1" s="1"/>
  <c r="AO1093" i="1"/>
  <c r="AP1093" i="1" s="1"/>
  <c r="AO1085" i="1"/>
  <c r="AP1085" i="1" s="1"/>
  <c r="AO1077" i="1"/>
  <c r="AP1077" i="1" s="1"/>
  <c r="AO1069" i="1"/>
  <c r="AP1069" i="1" s="1"/>
  <c r="AO365" i="1"/>
  <c r="AP365" i="1" s="1"/>
  <c r="AO361" i="1"/>
  <c r="AP361" i="1" s="1"/>
  <c r="AO325" i="1"/>
  <c r="AP325" i="1" s="1"/>
  <c r="AO321" i="1"/>
  <c r="AP321" i="1" s="1"/>
  <c r="AO317" i="1"/>
  <c r="AP317" i="1" s="1"/>
  <c r="AO313" i="1"/>
  <c r="AP313" i="1" s="1"/>
  <c r="AO309" i="1"/>
  <c r="AP309" i="1" s="1"/>
  <c r="AO305" i="1"/>
  <c r="AP305" i="1" s="1"/>
  <c r="AO301" i="1"/>
  <c r="AP301" i="1" s="1"/>
  <c r="AO297" i="1"/>
  <c r="AP297" i="1" s="1"/>
  <c r="AO293" i="1"/>
  <c r="AP293" i="1" s="1"/>
  <c r="AO289" i="1"/>
  <c r="AP289" i="1" s="1"/>
  <c r="AO285" i="1"/>
  <c r="AP285" i="1" s="1"/>
  <c r="AO281" i="1"/>
  <c r="AP281" i="1" s="1"/>
  <c r="AO277" i="1"/>
  <c r="AP277" i="1" s="1"/>
  <c r="AO349" i="1"/>
  <c r="AP349" i="1" s="1"/>
  <c r="AO273" i="1"/>
  <c r="AP273" i="1" s="1"/>
  <c r="AO384" i="1"/>
  <c r="AP384" i="1" s="1"/>
  <c r="AO382" i="1"/>
  <c r="AP382" i="1" s="1"/>
  <c r="AO1232" i="1"/>
  <c r="AP1232" i="1" s="1"/>
  <c r="AO1031" i="1"/>
  <c r="AP1031" i="1" s="1"/>
  <c r="AO1027" i="1"/>
  <c r="AP1027" i="1" s="1"/>
  <c r="AO1023" i="1"/>
  <c r="AP1023" i="1" s="1"/>
  <c r="AO1019" i="1"/>
  <c r="AP1019" i="1" s="1"/>
  <c r="AO1015" i="1"/>
  <c r="AP1015" i="1" s="1"/>
  <c r="AO352" i="1"/>
  <c r="AP352" i="1" s="1"/>
  <c r="AO451" i="1"/>
  <c r="AP451" i="1" s="1"/>
  <c r="AO447" i="1"/>
  <c r="AP447" i="1" s="1"/>
  <c r="AO443" i="1"/>
  <c r="AP443" i="1" s="1"/>
  <c r="AO439" i="1"/>
  <c r="AP439" i="1" s="1"/>
  <c r="AO435" i="1"/>
  <c r="AP435" i="1" s="1"/>
  <c r="AO431" i="1"/>
  <c r="AP431" i="1" s="1"/>
  <c r="AO427" i="1"/>
  <c r="AP427" i="1" s="1"/>
  <c r="AO423" i="1"/>
  <c r="AP423" i="1" s="1"/>
  <c r="AO419" i="1"/>
  <c r="AP419" i="1" s="1"/>
  <c r="AO415" i="1"/>
  <c r="AP415" i="1" s="1"/>
  <c r="AO411" i="1"/>
  <c r="AP411" i="1" s="1"/>
  <c r="AO407" i="1"/>
  <c r="AP407" i="1" s="1"/>
  <c r="AO403" i="1"/>
  <c r="AP403" i="1" s="1"/>
  <c r="AO399" i="1"/>
  <c r="AP399" i="1" s="1"/>
  <c r="AO395" i="1"/>
  <c r="AP395" i="1" s="1"/>
  <c r="AO391" i="1"/>
  <c r="AP391" i="1" s="1"/>
  <c r="AO387" i="1"/>
  <c r="AP387" i="1" s="1"/>
  <c r="AO1128" i="1"/>
  <c r="AP1128" i="1" s="1"/>
  <c r="AO773" i="1"/>
  <c r="AP773" i="1" s="1"/>
  <c r="AO336" i="1"/>
  <c r="AP336" i="1" s="1"/>
  <c r="AO333" i="1"/>
  <c r="AP333" i="1" s="1"/>
  <c r="AO329" i="1"/>
  <c r="AP329" i="1" s="1"/>
  <c r="AO491" i="1"/>
  <c r="AP491" i="1" s="1"/>
  <c r="AO456" i="1"/>
  <c r="AP456" i="1" s="1"/>
  <c r="AO454" i="1"/>
  <c r="AP454" i="1" s="1"/>
  <c r="AO1208" i="1"/>
  <c r="AP1208" i="1" s="1"/>
  <c r="AO1141" i="1"/>
  <c r="AP1141" i="1" s="1"/>
  <c r="AO961" i="1"/>
  <c r="AP961" i="1" s="1"/>
  <c r="AO959" i="1"/>
  <c r="AP959" i="1" s="1"/>
  <c r="AO948" i="1"/>
  <c r="AP948" i="1" s="1"/>
  <c r="AO946" i="1"/>
  <c r="AP946" i="1" s="1"/>
  <c r="AO903" i="1"/>
  <c r="AP903" i="1" s="1"/>
  <c r="AO344" i="1"/>
  <c r="AP344" i="1" s="1"/>
  <c r="AO341" i="1"/>
  <c r="AP341" i="1" s="1"/>
  <c r="AO619" i="1"/>
  <c r="AP619" i="1" s="1"/>
  <c r="AO617" i="1"/>
  <c r="AP617" i="1" s="1"/>
  <c r="AO615" i="1"/>
  <c r="AP615" i="1" s="1"/>
  <c r="AO613" i="1"/>
  <c r="AP613" i="1" s="1"/>
  <c r="AO611" i="1"/>
  <c r="AP611" i="1" s="1"/>
  <c r="AO609" i="1"/>
  <c r="AP609" i="1" s="1"/>
  <c r="AO607" i="1"/>
  <c r="AP607" i="1" s="1"/>
  <c r="AO605" i="1"/>
  <c r="AP605" i="1" s="1"/>
  <c r="AO603" i="1"/>
  <c r="AP603" i="1" s="1"/>
  <c r="AO601" i="1"/>
  <c r="AP601" i="1" s="1"/>
  <c r="AO599" i="1"/>
  <c r="AP599" i="1" s="1"/>
  <c r="AO597" i="1"/>
  <c r="AP597" i="1" s="1"/>
  <c r="AO595" i="1"/>
  <c r="AP595" i="1" s="1"/>
  <c r="AO593" i="1"/>
  <c r="AP593" i="1" s="1"/>
  <c r="AO591" i="1"/>
  <c r="AP591" i="1" s="1"/>
  <c r="AO589" i="1"/>
  <c r="AP589" i="1" s="1"/>
  <c r="AO587" i="1"/>
  <c r="AP587" i="1" s="1"/>
  <c r="AO585" i="1"/>
  <c r="AP585" i="1" s="1"/>
  <c r="AO583" i="1"/>
  <c r="AP583" i="1" s="1"/>
  <c r="AO581" i="1"/>
  <c r="AP581" i="1" s="1"/>
  <c r="AO579" i="1"/>
  <c r="AP579" i="1" s="1"/>
  <c r="AO577" i="1"/>
  <c r="AP577" i="1" s="1"/>
  <c r="AO575" i="1"/>
  <c r="AP575" i="1" s="1"/>
  <c r="AO573" i="1"/>
  <c r="AP573" i="1" s="1"/>
  <c r="AO571" i="1"/>
  <c r="AP571" i="1" s="1"/>
  <c r="AO569" i="1"/>
  <c r="AP569" i="1" s="1"/>
  <c r="AO496" i="1"/>
  <c r="AP496" i="1" s="1"/>
  <c r="AO494" i="1"/>
  <c r="AP494" i="1" s="1"/>
  <c r="AO473" i="1"/>
  <c r="AP473" i="1" s="1"/>
  <c r="AO469" i="1"/>
  <c r="AP469" i="1" s="1"/>
  <c r="AO461" i="1"/>
  <c r="AP461" i="1" s="1"/>
  <c r="AO1221" i="1"/>
  <c r="AP1221" i="1" s="1"/>
  <c r="AO1152" i="1"/>
  <c r="AP1152" i="1" s="1"/>
  <c r="AO980" i="1"/>
  <c r="AP980" i="1" s="1"/>
  <c r="AO978" i="1"/>
  <c r="AP978" i="1" s="1"/>
  <c r="AO970" i="1"/>
  <c r="AP970" i="1" s="1"/>
  <c r="AO966" i="1"/>
  <c r="AP966" i="1" s="1"/>
  <c r="AO953" i="1"/>
  <c r="AP953" i="1" s="1"/>
  <c r="AO951" i="1"/>
  <c r="AP951" i="1" s="1"/>
  <c r="AO906" i="1"/>
  <c r="AP906" i="1" s="1"/>
  <c r="AO567" i="1"/>
  <c r="AP567" i="1" s="1"/>
  <c r="AO563" i="1"/>
  <c r="AP563" i="1" s="1"/>
  <c r="AO559" i="1"/>
  <c r="AP559" i="1" s="1"/>
  <c r="AO555" i="1"/>
  <c r="AP555" i="1" s="1"/>
  <c r="AO551" i="1"/>
  <c r="AP551" i="1" s="1"/>
  <c r="AO547" i="1"/>
  <c r="AP547" i="1" s="1"/>
  <c r="AO545" i="1"/>
  <c r="AP545" i="1" s="1"/>
  <c r="AO543" i="1"/>
  <c r="AP543" i="1" s="1"/>
  <c r="AO541" i="1"/>
  <c r="AP541" i="1" s="1"/>
  <c r="AO539" i="1"/>
  <c r="AP539" i="1" s="1"/>
  <c r="AO537" i="1"/>
  <c r="AP537" i="1" s="1"/>
  <c r="AO535" i="1"/>
  <c r="AP535" i="1" s="1"/>
  <c r="AO533" i="1"/>
  <c r="AP533" i="1" s="1"/>
  <c r="AO531" i="1"/>
  <c r="AP531" i="1" s="1"/>
  <c r="AO529" i="1"/>
  <c r="AP529" i="1" s="1"/>
  <c r="AO527" i="1"/>
  <c r="AP527" i="1" s="1"/>
  <c r="AO525" i="1"/>
  <c r="AP525" i="1" s="1"/>
  <c r="AO523" i="1"/>
  <c r="AP523" i="1" s="1"/>
  <c r="AO521" i="1"/>
  <c r="AP521" i="1" s="1"/>
  <c r="AO519" i="1"/>
  <c r="AP519" i="1" s="1"/>
  <c r="AO517" i="1"/>
  <c r="AP517" i="1" s="1"/>
  <c r="AO515" i="1"/>
  <c r="AP515" i="1" s="1"/>
  <c r="AO513" i="1"/>
  <c r="AP513" i="1" s="1"/>
  <c r="AO459" i="1"/>
  <c r="AP459" i="1" s="1"/>
  <c r="AO1192" i="1"/>
  <c r="AP1192" i="1" s="1"/>
  <c r="AO1157" i="1"/>
  <c r="AP1157" i="1" s="1"/>
  <c r="AO1144" i="1"/>
  <c r="AP1144" i="1" s="1"/>
  <c r="AO1068" i="1"/>
  <c r="AP1068" i="1" s="1"/>
  <c r="AO985" i="1"/>
  <c r="AP985" i="1" s="1"/>
  <c r="AO983" i="1"/>
  <c r="AP983" i="1" s="1"/>
  <c r="AO745" i="1"/>
  <c r="AP745" i="1" s="1"/>
  <c r="AO357" i="1"/>
  <c r="AP357" i="1" s="1"/>
  <c r="AO330" i="1"/>
  <c r="AP330" i="1" s="1"/>
  <c r="AO620" i="1"/>
  <c r="AP620" i="1" s="1"/>
  <c r="AO618" i="1"/>
  <c r="AP618" i="1" s="1"/>
  <c r="AO616" i="1"/>
  <c r="AP616" i="1" s="1"/>
  <c r="AO614" i="1"/>
  <c r="AP614" i="1" s="1"/>
  <c r="AO612" i="1"/>
  <c r="AP612" i="1" s="1"/>
  <c r="AO610" i="1"/>
  <c r="AP610" i="1" s="1"/>
  <c r="AO608" i="1"/>
  <c r="AP608" i="1" s="1"/>
  <c r="AO606" i="1"/>
  <c r="AP606" i="1" s="1"/>
  <c r="AO604" i="1"/>
  <c r="AP604" i="1" s="1"/>
  <c r="AO602" i="1"/>
  <c r="AP602" i="1" s="1"/>
  <c r="AO600" i="1"/>
  <c r="AP600" i="1" s="1"/>
  <c r="AO598" i="1"/>
  <c r="AP598" i="1" s="1"/>
  <c r="AO596" i="1"/>
  <c r="AP596" i="1" s="1"/>
  <c r="AO594" i="1"/>
  <c r="AP594" i="1" s="1"/>
  <c r="AO592" i="1"/>
  <c r="AP592" i="1" s="1"/>
  <c r="AO590" i="1"/>
  <c r="AP590" i="1" s="1"/>
  <c r="AO588" i="1"/>
  <c r="AP588" i="1" s="1"/>
  <c r="AO586" i="1"/>
  <c r="AP586" i="1" s="1"/>
  <c r="AO584" i="1"/>
  <c r="AP584" i="1" s="1"/>
  <c r="AO582" i="1"/>
  <c r="AP582" i="1" s="1"/>
  <c r="AO580" i="1"/>
  <c r="AP580" i="1" s="1"/>
  <c r="AO578" i="1"/>
  <c r="AP578" i="1" s="1"/>
  <c r="AO576" i="1"/>
  <c r="AP576" i="1" s="1"/>
  <c r="AO574" i="1"/>
  <c r="AP574" i="1" s="1"/>
  <c r="AO572" i="1"/>
  <c r="AP572" i="1" s="1"/>
  <c r="AO570" i="1"/>
  <c r="AP570" i="1" s="1"/>
  <c r="AO568" i="1"/>
  <c r="AP568" i="1" s="1"/>
  <c r="AO493" i="1"/>
  <c r="AP493" i="1" s="1"/>
  <c r="AO488" i="1"/>
  <c r="AP488" i="1" s="1"/>
  <c r="AO486" i="1"/>
  <c r="AP486" i="1" s="1"/>
  <c r="AO483" i="1"/>
  <c r="AP483" i="1" s="1"/>
  <c r="AO481" i="1"/>
  <c r="AP481" i="1" s="1"/>
  <c r="AO464" i="1"/>
  <c r="AP464" i="1" s="1"/>
  <c r="AO462" i="1"/>
  <c r="AP462" i="1" s="1"/>
  <c r="AO1216" i="1"/>
  <c r="AP1216" i="1" s="1"/>
  <c r="AO1205" i="1"/>
  <c r="AP1205" i="1" s="1"/>
  <c r="AO1168" i="1"/>
  <c r="AP1168" i="1" s="1"/>
  <c r="AO1089" i="1"/>
  <c r="AP1089" i="1" s="1"/>
  <c r="AO1087" i="1"/>
  <c r="AP1087" i="1" s="1"/>
  <c r="AO1073" i="1"/>
  <c r="AP1073" i="1" s="1"/>
  <c r="AO1071" i="1"/>
  <c r="AP1071" i="1" s="1"/>
  <c r="AO990" i="1"/>
  <c r="AP990" i="1" s="1"/>
  <c r="AO787" i="1"/>
  <c r="AP787" i="1" s="1"/>
  <c r="AO768" i="1"/>
  <c r="AP768" i="1" s="1"/>
  <c r="AO511" i="1"/>
  <c r="AP511" i="1" s="1"/>
  <c r="AO509" i="1"/>
  <c r="AP509" i="1" s="1"/>
  <c r="AO507" i="1"/>
  <c r="AP507" i="1" s="1"/>
  <c r="AO505" i="1"/>
  <c r="AP505" i="1" s="1"/>
  <c r="AO503" i="1"/>
  <c r="AP503" i="1" s="1"/>
  <c r="AO501" i="1"/>
  <c r="AP501" i="1" s="1"/>
  <c r="AO499" i="1"/>
  <c r="AP499" i="1" s="1"/>
  <c r="AO489" i="1"/>
  <c r="AP489" i="1" s="1"/>
  <c r="AO477" i="1"/>
  <c r="AP477" i="1" s="1"/>
  <c r="AO472" i="1"/>
  <c r="AP472" i="1" s="1"/>
  <c r="AO470" i="1"/>
  <c r="AP470" i="1" s="1"/>
  <c r="AO467" i="1"/>
  <c r="AP467" i="1" s="1"/>
  <c r="AO457" i="1"/>
  <c r="AP457" i="1" s="1"/>
  <c r="AO1248" i="1"/>
  <c r="AP1248" i="1" s="1"/>
  <c r="AO1237" i="1"/>
  <c r="AP1237" i="1" s="1"/>
  <c r="AO1224" i="1"/>
  <c r="AP1224" i="1" s="1"/>
  <c r="AO1184" i="1"/>
  <c r="AP1184" i="1" s="1"/>
  <c r="AO1173" i="1"/>
  <c r="AP1173" i="1" s="1"/>
  <c r="AO1160" i="1"/>
  <c r="AP1160" i="1" s="1"/>
  <c r="AO1120" i="1"/>
  <c r="AP1120" i="1" s="1"/>
  <c r="AO1109" i="1"/>
  <c r="AP1109" i="1" s="1"/>
  <c r="AO988" i="1"/>
  <c r="AP988" i="1" s="1"/>
  <c r="AO958" i="1"/>
  <c r="AP958" i="1" s="1"/>
  <c r="AO911" i="1"/>
  <c r="AP911" i="1" s="1"/>
  <c r="AO497" i="1"/>
  <c r="AP497" i="1" s="1"/>
  <c r="AO485" i="1"/>
  <c r="AP485" i="1" s="1"/>
  <c r="AO480" i="1"/>
  <c r="AP480" i="1" s="1"/>
  <c r="AO478" i="1"/>
  <c r="AP478" i="1" s="1"/>
  <c r="AO475" i="1"/>
  <c r="AP475" i="1" s="1"/>
  <c r="AO465" i="1"/>
  <c r="AP465" i="1" s="1"/>
  <c r="AO453" i="1"/>
  <c r="AP453" i="1" s="1"/>
  <c r="AO373" i="1"/>
  <c r="AP373" i="1" s="1"/>
  <c r="AO371" i="1"/>
  <c r="AP371" i="1" s="1"/>
  <c r="AO368" i="1"/>
  <c r="AP368" i="1" s="1"/>
  <c r="AO366" i="1"/>
  <c r="AP366" i="1" s="1"/>
  <c r="AO1281" i="1"/>
  <c r="AP1281" i="1" s="1"/>
  <c r="AO1279" i="1"/>
  <c r="AP1279" i="1" s="1"/>
  <c r="AO1277" i="1"/>
  <c r="AP1277" i="1" s="1"/>
  <c r="AO1275" i="1"/>
  <c r="AP1275" i="1" s="1"/>
  <c r="AO1273" i="1"/>
  <c r="AP1273" i="1" s="1"/>
  <c r="AO1271" i="1"/>
  <c r="AP1271" i="1" s="1"/>
  <c r="AO1269" i="1"/>
  <c r="AP1269" i="1" s="1"/>
  <c r="AO1267" i="1"/>
  <c r="AP1267" i="1" s="1"/>
  <c r="AO1265" i="1"/>
  <c r="AP1265" i="1" s="1"/>
  <c r="AO1263" i="1"/>
  <c r="AP1263" i="1" s="1"/>
  <c r="AO1261" i="1"/>
  <c r="AP1261" i="1" s="1"/>
  <c r="AO1259" i="1"/>
  <c r="AP1259" i="1" s="1"/>
  <c r="AO1257" i="1"/>
  <c r="AP1257" i="1" s="1"/>
  <c r="AO1255" i="1"/>
  <c r="AP1255" i="1" s="1"/>
  <c r="AO1253" i="1"/>
  <c r="AP1253" i="1" s="1"/>
  <c r="AO1240" i="1"/>
  <c r="AP1240" i="1" s="1"/>
  <c r="AO1200" i="1"/>
  <c r="AP1200" i="1" s="1"/>
  <c r="AO1189" i="1"/>
  <c r="AP1189" i="1" s="1"/>
  <c r="AO1176" i="1"/>
  <c r="AP1176" i="1" s="1"/>
  <c r="AO1136" i="1"/>
  <c r="AP1136" i="1" s="1"/>
  <c r="AO1125" i="1"/>
  <c r="AP1125" i="1" s="1"/>
  <c r="AO1112" i="1"/>
  <c r="AP1112" i="1" s="1"/>
  <c r="AO1101" i="1"/>
  <c r="AP1101" i="1" s="1"/>
  <c r="AO1099" i="1"/>
  <c r="AP1099" i="1" s="1"/>
  <c r="AO1061" i="1"/>
  <c r="AP1061" i="1" s="1"/>
  <c r="AO1059" i="1"/>
  <c r="AP1059" i="1" s="1"/>
  <c r="AO1055" i="1"/>
  <c r="AP1055" i="1" s="1"/>
  <c r="AO1053" i="1"/>
  <c r="AP1053" i="1" s="1"/>
  <c r="AO1051" i="1"/>
  <c r="AP1051" i="1" s="1"/>
  <c r="AO1047" i="1"/>
  <c r="AP1047" i="1" s="1"/>
  <c r="AO1045" i="1"/>
  <c r="AP1045" i="1" s="1"/>
  <c r="AO1043" i="1"/>
  <c r="AP1043" i="1" s="1"/>
  <c r="AO1039" i="1"/>
  <c r="AP1039" i="1" s="1"/>
  <c r="AO1012" i="1"/>
  <c r="AP1012" i="1" s="1"/>
  <c r="AO1010" i="1"/>
  <c r="AP1010" i="1" s="1"/>
  <c r="AO993" i="1"/>
  <c r="AP993" i="1" s="1"/>
  <c r="AO991" i="1"/>
  <c r="AP991" i="1" s="1"/>
  <c r="AO922" i="1"/>
  <c r="AP922" i="1" s="1"/>
  <c r="AO759" i="1"/>
  <c r="AP759" i="1" s="1"/>
  <c r="AO757" i="1"/>
  <c r="AP757" i="1" s="1"/>
  <c r="AO742" i="1"/>
  <c r="AP742" i="1" s="1"/>
  <c r="AO740" i="1"/>
  <c r="AP740" i="1" s="1"/>
  <c r="AO738" i="1"/>
  <c r="AP738" i="1" s="1"/>
  <c r="AO732" i="1"/>
  <c r="AP732" i="1" s="1"/>
  <c r="AO356" i="1"/>
  <c r="AP356" i="1" s="1"/>
  <c r="AO353" i="1"/>
  <c r="AP353" i="1" s="1"/>
  <c r="AO348" i="1"/>
  <c r="AP348" i="1" s="1"/>
  <c r="AO345" i="1"/>
  <c r="AP345" i="1" s="1"/>
  <c r="AO340" i="1"/>
  <c r="AP340" i="1" s="1"/>
  <c r="AO337" i="1"/>
  <c r="AP337" i="1" s="1"/>
  <c r="AO332" i="1"/>
  <c r="AP332" i="1" s="1"/>
  <c r="AO566" i="1"/>
  <c r="AP566" i="1" s="1"/>
  <c r="AO562" i="1"/>
  <c r="AP562" i="1" s="1"/>
  <c r="AO558" i="1"/>
  <c r="AP558" i="1" s="1"/>
  <c r="AO554" i="1"/>
  <c r="AP554" i="1" s="1"/>
  <c r="AO550" i="1"/>
  <c r="AP550" i="1" s="1"/>
  <c r="AO502" i="1"/>
  <c r="AP502" i="1" s="1"/>
  <c r="AO500" i="1"/>
  <c r="AP500" i="1" s="1"/>
  <c r="AO498" i="1"/>
  <c r="AP498" i="1" s="1"/>
  <c r="AO495" i="1"/>
  <c r="AP495" i="1" s="1"/>
  <c r="AO492" i="1"/>
  <c r="AP492" i="1" s="1"/>
  <c r="AO490" i="1"/>
  <c r="AP490" i="1" s="1"/>
  <c r="AO487" i="1"/>
  <c r="AP487" i="1" s="1"/>
  <c r="AO484" i="1"/>
  <c r="AP484" i="1" s="1"/>
  <c r="AO482" i="1"/>
  <c r="AP482" i="1" s="1"/>
  <c r="AO479" i="1"/>
  <c r="AP479" i="1" s="1"/>
  <c r="AO476" i="1"/>
  <c r="AP476" i="1" s="1"/>
  <c r="AO474" i="1"/>
  <c r="AP474" i="1" s="1"/>
  <c r="AO471" i="1"/>
  <c r="AP471" i="1" s="1"/>
  <c r="AO468" i="1"/>
  <c r="AP468" i="1" s="1"/>
  <c r="AO466" i="1"/>
  <c r="AP466" i="1" s="1"/>
  <c r="AO463" i="1"/>
  <c r="AP463" i="1" s="1"/>
  <c r="AO460" i="1"/>
  <c r="AP460" i="1" s="1"/>
  <c r="AO458" i="1"/>
  <c r="AP458" i="1" s="1"/>
  <c r="AO455" i="1"/>
  <c r="AP455" i="1" s="1"/>
  <c r="AO452" i="1"/>
  <c r="AP452" i="1" s="1"/>
  <c r="AO381" i="1"/>
  <c r="AP381" i="1" s="1"/>
  <c r="AO379" i="1"/>
  <c r="AP379" i="1" s="1"/>
  <c r="AO376" i="1"/>
  <c r="AP376" i="1" s="1"/>
  <c r="AO374" i="1"/>
  <c r="AP374" i="1" s="1"/>
  <c r="AO1245" i="1"/>
  <c r="AP1245" i="1" s="1"/>
  <c r="AO1229" i="1"/>
  <c r="AP1229" i="1" s="1"/>
  <c r="AO1213" i="1"/>
  <c r="AP1213" i="1" s="1"/>
  <c r="AO1197" i="1"/>
  <c r="AP1197" i="1" s="1"/>
  <c r="AO1181" i="1"/>
  <c r="AP1181" i="1" s="1"/>
  <c r="AO1165" i="1"/>
  <c r="AP1165" i="1" s="1"/>
  <c r="AO1149" i="1"/>
  <c r="AP1149" i="1" s="1"/>
  <c r="AO1133" i="1"/>
  <c r="AP1133" i="1" s="1"/>
  <c r="AO1117" i="1"/>
  <c r="AP1117" i="1" s="1"/>
  <c r="AO1102" i="1"/>
  <c r="AP1102" i="1" s="1"/>
  <c r="AO1084" i="1"/>
  <c r="AP1084" i="1" s="1"/>
  <c r="AO1082" i="1"/>
  <c r="AP1082" i="1" s="1"/>
  <c r="AO1078" i="1"/>
  <c r="AP1078" i="1" s="1"/>
  <c r="AO1036" i="1"/>
  <c r="AP1036" i="1" s="1"/>
  <c r="AO1002" i="1"/>
  <c r="AP1002" i="1" s="1"/>
  <c r="AO998" i="1"/>
  <c r="AP998" i="1" s="1"/>
  <c r="AO956" i="1"/>
  <c r="AP956" i="1" s="1"/>
  <c r="AO938" i="1"/>
  <c r="AP938" i="1" s="1"/>
  <c r="AO934" i="1"/>
  <c r="AP934" i="1" s="1"/>
  <c r="AO799" i="1"/>
  <c r="AP799" i="1" s="1"/>
  <c r="AO780" i="1"/>
  <c r="AP780" i="1" s="1"/>
  <c r="AO771" i="1"/>
  <c r="AP771" i="1" s="1"/>
  <c r="AO388" i="1"/>
  <c r="AP388" i="1" s="1"/>
  <c r="AO385" i="1"/>
  <c r="AP385" i="1" s="1"/>
  <c r="AO383" i="1"/>
  <c r="AP383" i="1" s="1"/>
  <c r="AO380" i="1"/>
  <c r="AP380" i="1" s="1"/>
  <c r="AO377" i="1"/>
  <c r="AP377" i="1" s="1"/>
  <c r="AO375" i="1"/>
  <c r="AP375" i="1" s="1"/>
  <c r="AO372" i="1"/>
  <c r="AP372" i="1" s="1"/>
  <c r="AO369" i="1"/>
  <c r="AP369" i="1" s="1"/>
  <c r="AO367" i="1"/>
  <c r="AP367" i="1" s="1"/>
  <c r="AO1095" i="1"/>
  <c r="AP1095" i="1" s="1"/>
  <c r="AO1092" i="1"/>
  <c r="AP1092" i="1" s="1"/>
  <c r="AO1090" i="1"/>
  <c r="AP1090" i="1" s="1"/>
  <c r="AO1086" i="1"/>
  <c r="AP1086" i="1" s="1"/>
  <c r="AO1076" i="1"/>
  <c r="AP1076" i="1" s="1"/>
  <c r="AO1074" i="1"/>
  <c r="AP1074" i="1" s="1"/>
  <c r="AO1070" i="1"/>
  <c r="AP1070" i="1" s="1"/>
  <c r="AO1060" i="1"/>
  <c r="AP1060" i="1" s="1"/>
  <c r="AO1052" i="1"/>
  <c r="AP1052" i="1" s="1"/>
  <c r="AO1037" i="1"/>
  <c r="AP1037" i="1" s="1"/>
  <c r="AO1028" i="1"/>
  <c r="AP1028" i="1" s="1"/>
  <c r="AO1006" i="1"/>
  <c r="AP1006" i="1" s="1"/>
  <c r="AO1001" i="1"/>
  <c r="AP1001" i="1" s="1"/>
  <c r="AO999" i="1"/>
  <c r="AP999" i="1" s="1"/>
  <c r="AO996" i="1"/>
  <c r="AP996" i="1" s="1"/>
  <c r="AO986" i="1"/>
  <c r="AP986" i="1" s="1"/>
  <c r="AO974" i="1"/>
  <c r="AP974" i="1" s="1"/>
  <c r="AO969" i="1"/>
  <c r="AP969" i="1" s="1"/>
  <c r="AO967" i="1"/>
  <c r="AP967" i="1" s="1"/>
  <c r="AO964" i="1"/>
  <c r="AP964" i="1" s="1"/>
  <c r="AO954" i="1"/>
  <c r="AP954" i="1" s="1"/>
  <c r="AO942" i="1"/>
  <c r="AP942" i="1" s="1"/>
  <c r="AO937" i="1"/>
  <c r="AP937" i="1" s="1"/>
  <c r="AO935" i="1"/>
  <c r="AP935" i="1" s="1"/>
  <c r="AO932" i="1"/>
  <c r="AP932" i="1" s="1"/>
  <c r="AO914" i="1"/>
  <c r="AP914" i="1" s="1"/>
  <c r="AO804" i="1"/>
  <c r="AP804" i="1" s="1"/>
  <c r="AO802" i="1"/>
  <c r="AP802" i="1" s="1"/>
  <c r="AO783" i="1"/>
  <c r="AP783" i="1" s="1"/>
  <c r="AO762" i="1"/>
  <c r="AP762" i="1" s="1"/>
  <c r="AO743" i="1"/>
  <c r="AP743" i="1" s="1"/>
  <c r="AO735" i="1"/>
  <c r="AP735" i="1" s="1"/>
  <c r="AO386" i="1"/>
  <c r="AP386" i="1" s="1"/>
  <c r="AO378" i="1"/>
  <c r="AP378" i="1" s="1"/>
  <c r="AO370" i="1"/>
  <c r="AP370" i="1" s="1"/>
  <c r="AO1282" i="1"/>
  <c r="AP1282" i="1" s="1"/>
  <c r="AO1280" i="1"/>
  <c r="AP1280" i="1" s="1"/>
  <c r="AO1278" i="1"/>
  <c r="AP1278" i="1" s="1"/>
  <c r="AO1276" i="1"/>
  <c r="AP1276" i="1" s="1"/>
  <c r="AO1274" i="1"/>
  <c r="AP1274" i="1" s="1"/>
  <c r="AO1272" i="1"/>
  <c r="AP1272" i="1" s="1"/>
  <c r="AO1270" i="1"/>
  <c r="AP1270" i="1" s="1"/>
  <c r="AO1268" i="1"/>
  <c r="AP1268" i="1" s="1"/>
  <c r="AO1266" i="1"/>
  <c r="AP1266" i="1" s="1"/>
  <c r="AO1264" i="1"/>
  <c r="AP1264" i="1" s="1"/>
  <c r="AO1262" i="1"/>
  <c r="AP1262" i="1" s="1"/>
  <c r="AO1260" i="1"/>
  <c r="AP1260" i="1" s="1"/>
  <c r="AO1258" i="1"/>
  <c r="AP1258" i="1" s="1"/>
  <c r="AO1256" i="1"/>
  <c r="AP1256" i="1" s="1"/>
  <c r="AO1254" i="1"/>
  <c r="AP1254" i="1" s="1"/>
  <c r="AO1252" i="1"/>
  <c r="AP1252" i="1" s="1"/>
  <c r="AO1249" i="1"/>
  <c r="AP1249" i="1" s="1"/>
  <c r="AO1244" i="1"/>
  <c r="AP1244" i="1" s="1"/>
  <c r="AO1241" i="1"/>
  <c r="AP1241" i="1" s="1"/>
  <c r="AO1236" i="1"/>
  <c r="AP1236" i="1" s="1"/>
  <c r="AO1233" i="1"/>
  <c r="AP1233" i="1" s="1"/>
  <c r="AO1228" i="1"/>
  <c r="AP1228" i="1" s="1"/>
  <c r="AO1225" i="1"/>
  <c r="AP1225" i="1" s="1"/>
  <c r="AO1220" i="1"/>
  <c r="AP1220" i="1" s="1"/>
  <c r="AO1217" i="1"/>
  <c r="AP1217" i="1" s="1"/>
  <c r="AO1212" i="1"/>
  <c r="AP1212" i="1" s="1"/>
  <c r="AO1209" i="1"/>
  <c r="AP1209" i="1" s="1"/>
  <c r="AO1204" i="1"/>
  <c r="AP1204" i="1" s="1"/>
  <c r="AO1201" i="1"/>
  <c r="AP1201" i="1" s="1"/>
  <c r="AO1196" i="1"/>
  <c r="AP1196" i="1" s="1"/>
  <c r="AO1193" i="1"/>
  <c r="AP1193" i="1" s="1"/>
  <c r="AO1188" i="1"/>
  <c r="AP1188" i="1" s="1"/>
  <c r="AO1185" i="1"/>
  <c r="AP1185" i="1" s="1"/>
  <c r="AO1180" i="1"/>
  <c r="AP1180" i="1" s="1"/>
  <c r="AO1177" i="1"/>
  <c r="AP1177" i="1" s="1"/>
  <c r="AO1172" i="1"/>
  <c r="AP1172" i="1" s="1"/>
  <c r="AO1169" i="1"/>
  <c r="AP1169" i="1" s="1"/>
  <c r="AO1164" i="1"/>
  <c r="AP1164" i="1" s="1"/>
  <c r="AO1161" i="1"/>
  <c r="AP1161" i="1" s="1"/>
  <c r="AO1156" i="1"/>
  <c r="AP1156" i="1" s="1"/>
  <c r="AO1153" i="1"/>
  <c r="AP1153" i="1" s="1"/>
  <c r="AO1148" i="1"/>
  <c r="AP1148" i="1" s="1"/>
  <c r="AO1145" i="1"/>
  <c r="AP1145" i="1" s="1"/>
  <c r="AO1140" i="1"/>
  <c r="AP1140" i="1" s="1"/>
  <c r="AO1137" i="1"/>
  <c r="AP1137" i="1" s="1"/>
  <c r="AO1132" i="1"/>
  <c r="AP1132" i="1" s="1"/>
  <c r="AO1129" i="1"/>
  <c r="AP1129" i="1" s="1"/>
  <c r="AO1124" i="1"/>
  <c r="AP1124" i="1" s="1"/>
  <c r="AO1121" i="1"/>
  <c r="AP1121" i="1" s="1"/>
  <c r="AO1116" i="1"/>
  <c r="AP1116" i="1" s="1"/>
  <c r="AO1113" i="1"/>
  <c r="AP1113" i="1" s="1"/>
  <c r="AO1108" i="1"/>
  <c r="AP1108" i="1" s="1"/>
  <c r="AO1105" i="1"/>
  <c r="AP1105" i="1" s="1"/>
  <c r="AO1081" i="1"/>
  <c r="AP1081" i="1" s="1"/>
  <c r="AO1079" i="1"/>
  <c r="AP1079" i="1" s="1"/>
  <c r="AO1067" i="1"/>
  <c r="AP1067" i="1" s="1"/>
  <c r="AO1063" i="1"/>
  <c r="AP1063" i="1" s="1"/>
  <c r="AO1044" i="1"/>
  <c r="AP1044" i="1" s="1"/>
  <c r="AO1035" i="1"/>
  <c r="AP1035" i="1" s="1"/>
  <c r="AO1014" i="1"/>
  <c r="AP1014" i="1" s="1"/>
  <c r="AO1009" i="1"/>
  <c r="AP1009" i="1" s="1"/>
  <c r="AO1007" i="1"/>
  <c r="AP1007" i="1" s="1"/>
  <c r="AO1004" i="1"/>
  <c r="AP1004" i="1" s="1"/>
  <c r="AO994" i="1"/>
  <c r="AP994" i="1" s="1"/>
  <c r="AO982" i="1"/>
  <c r="AP982" i="1" s="1"/>
  <c r="AO977" i="1"/>
  <c r="AP977" i="1" s="1"/>
  <c r="AO975" i="1"/>
  <c r="AP975" i="1" s="1"/>
  <c r="AO972" i="1"/>
  <c r="AP972" i="1" s="1"/>
  <c r="AO962" i="1"/>
  <c r="AP962" i="1" s="1"/>
  <c r="AO950" i="1"/>
  <c r="AP950" i="1" s="1"/>
  <c r="AO945" i="1"/>
  <c r="AP945" i="1" s="1"/>
  <c r="AO943" i="1"/>
  <c r="AP943" i="1" s="1"/>
  <c r="AO940" i="1"/>
  <c r="AP940" i="1" s="1"/>
  <c r="AO919" i="1"/>
  <c r="AP919" i="1" s="1"/>
  <c r="AO796" i="1"/>
  <c r="AP796" i="1" s="1"/>
  <c r="AO793" i="1"/>
  <c r="AP793" i="1" s="1"/>
  <c r="AO790" i="1"/>
  <c r="AP790" i="1" s="1"/>
  <c r="AO788" i="1"/>
  <c r="AP788" i="1" s="1"/>
  <c r="AO765" i="1"/>
  <c r="AP765" i="1" s="1"/>
  <c r="AO754" i="1"/>
  <c r="AP754" i="1" s="1"/>
  <c r="AO752" i="1"/>
  <c r="AP752" i="1" s="1"/>
  <c r="AO749" i="1"/>
  <c r="AP749" i="1" s="1"/>
  <c r="AO746" i="1"/>
  <c r="AP746" i="1" s="1"/>
  <c r="AO800" i="1"/>
  <c r="AP800" i="1" s="1"/>
  <c r="AO797" i="1"/>
  <c r="AP797" i="1" s="1"/>
  <c r="AO794" i="1"/>
  <c r="AP794" i="1" s="1"/>
  <c r="AO791" i="1"/>
  <c r="AP791" i="1" s="1"/>
  <c r="AO786" i="1"/>
  <c r="AP786" i="1" s="1"/>
  <c r="AO777" i="1"/>
  <c r="AP777" i="1" s="1"/>
  <c r="AO774" i="1"/>
  <c r="AP774" i="1" s="1"/>
  <c r="AO772" i="1"/>
  <c r="AP772" i="1" s="1"/>
  <c r="AO767" i="1"/>
  <c r="AP767" i="1" s="1"/>
  <c r="AO764" i="1"/>
  <c r="AP764" i="1" s="1"/>
  <c r="AO755" i="1"/>
  <c r="AP755" i="1" s="1"/>
  <c r="AO741" i="1"/>
  <c r="AP741" i="1" s="1"/>
  <c r="AO736" i="1"/>
  <c r="AP736" i="1" s="1"/>
  <c r="AO733" i="1"/>
  <c r="AP733" i="1" s="1"/>
  <c r="AO730" i="1"/>
  <c r="AP730" i="1" s="1"/>
  <c r="AO1024" i="1"/>
  <c r="AP1024" i="1" s="1"/>
  <c r="AO1020" i="1"/>
  <c r="AP1020" i="1" s="1"/>
  <c r="AO1016" i="1"/>
  <c r="AP1016" i="1" s="1"/>
  <c r="AO1013" i="1"/>
  <c r="AP1013" i="1" s="1"/>
  <c r="AO1011" i="1"/>
  <c r="AP1011" i="1" s="1"/>
  <c r="AO1008" i="1"/>
  <c r="AP1008" i="1" s="1"/>
  <c r="AO1005" i="1"/>
  <c r="AP1005" i="1" s="1"/>
  <c r="AO1003" i="1"/>
  <c r="AP1003" i="1" s="1"/>
  <c r="AO1000" i="1"/>
  <c r="AP1000" i="1" s="1"/>
  <c r="AO997" i="1"/>
  <c r="AP997" i="1" s="1"/>
  <c r="AO995" i="1"/>
  <c r="AP995" i="1" s="1"/>
  <c r="AO992" i="1"/>
  <c r="AP992" i="1" s="1"/>
  <c r="AO989" i="1"/>
  <c r="AP989" i="1" s="1"/>
  <c r="AO987" i="1"/>
  <c r="AP987" i="1" s="1"/>
  <c r="AO984" i="1"/>
  <c r="AP984" i="1" s="1"/>
  <c r="AO981" i="1"/>
  <c r="AP981" i="1" s="1"/>
  <c r="AO979" i="1"/>
  <c r="AP979" i="1" s="1"/>
  <c r="AO976" i="1"/>
  <c r="AP976" i="1" s="1"/>
  <c r="AO973" i="1"/>
  <c r="AP973" i="1" s="1"/>
  <c r="AO971" i="1"/>
  <c r="AP971" i="1" s="1"/>
  <c r="AO968" i="1"/>
  <c r="AP968" i="1" s="1"/>
  <c r="AO965" i="1"/>
  <c r="AP965" i="1" s="1"/>
  <c r="AO963" i="1"/>
  <c r="AP963" i="1" s="1"/>
  <c r="AO960" i="1"/>
  <c r="AP960" i="1" s="1"/>
  <c r="AO957" i="1"/>
  <c r="AP957" i="1" s="1"/>
  <c r="AO955" i="1"/>
  <c r="AP955" i="1" s="1"/>
  <c r="AO952" i="1"/>
  <c r="AP952" i="1" s="1"/>
  <c r="AO949" i="1"/>
  <c r="AP949" i="1" s="1"/>
  <c r="AO947" i="1"/>
  <c r="AP947" i="1" s="1"/>
  <c r="AO944" i="1"/>
  <c r="AP944" i="1" s="1"/>
  <c r="AO941" i="1"/>
  <c r="AP941" i="1" s="1"/>
  <c r="AO939" i="1"/>
  <c r="AP939" i="1" s="1"/>
  <c r="AO936" i="1"/>
  <c r="AP936" i="1" s="1"/>
  <c r="AO933" i="1"/>
  <c r="AP933" i="1" s="1"/>
  <c r="AO898" i="1"/>
  <c r="AP898" i="1" s="1"/>
  <c r="AO895" i="1"/>
  <c r="AP895" i="1" s="1"/>
  <c r="AO829" i="1"/>
  <c r="AP829" i="1" s="1"/>
  <c r="AO827" i="1"/>
  <c r="AP827" i="1" s="1"/>
  <c r="AO825" i="1"/>
  <c r="AP825" i="1" s="1"/>
  <c r="AO823" i="1"/>
  <c r="AP823" i="1" s="1"/>
  <c r="AO821" i="1"/>
  <c r="AP821" i="1" s="1"/>
  <c r="AO819" i="1"/>
  <c r="AP819" i="1" s="1"/>
  <c r="AO817" i="1"/>
  <c r="AP817" i="1" s="1"/>
  <c r="AO815" i="1"/>
  <c r="AP815" i="1" s="1"/>
  <c r="AO811" i="1"/>
  <c r="AP811" i="1" s="1"/>
  <c r="AO807" i="1"/>
  <c r="AP807" i="1" s="1"/>
  <c r="AO803" i="1"/>
  <c r="AP803" i="1" s="1"/>
  <c r="AO789" i="1"/>
  <c r="AP789" i="1" s="1"/>
  <c r="AO784" i="1"/>
  <c r="AP784" i="1" s="1"/>
  <c r="AO781" i="1"/>
  <c r="AP781" i="1" s="1"/>
  <c r="AO778" i="1"/>
  <c r="AP778" i="1" s="1"/>
  <c r="AO775" i="1"/>
  <c r="AP775" i="1" s="1"/>
  <c r="AO770" i="1"/>
  <c r="AP770" i="1" s="1"/>
  <c r="AO761" i="1"/>
  <c r="AP761" i="1" s="1"/>
  <c r="AO758" i="1"/>
  <c r="AP758" i="1" s="1"/>
  <c r="AO756" i="1"/>
  <c r="AP756" i="1" s="1"/>
  <c r="AO751" i="1"/>
  <c r="AP751" i="1" s="1"/>
  <c r="AO748" i="1"/>
  <c r="AP748" i="1" s="1"/>
  <c r="AO739" i="1"/>
  <c r="AP739" i="1" s="1"/>
  <c r="AO918" i="1"/>
  <c r="AP918" i="1" s="1"/>
  <c r="AO910" i="1"/>
  <c r="AP910" i="1" s="1"/>
  <c r="AO902" i="1"/>
  <c r="AP902" i="1" s="1"/>
  <c r="AO894" i="1"/>
  <c r="AP894" i="1" s="1"/>
  <c r="AO892" i="1"/>
  <c r="AP892" i="1" s="1"/>
  <c r="AO890" i="1"/>
  <c r="AP890" i="1" s="1"/>
  <c r="AO888" i="1"/>
  <c r="AP888" i="1" s="1"/>
  <c r="AO886" i="1"/>
  <c r="AP886" i="1" s="1"/>
  <c r="AO884" i="1"/>
  <c r="AP884" i="1" s="1"/>
  <c r="AO882" i="1"/>
  <c r="AP882" i="1" s="1"/>
  <c r="AO880" i="1"/>
  <c r="AP880" i="1" s="1"/>
  <c r="AO878" i="1"/>
  <c r="AP878" i="1" s="1"/>
  <c r="AO876" i="1"/>
  <c r="AP876" i="1" s="1"/>
  <c r="AO874" i="1"/>
  <c r="AP874" i="1" s="1"/>
  <c r="AO872" i="1"/>
  <c r="AP872" i="1" s="1"/>
  <c r="AO870" i="1"/>
  <c r="AP870" i="1" s="1"/>
  <c r="AO868" i="1"/>
  <c r="AP868" i="1" s="1"/>
  <c r="AO866" i="1"/>
  <c r="AP866" i="1" s="1"/>
  <c r="AO864" i="1"/>
  <c r="AP864" i="1" s="1"/>
  <c r="AO862" i="1"/>
  <c r="AP862" i="1" s="1"/>
  <c r="AO860" i="1"/>
  <c r="AP860" i="1" s="1"/>
  <c r="AO858" i="1"/>
  <c r="AP858" i="1" s="1"/>
  <c r="AO856" i="1"/>
  <c r="AP856" i="1" s="1"/>
  <c r="AO854" i="1"/>
  <c r="AP854" i="1" s="1"/>
  <c r="AO852" i="1"/>
  <c r="AP852" i="1" s="1"/>
  <c r="AO850" i="1"/>
  <c r="AP850" i="1" s="1"/>
  <c r="AO848" i="1"/>
  <c r="AP848" i="1" s="1"/>
  <c r="AO846" i="1"/>
  <c r="AP846" i="1" s="1"/>
  <c r="AO844" i="1"/>
  <c r="AP844" i="1" s="1"/>
  <c r="AO842" i="1"/>
  <c r="AP842" i="1" s="1"/>
  <c r="AO840" i="1"/>
  <c r="AP840" i="1" s="1"/>
  <c r="AO838" i="1"/>
  <c r="AP838" i="1" s="1"/>
  <c r="AO836" i="1"/>
  <c r="AP836" i="1" s="1"/>
  <c r="AO834" i="1"/>
  <c r="AP834" i="1" s="1"/>
  <c r="AO832" i="1"/>
  <c r="AP832" i="1" s="1"/>
  <c r="AO830" i="1"/>
  <c r="AP830" i="1" s="1"/>
  <c r="AO828" i="1"/>
  <c r="AP828" i="1" s="1"/>
  <c r="AO826" i="1"/>
  <c r="AP826" i="1" s="1"/>
  <c r="AO824" i="1"/>
  <c r="AP824" i="1" s="1"/>
  <c r="AO822" i="1"/>
  <c r="AP822" i="1" s="1"/>
  <c r="AO820" i="1"/>
  <c r="AP820" i="1" s="1"/>
  <c r="AO818" i="1"/>
  <c r="AP818" i="1" s="1"/>
  <c r="AO816" i="1"/>
  <c r="AP816" i="1" s="1"/>
  <c r="AO801" i="1"/>
  <c r="AP801" i="1" s="1"/>
  <c r="AO798" i="1"/>
  <c r="AP798" i="1" s="1"/>
  <c r="AO795" i="1"/>
  <c r="AP795" i="1" s="1"/>
  <c r="AO792" i="1"/>
  <c r="AP792" i="1" s="1"/>
  <c r="AO785" i="1"/>
  <c r="AP785" i="1" s="1"/>
  <c r="AO782" i="1"/>
  <c r="AP782" i="1" s="1"/>
  <c r="AO779" i="1"/>
  <c r="AP779" i="1" s="1"/>
  <c r="AO776" i="1"/>
  <c r="AP776" i="1" s="1"/>
  <c r="AO769" i="1"/>
  <c r="AP769" i="1" s="1"/>
  <c r="AO766" i="1"/>
  <c r="AP766" i="1" s="1"/>
  <c r="AO763" i="1"/>
  <c r="AP763" i="1" s="1"/>
  <c r="AO760" i="1"/>
  <c r="AP760" i="1" s="1"/>
  <c r="AO753" i="1"/>
  <c r="AP753" i="1" s="1"/>
  <c r="AO750" i="1"/>
  <c r="AP750" i="1" s="1"/>
  <c r="AO747" i="1"/>
  <c r="AP747" i="1" s="1"/>
  <c r="AO744" i="1"/>
  <c r="AP744" i="1" s="1"/>
  <c r="AO737" i="1"/>
  <c r="AP737" i="1" s="1"/>
  <c r="AO734" i="1"/>
  <c r="AP734" i="1" s="1"/>
  <c r="AO731" i="1"/>
  <c r="AP731" i="1" s="1"/>
  <c r="AO1100" i="1"/>
  <c r="AP1100" i="1" s="1"/>
  <c r="AO1088" i="1"/>
  <c r="AP1088" i="1" s="1"/>
  <c r="AO1080" i="1"/>
  <c r="AP1080" i="1" s="1"/>
  <c r="AO1072" i="1"/>
  <c r="AP1072" i="1" s="1"/>
  <c r="AO1096" i="1"/>
  <c r="AP1096" i="1" s="1"/>
  <c r="AO1104" i="1"/>
  <c r="AP1104" i="1" s="1"/>
  <c r="AO1065" i="1"/>
  <c r="AP1065" i="1" s="1"/>
  <c r="AO1056" i="1"/>
  <c r="AP1056" i="1" s="1"/>
  <c r="AO1049" i="1"/>
  <c r="AP1049" i="1" s="1"/>
  <c r="AO1040" i="1"/>
  <c r="AP1040" i="1" s="1"/>
  <c r="AO1033" i="1"/>
  <c r="AP1033" i="1" s="1"/>
  <c r="AO1064" i="1"/>
  <c r="AP1064" i="1" s="1"/>
  <c r="AO1057" i="1"/>
  <c r="AP1057" i="1" s="1"/>
  <c r="AO1048" i="1"/>
  <c r="AP1048" i="1" s="1"/>
  <c r="AO1041" i="1"/>
  <c r="AP1041" i="1" s="1"/>
  <c r="AO1032" i="1"/>
  <c r="AP1032" i="1" s="1"/>
  <c r="AO1029" i="1"/>
  <c r="AP1029" i="1" s="1"/>
  <c r="AO1025" i="1"/>
  <c r="AP1025" i="1" s="1"/>
  <c r="AO1021" i="1"/>
  <c r="AP1021" i="1" s="1"/>
  <c r="AO1017" i="1"/>
  <c r="AP1017" i="1" s="1"/>
  <c r="AO923" i="1"/>
  <c r="AP923" i="1" s="1"/>
  <c r="AO915" i="1"/>
  <c r="AP915" i="1" s="1"/>
  <c r="AO907" i="1"/>
  <c r="AP907" i="1" s="1"/>
  <c r="AO899" i="1"/>
  <c r="AP899" i="1" s="1"/>
  <c r="AO1066" i="1"/>
  <c r="AP1066" i="1" s="1"/>
  <c r="AO1062" i="1"/>
  <c r="AP1062" i="1" s="1"/>
  <c r="AO1058" i="1"/>
  <c r="AP1058" i="1" s="1"/>
  <c r="AO1054" i="1"/>
  <c r="AP1054" i="1" s="1"/>
  <c r="AO1050" i="1"/>
  <c r="AP1050" i="1" s="1"/>
  <c r="AO1046" i="1"/>
  <c r="AP1046" i="1" s="1"/>
  <c r="AO1042" i="1"/>
  <c r="AP1042" i="1" s="1"/>
  <c r="AO1038" i="1"/>
  <c r="AP1038" i="1" s="1"/>
  <c r="AO1034" i="1"/>
  <c r="AP1034" i="1" s="1"/>
  <c r="AO1030" i="1"/>
  <c r="AP1030" i="1" s="1"/>
  <c r="AO1026" i="1"/>
  <c r="AP1026" i="1" s="1"/>
  <c r="AO1022" i="1"/>
  <c r="AP1022" i="1" s="1"/>
  <c r="AO1018" i="1"/>
  <c r="AP1018" i="1" s="1"/>
  <c r="AO893" i="1"/>
  <c r="AP893" i="1" s="1"/>
  <c r="AO891" i="1"/>
  <c r="AP891" i="1" s="1"/>
  <c r="AO889" i="1"/>
  <c r="AP889" i="1" s="1"/>
  <c r="AO887" i="1"/>
  <c r="AP887" i="1" s="1"/>
  <c r="AO885" i="1"/>
  <c r="AP885" i="1" s="1"/>
  <c r="AO883" i="1"/>
  <c r="AP883" i="1" s="1"/>
  <c r="AO881" i="1"/>
  <c r="AP881" i="1" s="1"/>
  <c r="AO879" i="1"/>
  <c r="AP879" i="1" s="1"/>
  <c r="AO877" i="1"/>
  <c r="AP877" i="1" s="1"/>
  <c r="AO875" i="1"/>
  <c r="AP875" i="1" s="1"/>
  <c r="AO873" i="1"/>
  <c r="AP873" i="1" s="1"/>
  <c r="AO871" i="1"/>
  <c r="AP871" i="1" s="1"/>
  <c r="AO869" i="1"/>
  <c r="AP869" i="1" s="1"/>
  <c r="AO867" i="1"/>
  <c r="AP867" i="1" s="1"/>
  <c r="AO865" i="1"/>
  <c r="AP865" i="1" s="1"/>
  <c r="AO863" i="1"/>
  <c r="AP863" i="1" s="1"/>
  <c r="AO861" i="1"/>
  <c r="AP861" i="1" s="1"/>
  <c r="AO859" i="1"/>
  <c r="AP859" i="1" s="1"/>
  <c r="AO857" i="1"/>
  <c r="AP857" i="1" s="1"/>
  <c r="AO855" i="1"/>
  <c r="AP855" i="1" s="1"/>
  <c r="AO853" i="1"/>
  <c r="AP853" i="1" s="1"/>
  <c r="AO851" i="1"/>
  <c r="AP851" i="1" s="1"/>
  <c r="AO849" i="1"/>
  <c r="AP849" i="1" s="1"/>
  <c r="AO847" i="1"/>
  <c r="AP847" i="1" s="1"/>
  <c r="AO845" i="1"/>
  <c r="AP845" i="1" s="1"/>
  <c r="AO843" i="1"/>
  <c r="AP843" i="1" s="1"/>
  <c r="AO841" i="1"/>
  <c r="AP841" i="1" s="1"/>
  <c r="AO839" i="1"/>
  <c r="AP839" i="1" s="1"/>
  <c r="AO837" i="1"/>
  <c r="AP837" i="1" s="1"/>
  <c r="AO835" i="1"/>
  <c r="AP835" i="1" s="1"/>
  <c r="AO833" i="1"/>
  <c r="AP833" i="1" s="1"/>
  <c r="AO831" i="1"/>
  <c r="AP831" i="1" s="1"/>
  <c r="AO812" i="1"/>
  <c r="AP812" i="1" s="1"/>
  <c r="AO808" i="1"/>
  <c r="AP808" i="1" s="1"/>
  <c r="AO813" i="1"/>
  <c r="AP813" i="1" s="1"/>
  <c r="AO809" i="1"/>
  <c r="AP809" i="1" s="1"/>
  <c r="AO805" i="1"/>
  <c r="AP805" i="1" s="1"/>
  <c r="AO814" i="1"/>
  <c r="AP814" i="1" s="1"/>
  <c r="AO810" i="1"/>
  <c r="AP810" i="1" s="1"/>
  <c r="AO806" i="1"/>
  <c r="AP806" i="1" s="1"/>
  <c r="AO564" i="1"/>
  <c r="AP564" i="1" s="1"/>
  <c r="AO560" i="1"/>
  <c r="AP560" i="1" s="1"/>
  <c r="AO556" i="1"/>
  <c r="AP556" i="1" s="1"/>
  <c r="AO552" i="1"/>
  <c r="AP552" i="1" s="1"/>
  <c r="AO548" i="1"/>
  <c r="AP548" i="1" s="1"/>
  <c r="AO546" i="1"/>
  <c r="AP546" i="1" s="1"/>
  <c r="AO544" i="1"/>
  <c r="AP544" i="1" s="1"/>
  <c r="AO542" i="1"/>
  <c r="AP542" i="1" s="1"/>
  <c r="AO540" i="1"/>
  <c r="AP540" i="1" s="1"/>
  <c r="AO538" i="1"/>
  <c r="AP538" i="1" s="1"/>
  <c r="AO536" i="1"/>
  <c r="AP536" i="1" s="1"/>
  <c r="AO534" i="1"/>
  <c r="AP534" i="1" s="1"/>
  <c r="AO532" i="1"/>
  <c r="AP532" i="1" s="1"/>
  <c r="AO530" i="1"/>
  <c r="AP530" i="1" s="1"/>
  <c r="AO528" i="1"/>
  <c r="AP528" i="1" s="1"/>
  <c r="AO526" i="1"/>
  <c r="AP526" i="1" s="1"/>
  <c r="AO524" i="1"/>
  <c r="AP524" i="1" s="1"/>
  <c r="AO522" i="1"/>
  <c r="AP522" i="1" s="1"/>
  <c r="AO520" i="1"/>
  <c r="AP520" i="1" s="1"/>
  <c r="AO518" i="1"/>
  <c r="AP518" i="1" s="1"/>
  <c r="AO516" i="1"/>
  <c r="AP516" i="1" s="1"/>
  <c r="AO514" i="1"/>
  <c r="AP514" i="1" s="1"/>
  <c r="AO512" i="1"/>
  <c r="AP512" i="1" s="1"/>
  <c r="AO510" i="1"/>
  <c r="AP510" i="1" s="1"/>
  <c r="AO508" i="1"/>
  <c r="AP508" i="1" s="1"/>
  <c r="AO506" i="1"/>
  <c r="AP506" i="1" s="1"/>
  <c r="AO504" i="1"/>
  <c r="AP504" i="1" s="1"/>
  <c r="AO565" i="1"/>
  <c r="AP565" i="1" s="1"/>
  <c r="AO561" i="1"/>
  <c r="AP561" i="1" s="1"/>
  <c r="AO557" i="1"/>
  <c r="AP557" i="1" s="1"/>
  <c r="AO553" i="1"/>
  <c r="AP553" i="1" s="1"/>
  <c r="AO549" i="1"/>
  <c r="AP549" i="1" s="1"/>
  <c r="AO448" i="1"/>
  <c r="AP448" i="1" s="1"/>
  <c r="AO444" i="1"/>
  <c r="AP444" i="1" s="1"/>
  <c r="AO440" i="1"/>
  <c r="AP440" i="1" s="1"/>
  <c r="AO436" i="1"/>
  <c r="AP436" i="1" s="1"/>
  <c r="AO432" i="1"/>
  <c r="AP432" i="1" s="1"/>
  <c r="AO428" i="1"/>
  <c r="AP428" i="1" s="1"/>
  <c r="AO424" i="1"/>
  <c r="AP424" i="1" s="1"/>
  <c r="AO420" i="1"/>
  <c r="AP420" i="1" s="1"/>
  <c r="AO416" i="1"/>
  <c r="AP416" i="1" s="1"/>
  <c r="AO412" i="1"/>
  <c r="AP412" i="1" s="1"/>
  <c r="AO408" i="1"/>
  <c r="AP408" i="1" s="1"/>
  <c r="AO404" i="1"/>
  <c r="AP404" i="1" s="1"/>
  <c r="AO400" i="1"/>
  <c r="AP400" i="1" s="1"/>
  <c r="AO396" i="1"/>
  <c r="AP396" i="1" s="1"/>
  <c r="AO392" i="1"/>
  <c r="AP392" i="1" s="1"/>
  <c r="AO449" i="1"/>
  <c r="AP449" i="1" s="1"/>
  <c r="AO445" i="1"/>
  <c r="AP445" i="1" s="1"/>
  <c r="AO441" i="1"/>
  <c r="AP441" i="1" s="1"/>
  <c r="AO437" i="1"/>
  <c r="AP437" i="1" s="1"/>
  <c r="AO433" i="1"/>
  <c r="AP433" i="1" s="1"/>
  <c r="AO429" i="1"/>
  <c r="AP429" i="1" s="1"/>
  <c r="AO425" i="1"/>
  <c r="AP425" i="1" s="1"/>
  <c r="AO421" i="1"/>
  <c r="AP421" i="1" s="1"/>
  <c r="AO417" i="1"/>
  <c r="AP417" i="1" s="1"/>
  <c r="AO413" i="1"/>
  <c r="AP413" i="1" s="1"/>
  <c r="AO409" i="1"/>
  <c r="AP409" i="1" s="1"/>
  <c r="AO405" i="1"/>
  <c r="AP405" i="1" s="1"/>
  <c r="AO401" i="1"/>
  <c r="AP401" i="1" s="1"/>
  <c r="AO397" i="1"/>
  <c r="AP397" i="1" s="1"/>
  <c r="AO393" i="1"/>
  <c r="AP393" i="1" s="1"/>
  <c r="AO389" i="1"/>
  <c r="AP389" i="1" s="1"/>
  <c r="AO450" i="1"/>
  <c r="AP450" i="1" s="1"/>
  <c r="AO446" i="1"/>
  <c r="AP446" i="1" s="1"/>
  <c r="AO442" i="1"/>
  <c r="AP442" i="1" s="1"/>
  <c r="AO438" i="1"/>
  <c r="AP438" i="1" s="1"/>
  <c r="AO434" i="1"/>
  <c r="AP434" i="1" s="1"/>
  <c r="AO430" i="1"/>
  <c r="AP430" i="1" s="1"/>
  <c r="AO426" i="1"/>
  <c r="AP426" i="1" s="1"/>
  <c r="AO422" i="1"/>
  <c r="AP422" i="1" s="1"/>
  <c r="AO418" i="1"/>
  <c r="AP418" i="1" s="1"/>
  <c r="AO414" i="1"/>
  <c r="AP414" i="1" s="1"/>
  <c r="AO410" i="1"/>
  <c r="AP410" i="1" s="1"/>
  <c r="AO406" i="1"/>
  <c r="AP406" i="1" s="1"/>
  <c r="AO402" i="1"/>
  <c r="AP402" i="1" s="1"/>
  <c r="AO398" i="1"/>
  <c r="AP398" i="1" s="1"/>
  <c r="AO394" i="1"/>
  <c r="AP394" i="1" s="1"/>
  <c r="AO390" i="1"/>
  <c r="AP390" i="1" s="1"/>
  <c r="T1258" i="1" a="1"/>
  <c r="T1258" i="1" s="1"/>
  <c r="T1234" i="1" a="1"/>
  <c r="T1234" i="1" s="1"/>
  <c r="T1235" i="1" a="1"/>
  <c r="T1235" i="1" s="1"/>
  <c r="T1236" i="1" a="1"/>
  <c r="T1236" i="1" s="1"/>
  <c r="U1236" i="1" s="1"/>
  <c r="T1237" i="1" a="1"/>
  <c r="T1237" i="1" s="1"/>
  <c r="U1237" i="1" s="1"/>
  <c r="T1238" i="1" a="1"/>
  <c r="T1238" i="1" s="1"/>
  <c r="T1239" i="1" a="1"/>
  <c r="T1239" i="1" s="1"/>
  <c r="T1240" i="1" a="1"/>
  <c r="T1240" i="1" s="1"/>
  <c r="U1240" i="1" s="1"/>
  <c r="T1241" i="1" a="1"/>
  <c r="T1241" i="1" s="1"/>
  <c r="U1241" i="1" s="1"/>
  <c r="T1242" i="1" a="1"/>
  <c r="T1242" i="1" s="1"/>
  <c r="T1243" i="1" a="1"/>
  <c r="T1243" i="1" s="1"/>
  <c r="T1244" i="1" a="1"/>
  <c r="T1244" i="1" s="1"/>
  <c r="U1244" i="1" s="1"/>
  <c r="T1245" i="1" a="1"/>
  <c r="T1245" i="1" s="1"/>
  <c r="U1245" i="1" s="1"/>
  <c r="T1246" i="1" a="1"/>
  <c r="T1246" i="1" s="1"/>
  <c r="T1247" i="1" a="1"/>
  <c r="T1247" i="1" s="1"/>
  <c r="T1248" i="1" a="1"/>
  <c r="T1248" i="1" s="1"/>
  <c r="U1248" i="1" s="1"/>
  <c r="T1249" i="1" a="1"/>
  <c r="T1249" i="1" s="1"/>
  <c r="U1249" i="1" s="1"/>
  <c r="T1250" i="1" a="1"/>
  <c r="T1250" i="1" s="1"/>
  <c r="T1251" i="1" a="1"/>
  <c r="T1251" i="1" s="1"/>
  <c r="T1252" i="1" a="1"/>
  <c r="T1252" i="1" s="1"/>
  <c r="U1252" i="1" s="1"/>
  <c r="T1253" i="1" a="1"/>
  <c r="T1253" i="1" s="1"/>
  <c r="U1253" i="1" s="1"/>
  <c r="T1254" i="1" a="1"/>
  <c r="T1254" i="1" s="1"/>
  <c r="T1255" i="1" a="1"/>
  <c r="T1255" i="1" s="1"/>
  <c r="T1256" i="1" a="1"/>
  <c r="T1256" i="1" s="1"/>
  <c r="U1256" i="1" s="1"/>
  <c r="T1257" i="1" a="1"/>
  <c r="T1257" i="1" s="1"/>
  <c r="U1257" i="1" s="1"/>
  <c r="T1259" i="1" a="1"/>
  <c r="T1259" i="1" s="1"/>
  <c r="T1260" i="1" a="1"/>
  <c r="T1260" i="1" s="1"/>
  <c r="U1260" i="1" s="1"/>
  <c r="T1261" i="1" a="1"/>
  <c r="T1261" i="1" s="1"/>
  <c r="U1261" i="1" s="1"/>
  <c r="T1262" i="1" a="1"/>
  <c r="T1262" i="1" s="1"/>
  <c r="T1263" i="1" a="1"/>
  <c r="T1263" i="1" s="1"/>
  <c r="T1264" i="1" a="1"/>
  <c r="T1264" i="1" s="1"/>
  <c r="U1264" i="1" s="1"/>
  <c r="T1265" i="1" a="1"/>
  <c r="T1265" i="1" s="1"/>
  <c r="U1265" i="1" s="1"/>
  <c r="T1266" i="1" a="1"/>
  <c r="T1266" i="1" s="1"/>
  <c r="T1267" i="1" a="1"/>
  <c r="T1267" i="1" s="1"/>
  <c r="T1268" i="1" a="1"/>
  <c r="T1268" i="1" s="1"/>
  <c r="U1268" i="1" s="1"/>
  <c r="T1269" i="1" a="1"/>
  <c r="T1269" i="1" s="1"/>
  <c r="U1269" i="1" s="1"/>
  <c r="T1270" i="1" a="1"/>
  <c r="T1270" i="1" s="1"/>
  <c r="T1271" i="1" a="1"/>
  <c r="T1271" i="1" s="1"/>
  <c r="T1272" i="1" a="1"/>
  <c r="T1272" i="1" s="1"/>
  <c r="U1272" i="1" s="1"/>
  <c r="T1273" i="1" a="1"/>
  <c r="T1273" i="1" s="1"/>
  <c r="U1273" i="1" s="1"/>
  <c r="T1274" i="1" a="1"/>
  <c r="T1274" i="1" s="1"/>
  <c r="T1275" i="1" a="1"/>
  <c r="T1275" i="1" s="1"/>
  <c r="T1276" i="1" a="1"/>
  <c r="T1276" i="1" s="1"/>
  <c r="U1276" i="1" s="1"/>
  <c r="T1277" i="1" a="1"/>
  <c r="T1277" i="1" s="1"/>
  <c r="U1277" i="1" s="1"/>
  <c r="T1278" i="1" a="1"/>
  <c r="T1278" i="1" s="1"/>
  <c r="T1279" i="1" a="1"/>
  <c r="T1279" i="1" s="1"/>
  <c r="T1280" i="1" a="1"/>
  <c r="T1280" i="1" s="1"/>
  <c r="U1280" i="1" s="1"/>
  <c r="T1281" i="1" a="1"/>
  <c r="T1281" i="1" s="1"/>
  <c r="U1281" i="1" s="1"/>
  <c r="T1282" i="1" a="1"/>
  <c r="T1282" i="1" s="1"/>
  <c r="T1227" i="1" a="1"/>
  <c r="T1227" i="1" s="1"/>
  <c r="T1228" i="1" a="1"/>
  <c r="T1228" i="1" s="1"/>
  <c r="U1228" i="1" s="1"/>
  <c r="T1229" i="1" a="1"/>
  <c r="T1229" i="1" s="1"/>
  <c r="U1229" i="1" s="1"/>
  <c r="T1230" i="1" a="1"/>
  <c r="T1230" i="1" s="1"/>
  <c r="T1231" i="1" a="1"/>
  <c r="T1231" i="1" s="1"/>
  <c r="T1232" i="1" a="1"/>
  <c r="T1232" i="1" s="1"/>
  <c r="U1232" i="1" s="1"/>
  <c r="T1233" i="1" a="1"/>
  <c r="T1233" i="1" s="1"/>
  <c r="U1233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AA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 s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 s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 s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 s="1"/>
  <c r="T572" i="1" a="1"/>
  <c r="T572" i="1" s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 s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 s="1"/>
  <c r="T619" i="1" a="1"/>
  <c r="T619" i="1" s="1"/>
  <c r="T620" i="1" a="1"/>
  <c r="T620" i="1" s="1"/>
  <c r="T621" i="1" a="1"/>
  <c r="T621" i="1" s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 s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 s="1"/>
  <c r="T670" i="1" a="1"/>
  <c r="T670" i="1" s="1"/>
  <c r="T671" i="1" a="1"/>
  <c r="T671" i="1" s="1"/>
  <c r="T672" i="1" a="1"/>
  <c r="T672" i="1" s="1"/>
  <c r="T673" i="1" a="1"/>
  <c r="T673" i="1" s="1"/>
  <c r="T674" i="1" a="1"/>
  <c r="T674" i="1" s="1"/>
  <c r="T675" i="1" a="1"/>
  <c r="T675" i="1" s="1"/>
  <c r="T676" i="1" a="1"/>
  <c r="T676" i="1" s="1"/>
  <c r="T677" i="1" a="1"/>
  <c r="T677" i="1" s="1"/>
  <c r="T678" i="1" a="1"/>
  <c r="T678" i="1" s="1"/>
  <c r="T679" i="1" a="1"/>
  <c r="T679" i="1" s="1"/>
  <c r="T680" i="1" a="1"/>
  <c r="T680" i="1" s="1"/>
  <c r="T681" i="1" a="1"/>
  <c r="T681" i="1" s="1"/>
  <c r="T682" i="1" a="1"/>
  <c r="T682" i="1" s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 s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 s="1"/>
  <c r="T716" i="1" a="1"/>
  <c r="T716" i="1" s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 s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 s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 s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 s="1"/>
  <c r="T772" i="1" a="1"/>
  <c r="T772" i="1" s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U804" i="1" s="1"/>
  <c r="T805" i="1" a="1"/>
  <c r="T805" i="1" s="1"/>
  <c r="U805" i="1" s="1"/>
  <c r="T806" i="1" a="1"/>
  <c r="T806" i="1" s="1"/>
  <c r="T807" i="1" a="1"/>
  <c r="T807" i="1" s="1"/>
  <c r="T808" i="1" a="1"/>
  <c r="T808" i="1" s="1"/>
  <c r="U808" i="1" s="1"/>
  <c r="T809" i="1" a="1"/>
  <c r="T809" i="1" s="1"/>
  <c r="U809" i="1" s="1"/>
  <c r="T810" i="1" a="1"/>
  <c r="T810" i="1" s="1"/>
  <c r="T811" i="1" a="1"/>
  <c r="T811" i="1" s="1"/>
  <c r="T812" i="1" a="1"/>
  <c r="T812" i="1" s="1"/>
  <c r="U812" i="1" s="1"/>
  <c r="T813" i="1" a="1"/>
  <c r="T813" i="1" s="1"/>
  <c r="U813" i="1" s="1"/>
  <c r="T814" i="1" a="1"/>
  <c r="T814" i="1" s="1"/>
  <c r="T815" i="1" a="1"/>
  <c r="T815" i="1" s="1"/>
  <c r="U815" i="1" s="1"/>
  <c r="T816" i="1" a="1"/>
  <c r="T816" i="1" s="1"/>
  <c r="T817" i="1" a="1"/>
  <c r="T817" i="1" s="1"/>
  <c r="T818" i="1" a="1"/>
  <c r="T818" i="1" s="1"/>
  <c r="T819" i="1" a="1"/>
  <c r="T819" i="1" s="1"/>
  <c r="T820" i="1" a="1"/>
  <c r="T820" i="1" s="1"/>
  <c r="T821" i="1" a="1"/>
  <c r="T821" i="1" s="1"/>
  <c r="U821" i="1" s="1"/>
  <c r="T822" i="1" a="1"/>
  <c r="T822" i="1" s="1"/>
  <c r="T823" i="1" a="1"/>
  <c r="T823" i="1" s="1"/>
  <c r="U823" i="1" s="1"/>
  <c r="T824" i="1" a="1"/>
  <c r="T824" i="1" s="1"/>
  <c r="T825" i="1" a="1"/>
  <c r="T825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831" i="1" a="1"/>
  <c r="T831" i="1" s="1"/>
  <c r="T832" i="1" a="1"/>
  <c r="T832" i="1" s="1"/>
  <c r="T833" i="1" a="1"/>
  <c r="T833" i="1" s="1"/>
  <c r="T834" i="1" a="1"/>
  <c r="T834" i="1" s="1"/>
  <c r="T835" i="1" a="1"/>
  <c r="T835" i="1" s="1"/>
  <c r="T836" i="1" a="1"/>
  <c r="T836" i="1" s="1"/>
  <c r="T837" i="1" a="1"/>
  <c r="T837" i="1" s="1"/>
  <c r="T838" i="1" a="1"/>
  <c r="T838" i="1" s="1"/>
  <c r="T839" i="1" a="1"/>
  <c r="T839" i="1" s="1"/>
  <c r="T840" i="1" a="1"/>
  <c r="T840" i="1" s="1"/>
  <c r="T841" i="1" a="1"/>
  <c r="T841" i="1" s="1"/>
  <c r="T842" i="1" a="1"/>
  <c r="T842" i="1" s="1"/>
  <c r="T843" i="1" a="1"/>
  <c r="T843" i="1" s="1"/>
  <c r="T844" i="1" a="1"/>
  <c r="T844" i="1" s="1"/>
  <c r="T845" i="1" a="1"/>
  <c r="T845" i="1" s="1"/>
  <c r="T846" i="1" a="1"/>
  <c r="T846" i="1" s="1"/>
  <c r="T847" i="1" a="1"/>
  <c r="T847" i="1" s="1"/>
  <c r="T848" i="1" a="1"/>
  <c r="T848" i="1" s="1"/>
  <c r="T849" i="1" a="1"/>
  <c r="T849" i="1" s="1"/>
  <c r="T850" i="1" a="1"/>
  <c r="T850" i="1" s="1"/>
  <c r="T851" i="1" a="1"/>
  <c r="T851" i="1" s="1"/>
  <c r="T852" i="1" a="1"/>
  <c r="T852" i="1" s="1"/>
  <c r="T853" i="1" a="1"/>
  <c r="T853" i="1" s="1"/>
  <c r="T854" i="1" a="1"/>
  <c r="T854" i="1" s="1"/>
  <c r="T855" i="1" a="1"/>
  <c r="T855" i="1" s="1"/>
  <c r="T856" i="1" a="1"/>
  <c r="T856" i="1" s="1"/>
  <c r="T857" i="1" a="1"/>
  <c r="T857" i="1" s="1"/>
  <c r="T858" i="1" a="1"/>
  <c r="T858" i="1" s="1"/>
  <c r="T859" i="1" a="1"/>
  <c r="T859" i="1" s="1"/>
  <c r="T860" i="1" a="1"/>
  <c r="T86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866" i="1" a="1"/>
  <c r="T866" i="1" s="1"/>
  <c r="T867" i="1" a="1"/>
  <c r="T867" i="1" s="1"/>
  <c r="T868" i="1" a="1"/>
  <c r="T868" i="1" s="1"/>
  <c r="T869" i="1" a="1"/>
  <c r="T869" i="1" s="1"/>
  <c r="T870" i="1" a="1"/>
  <c r="T870" i="1" s="1"/>
  <c r="T871" i="1" a="1"/>
  <c r="T871" i="1" s="1"/>
  <c r="T872" i="1" a="1"/>
  <c r="T872" i="1" s="1"/>
  <c r="T873" i="1" a="1"/>
  <c r="T873" i="1" s="1"/>
  <c r="T874" i="1" a="1"/>
  <c r="T874" i="1" s="1"/>
  <c r="T875" i="1" a="1"/>
  <c r="T875" i="1" s="1"/>
  <c r="T876" i="1" a="1"/>
  <c r="T876" i="1" s="1"/>
  <c r="T877" i="1" a="1"/>
  <c r="T877" i="1" s="1"/>
  <c r="T878" i="1" a="1"/>
  <c r="T878" i="1" s="1"/>
  <c r="T879" i="1" a="1"/>
  <c r="T879" i="1" s="1"/>
  <c r="T880" i="1" a="1"/>
  <c r="T880" i="1" s="1"/>
  <c r="T881" i="1" a="1"/>
  <c r="T881" i="1" s="1"/>
  <c r="T882" i="1" a="1"/>
  <c r="T882" i="1" s="1"/>
  <c r="T883" i="1" a="1"/>
  <c r="T883" i="1" s="1"/>
  <c r="T884" i="1" a="1"/>
  <c r="T884" i="1" s="1"/>
  <c r="T885" i="1" a="1"/>
  <c r="T885" i="1" s="1"/>
  <c r="T886" i="1" a="1"/>
  <c r="T886" i="1" s="1"/>
  <c r="T887" i="1" a="1"/>
  <c r="T887" i="1" s="1"/>
  <c r="T888" i="1" a="1"/>
  <c r="T888" i="1" s="1"/>
  <c r="T889" i="1" a="1"/>
  <c r="T889" i="1" s="1"/>
  <c r="T890" i="1" a="1"/>
  <c r="T890" i="1" s="1"/>
  <c r="T891" i="1" a="1"/>
  <c r="T891" i="1" s="1"/>
  <c r="T892" i="1" a="1"/>
  <c r="T892" i="1" s="1"/>
  <c r="T893" i="1" a="1"/>
  <c r="T893" i="1" s="1"/>
  <c r="T894" i="1" a="1"/>
  <c r="T894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903" i="1" a="1"/>
  <c r="T903" i="1" s="1"/>
  <c r="T904" i="1" a="1"/>
  <c r="T904" i="1" s="1"/>
  <c r="T905" i="1" a="1"/>
  <c r="T905" i="1" s="1"/>
  <c r="T906" i="1" a="1"/>
  <c r="T90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 s="1"/>
  <c r="T916" i="1" a="1"/>
  <c r="T916" i="1" s="1"/>
  <c r="T917" i="1" a="1"/>
  <c r="T917" i="1" s="1"/>
  <c r="T918" i="1" a="1"/>
  <c r="T918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 s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930" i="1" a="1"/>
  <c r="T930" i="1" s="1"/>
  <c r="T931" i="1" a="1"/>
  <c r="T931" i="1" s="1"/>
  <c r="T932" i="1" a="1"/>
  <c r="T932" i="1" s="1"/>
  <c r="T933" i="1" a="1"/>
  <c r="T933" i="1" s="1"/>
  <c r="T934" i="1" a="1"/>
  <c r="T934" i="1" s="1"/>
  <c r="T935" i="1" a="1"/>
  <c r="T935" i="1" s="1"/>
  <c r="T936" i="1" a="1"/>
  <c r="T936" i="1" s="1"/>
  <c r="T937" i="1" a="1"/>
  <c r="T937" i="1" s="1"/>
  <c r="T938" i="1" a="1"/>
  <c r="T938" i="1" s="1"/>
  <c r="T939" i="1" a="1"/>
  <c r="T939" i="1" s="1"/>
  <c r="T940" i="1" a="1"/>
  <c r="T940" i="1" s="1"/>
  <c r="T941" i="1" a="1"/>
  <c r="T941" i="1" s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948" i="1" a="1"/>
  <c r="T948" i="1" s="1"/>
  <c r="T949" i="1" a="1"/>
  <c r="T949" i="1" s="1"/>
  <c r="T950" i="1" a="1"/>
  <c r="T950" i="1" s="1"/>
  <c r="T951" i="1" a="1"/>
  <c r="T951" i="1" s="1"/>
  <c r="T952" i="1" a="1"/>
  <c r="T952" i="1" s="1"/>
  <c r="T953" i="1" a="1"/>
  <c r="T953" i="1" s="1"/>
  <c r="T954" i="1" a="1"/>
  <c r="T954" i="1" s="1"/>
  <c r="T955" i="1" a="1"/>
  <c r="T955" i="1" s="1"/>
  <c r="T956" i="1" a="1"/>
  <c r="T956" i="1" s="1"/>
  <c r="T957" i="1" a="1"/>
  <c r="T957" i="1" s="1"/>
  <c r="T958" i="1" a="1"/>
  <c r="T958" i="1" s="1"/>
  <c r="T959" i="1" a="1"/>
  <c r="T959" i="1" s="1"/>
  <c r="T960" i="1" a="1"/>
  <c r="T960" i="1" s="1"/>
  <c r="T961" i="1" a="1"/>
  <c r="T961" i="1" s="1"/>
  <c r="T962" i="1" a="1"/>
  <c r="T962" i="1" s="1"/>
  <c r="T963" i="1" a="1"/>
  <c r="T963" i="1" s="1"/>
  <c r="T964" i="1" a="1"/>
  <c r="T964" i="1" s="1"/>
  <c r="T965" i="1" a="1"/>
  <c r="T965" i="1" s="1"/>
  <c r="T966" i="1" a="1"/>
  <c r="T966" i="1" s="1"/>
  <c r="T967" i="1" a="1"/>
  <c r="T967" i="1" s="1"/>
  <c r="T968" i="1" a="1"/>
  <c r="T968" i="1" s="1"/>
  <c r="T969" i="1" a="1"/>
  <c r="T969" i="1" s="1"/>
  <c r="T970" i="1" a="1"/>
  <c r="T970" i="1" s="1"/>
  <c r="T971" i="1" a="1"/>
  <c r="T971" i="1" s="1"/>
  <c r="T972" i="1" a="1"/>
  <c r="T972" i="1" s="1"/>
  <c r="T973" i="1" a="1"/>
  <c r="T973" i="1" s="1"/>
  <c r="T974" i="1" a="1"/>
  <c r="T974" i="1" s="1"/>
  <c r="T975" i="1" a="1"/>
  <c r="T975" i="1" s="1"/>
  <c r="T976" i="1" a="1"/>
  <c r="T976" i="1" s="1"/>
  <c r="T977" i="1" a="1"/>
  <c r="T977" i="1" s="1"/>
  <c r="T978" i="1" a="1"/>
  <c r="T978" i="1" s="1"/>
  <c r="T979" i="1" a="1"/>
  <c r="T979" i="1" s="1"/>
  <c r="T980" i="1" a="1"/>
  <c r="T980" i="1" s="1"/>
  <c r="T981" i="1" a="1"/>
  <c r="T981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988" i="1" a="1"/>
  <c r="T988" i="1" s="1"/>
  <c r="T989" i="1" a="1"/>
  <c r="T989" i="1" s="1"/>
  <c r="T990" i="1" a="1"/>
  <c r="T990" i="1" s="1"/>
  <c r="T991" i="1" a="1"/>
  <c r="T991" i="1" s="1"/>
  <c r="T992" i="1" a="1"/>
  <c r="T992" i="1" s="1"/>
  <c r="T993" i="1" a="1"/>
  <c r="T993" i="1" s="1"/>
  <c r="T994" i="1" a="1"/>
  <c r="T994" i="1" s="1"/>
  <c r="T995" i="1" a="1"/>
  <c r="T995" i="1" s="1"/>
  <c r="T996" i="1" a="1"/>
  <c r="T996" i="1" s="1"/>
  <c r="T997" i="1" a="1"/>
  <c r="T997" i="1" s="1"/>
  <c r="T998" i="1" a="1"/>
  <c r="T998" i="1" s="1"/>
  <c r="T999" i="1" a="1"/>
  <c r="T999" i="1" s="1"/>
  <c r="T1000" i="1" a="1"/>
  <c r="T1000" i="1" s="1"/>
  <c r="T1001" i="1" a="1"/>
  <c r="T1001" i="1" s="1"/>
  <c r="T1002" i="1" a="1"/>
  <c r="T1002" i="1" s="1"/>
  <c r="T1003" i="1" a="1"/>
  <c r="T1003" i="1" s="1"/>
  <c r="T1004" i="1" a="1"/>
  <c r="T1004" i="1" s="1"/>
  <c r="T1005" i="1" a="1"/>
  <c r="T1005" i="1" s="1"/>
  <c r="T1006" i="1" a="1"/>
  <c r="T1006" i="1" s="1"/>
  <c r="T1007" i="1" a="1"/>
  <c r="T1007" i="1" s="1"/>
  <c r="T1008" i="1" a="1"/>
  <c r="T1008" i="1" s="1"/>
  <c r="T1009" i="1" a="1"/>
  <c r="T1009" i="1" s="1"/>
  <c r="T1010" i="1" a="1"/>
  <c r="T1010" i="1" s="1"/>
  <c r="T1011" i="1" a="1"/>
  <c r="T1011" i="1" s="1"/>
  <c r="T1012" i="1" a="1"/>
  <c r="T1012" i="1" s="1"/>
  <c r="T1013" i="1" a="1"/>
  <c r="T1013" i="1" s="1"/>
  <c r="T1014" i="1" a="1"/>
  <c r="T1014" i="1" s="1"/>
  <c r="T1015" i="1" a="1"/>
  <c r="T1015" i="1" s="1"/>
  <c r="T1016" i="1" a="1"/>
  <c r="T1016" i="1" s="1"/>
  <c r="T1017" i="1" a="1"/>
  <c r="T1017" i="1" s="1"/>
  <c r="T1018" i="1" a="1"/>
  <c r="T1018" i="1" s="1"/>
  <c r="T1019" i="1" a="1"/>
  <c r="T1019" i="1" s="1"/>
  <c r="T1020" i="1" a="1"/>
  <c r="T1020" i="1" s="1"/>
  <c r="T1021" i="1" a="1"/>
  <c r="T1021" i="1" s="1"/>
  <c r="T1022" i="1" a="1"/>
  <c r="T1022" i="1" s="1"/>
  <c r="T1023" i="1" a="1"/>
  <c r="T1023" i="1" s="1"/>
  <c r="T1024" i="1" a="1"/>
  <c r="T1024" i="1" s="1"/>
  <c r="T1025" i="1" a="1"/>
  <c r="T1025" i="1" s="1"/>
  <c r="T1026" i="1" a="1"/>
  <c r="T1026" i="1" s="1"/>
  <c r="T1027" i="1" a="1"/>
  <c r="T1027" i="1" s="1"/>
  <c r="T1028" i="1" a="1"/>
  <c r="T1028" i="1" s="1"/>
  <c r="T1029" i="1" a="1"/>
  <c r="T1029" i="1" s="1"/>
  <c r="T1030" i="1" a="1"/>
  <c r="T1030" i="1" s="1"/>
  <c r="T1031" i="1" a="1"/>
  <c r="T1031" i="1" s="1"/>
  <c r="T1032" i="1" a="1"/>
  <c r="T1032" i="1" s="1"/>
  <c r="T1033" i="1" a="1"/>
  <c r="T1033" i="1" s="1"/>
  <c r="T1034" i="1" a="1"/>
  <c r="T1034" i="1" s="1"/>
  <c r="T1035" i="1" a="1"/>
  <c r="T1035" i="1" s="1"/>
  <c r="T1036" i="1" a="1"/>
  <c r="T1036" i="1" s="1"/>
  <c r="T1037" i="1" a="1"/>
  <c r="T1037" i="1" s="1"/>
  <c r="T1038" i="1" a="1"/>
  <c r="T1038" i="1" s="1"/>
  <c r="T1039" i="1" a="1"/>
  <c r="T1039" i="1" s="1"/>
  <c r="T1040" i="1" a="1"/>
  <c r="T1040" i="1" s="1"/>
  <c r="T1041" i="1" a="1"/>
  <c r="T1041" i="1" s="1"/>
  <c r="T1042" i="1" a="1"/>
  <c r="T1042" i="1" s="1"/>
  <c r="T1043" i="1" a="1"/>
  <c r="T1043" i="1" s="1"/>
  <c r="T1044" i="1" a="1"/>
  <c r="T1044" i="1" s="1"/>
  <c r="T1045" i="1" a="1"/>
  <c r="T1045" i="1" s="1"/>
  <c r="U1045" i="1" s="1"/>
  <c r="T1046" i="1" a="1"/>
  <c r="T1046" i="1" s="1"/>
  <c r="T1047" i="1" a="1"/>
  <c r="T1047" i="1" s="1"/>
  <c r="T1048" i="1" a="1"/>
  <c r="T1048" i="1" s="1"/>
  <c r="T1049" i="1" a="1"/>
  <c r="T1049" i="1" s="1"/>
  <c r="U1049" i="1" s="1"/>
  <c r="T1050" i="1" a="1"/>
  <c r="T1050" i="1" s="1"/>
  <c r="T1051" i="1" a="1"/>
  <c r="T1051" i="1" s="1"/>
  <c r="T1052" i="1" a="1"/>
  <c r="T1052" i="1" s="1"/>
  <c r="U1052" i="1" s="1"/>
  <c r="T1053" i="1" a="1"/>
  <c r="T1053" i="1" s="1"/>
  <c r="U1053" i="1" s="1"/>
  <c r="T1054" i="1" a="1"/>
  <c r="T1054" i="1" s="1"/>
  <c r="T1055" i="1" a="1"/>
  <c r="T1055" i="1" s="1"/>
  <c r="T1056" i="1" a="1"/>
  <c r="T1056" i="1" s="1"/>
  <c r="U1056" i="1" s="1"/>
  <c r="T1057" i="1" a="1"/>
  <c r="T1057" i="1" s="1"/>
  <c r="U1057" i="1" s="1"/>
  <c r="T1058" i="1" a="1"/>
  <c r="T1058" i="1" s="1"/>
  <c r="T1059" i="1" a="1"/>
  <c r="T1059" i="1" s="1"/>
  <c r="T1060" i="1" a="1"/>
  <c r="T1060" i="1" s="1"/>
  <c r="T1061" i="1" a="1"/>
  <c r="T1061" i="1" s="1"/>
  <c r="T1062" i="1" a="1"/>
  <c r="T1062" i="1" s="1"/>
  <c r="T1063" i="1" a="1"/>
  <c r="T1063" i="1" s="1"/>
  <c r="T1064" i="1" a="1"/>
  <c r="T1064" i="1" s="1"/>
  <c r="T1065" i="1" a="1"/>
  <c r="T1065" i="1" s="1"/>
  <c r="U1065" i="1" s="1"/>
  <c r="T1066" i="1" a="1"/>
  <c r="T1066" i="1" s="1"/>
  <c r="T1067" i="1" a="1"/>
  <c r="T1067" i="1" s="1"/>
  <c r="T1068" i="1" a="1"/>
  <c r="T1068" i="1" s="1"/>
  <c r="U1068" i="1" s="1"/>
  <c r="T1069" i="1" a="1"/>
  <c r="T1069" i="1" s="1"/>
  <c r="U1069" i="1" s="1"/>
  <c r="T1070" i="1" a="1"/>
  <c r="T1070" i="1" s="1"/>
  <c r="T1071" i="1" a="1"/>
  <c r="T1071" i="1" s="1"/>
  <c r="T1072" i="1" a="1"/>
  <c r="T1072" i="1" s="1"/>
  <c r="U1072" i="1" s="1"/>
  <c r="T1073" i="1" a="1"/>
  <c r="T1073" i="1" s="1"/>
  <c r="U1073" i="1" s="1"/>
  <c r="T1074" i="1" a="1"/>
  <c r="T1074" i="1" s="1"/>
  <c r="T1075" i="1" a="1"/>
  <c r="T1075" i="1" s="1"/>
  <c r="U1075" i="1" s="1"/>
  <c r="T1076" i="1" a="1"/>
  <c r="T1076" i="1" s="1"/>
  <c r="U1076" i="1" s="1"/>
  <c r="T1077" i="1" a="1"/>
  <c r="T1077" i="1" s="1"/>
  <c r="U1077" i="1" s="1"/>
  <c r="T1078" i="1" a="1"/>
  <c r="T1078" i="1" s="1"/>
  <c r="T1079" i="1" a="1"/>
  <c r="T1079" i="1" s="1"/>
  <c r="U1079" i="1" s="1"/>
  <c r="T1080" i="1" a="1"/>
  <c r="T1080" i="1" s="1"/>
  <c r="T1081" i="1" a="1"/>
  <c r="T1081" i="1" s="1"/>
  <c r="T1082" i="1" a="1"/>
  <c r="T1082" i="1" s="1"/>
  <c r="T1083" i="1" a="1"/>
  <c r="T1083" i="1" s="1"/>
  <c r="T1084" i="1" a="1"/>
  <c r="T1084" i="1" s="1"/>
  <c r="T1085" i="1" a="1"/>
  <c r="T1085" i="1" s="1"/>
  <c r="T1086" i="1" a="1"/>
  <c r="T1086" i="1" s="1"/>
  <c r="T1087" i="1" a="1"/>
  <c r="T1087" i="1" s="1"/>
  <c r="T1088" i="1" a="1"/>
  <c r="T1088" i="1" s="1"/>
  <c r="T1089" i="1" a="1"/>
  <c r="T1089" i="1" s="1"/>
  <c r="T1090" i="1" a="1"/>
  <c r="T1090" i="1" s="1"/>
  <c r="T1091" i="1" a="1"/>
  <c r="T1091" i="1" s="1"/>
  <c r="T1092" i="1" a="1"/>
  <c r="T1092" i="1" s="1"/>
  <c r="T1093" i="1" a="1"/>
  <c r="T1093" i="1" s="1"/>
  <c r="U1093" i="1" s="1"/>
  <c r="T1094" i="1" a="1"/>
  <c r="T1094" i="1" s="1"/>
  <c r="T1095" i="1" a="1"/>
  <c r="T1095" i="1" s="1"/>
  <c r="T1096" i="1" a="1"/>
  <c r="T1096" i="1" s="1"/>
  <c r="T1097" i="1" a="1"/>
  <c r="T1097" i="1" s="1"/>
  <c r="U1097" i="1" s="1"/>
  <c r="T1098" i="1" a="1"/>
  <c r="T1098" i="1" s="1"/>
  <c r="T1099" i="1" a="1"/>
  <c r="T1099" i="1" s="1"/>
  <c r="T1100" i="1" a="1"/>
  <c r="T1100" i="1" s="1"/>
  <c r="U1100" i="1" s="1"/>
  <c r="T1101" i="1" a="1"/>
  <c r="T1101" i="1" s="1"/>
  <c r="U1101" i="1" s="1"/>
  <c r="T1102" i="1" a="1"/>
  <c r="T1102" i="1" s="1"/>
  <c r="T1103" i="1" a="1"/>
  <c r="T1103" i="1" s="1"/>
  <c r="T1104" i="1" a="1"/>
  <c r="T1104" i="1" s="1"/>
  <c r="U1104" i="1" s="1"/>
  <c r="T1105" i="1" a="1"/>
  <c r="T1105" i="1" s="1"/>
  <c r="U1105" i="1" s="1"/>
  <c r="T1106" i="1" a="1"/>
  <c r="T1106" i="1" s="1"/>
  <c r="T1107" i="1" a="1"/>
  <c r="T1107" i="1" s="1"/>
  <c r="U1107" i="1" s="1"/>
  <c r="T1108" i="1" a="1"/>
  <c r="T1108" i="1" s="1"/>
  <c r="U1108" i="1" s="1"/>
  <c r="T1109" i="1" a="1"/>
  <c r="T1109" i="1" s="1"/>
  <c r="U1109" i="1" s="1"/>
  <c r="T1110" i="1" a="1"/>
  <c r="T1110" i="1" s="1"/>
  <c r="T1111" i="1" a="1"/>
  <c r="T1111" i="1" s="1"/>
  <c r="U1111" i="1" s="1"/>
  <c r="T1112" i="1" a="1"/>
  <c r="T1112" i="1" s="1"/>
  <c r="U1112" i="1" s="1"/>
  <c r="T1113" i="1" a="1"/>
  <c r="T1113" i="1" s="1"/>
  <c r="U1113" i="1" s="1"/>
  <c r="T1114" i="1" a="1"/>
  <c r="T1114" i="1" s="1"/>
  <c r="T1115" i="1" a="1"/>
  <c r="T1115" i="1" s="1"/>
  <c r="T1116" i="1" a="1"/>
  <c r="T1116" i="1" s="1"/>
  <c r="T1117" i="1" a="1"/>
  <c r="T1117" i="1" s="1"/>
  <c r="T1118" i="1" a="1"/>
  <c r="T1118" i="1" s="1"/>
  <c r="T1119" i="1" a="1"/>
  <c r="T1119" i="1" s="1"/>
  <c r="T1120" i="1" a="1"/>
  <c r="T1120" i="1" s="1"/>
  <c r="T1121" i="1" a="1"/>
  <c r="T1121" i="1" s="1"/>
  <c r="T1122" i="1" a="1"/>
  <c r="T1122" i="1" s="1"/>
  <c r="T1123" i="1" a="1"/>
  <c r="T1123" i="1" s="1"/>
  <c r="T1124" i="1" a="1"/>
  <c r="T1124" i="1" s="1"/>
  <c r="T1125" i="1" a="1"/>
  <c r="T1125" i="1" s="1"/>
  <c r="U1125" i="1" s="1"/>
  <c r="T1126" i="1" a="1"/>
  <c r="T1126" i="1" s="1"/>
  <c r="T1127" i="1" a="1"/>
  <c r="T1127" i="1" s="1"/>
  <c r="T1128" i="1" a="1"/>
  <c r="T1128" i="1" s="1"/>
  <c r="T1129" i="1" a="1"/>
  <c r="T1129" i="1" s="1"/>
  <c r="U1129" i="1" s="1"/>
  <c r="T1130" i="1" a="1"/>
  <c r="T1130" i="1" s="1"/>
  <c r="T1131" i="1" a="1"/>
  <c r="T1131" i="1" s="1"/>
  <c r="T1132" i="1" a="1"/>
  <c r="T1132" i="1" s="1"/>
  <c r="U1132" i="1" s="1"/>
  <c r="T1133" i="1" a="1"/>
  <c r="T1133" i="1" s="1"/>
  <c r="U1133" i="1" s="1"/>
  <c r="T1134" i="1" a="1"/>
  <c r="T1134" i="1" s="1"/>
  <c r="T1135" i="1" a="1"/>
  <c r="T1135" i="1" s="1"/>
  <c r="T1136" i="1" a="1"/>
  <c r="T1136" i="1" s="1"/>
  <c r="U1136" i="1" s="1"/>
  <c r="T1137" i="1" a="1"/>
  <c r="T1137" i="1" s="1"/>
  <c r="U1137" i="1" s="1"/>
  <c r="T1138" i="1" a="1"/>
  <c r="T1138" i="1" s="1"/>
  <c r="T1139" i="1" a="1"/>
  <c r="T1139" i="1" s="1"/>
  <c r="U1139" i="1" s="1"/>
  <c r="T1140" i="1" a="1"/>
  <c r="T1140" i="1" s="1"/>
  <c r="U1140" i="1" s="1"/>
  <c r="T1141" i="1" a="1"/>
  <c r="T1141" i="1" s="1"/>
  <c r="U1141" i="1" s="1"/>
  <c r="T1142" i="1" a="1"/>
  <c r="T1142" i="1" s="1"/>
  <c r="T1143" i="1" a="1"/>
  <c r="T1143" i="1" s="1"/>
  <c r="U1143" i="1" s="1"/>
  <c r="T1144" i="1" a="1"/>
  <c r="T1144" i="1" s="1"/>
  <c r="U1144" i="1" s="1"/>
  <c r="T1145" i="1" a="1"/>
  <c r="T1145" i="1" s="1"/>
  <c r="U1145" i="1" s="1"/>
  <c r="T1146" i="1" a="1"/>
  <c r="T1146" i="1" s="1"/>
  <c r="T1147" i="1" a="1"/>
  <c r="T1147" i="1" s="1"/>
  <c r="T1148" i="1" a="1"/>
  <c r="T1148" i="1" s="1"/>
  <c r="T1149" i="1" a="1"/>
  <c r="T1149" i="1" s="1"/>
  <c r="T1150" i="1" a="1"/>
  <c r="T1150" i="1" s="1"/>
  <c r="T1151" i="1" a="1"/>
  <c r="T1151" i="1" s="1"/>
  <c r="T1152" i="1" a="1"/>
  <c r="T1152" i="1" s="1"/>
  <c r="T1153" i="1" a="1"/>
  <c r="T1153" i="1" s="1"/>
  <c r="U1153" i="1" s="1"/>
  <c r="T1154" i="1" a="1"/>
  <c r="T1154" i="1" s="1"/>
  <c r="T1155" i="1" a="1"/>
  <c r="T1155" i="1" s="1"/>
  <c r="T1156" i="1" a="1"/>
  <c r="T1156" i="1" s="1"/>
  <c r="U1156" i="1" s="1"/>
  <c r="T1157" i="1" a="1"/>
  <c r="T1157" i="1" s="1"/>
  <c r="T1158" i="1" a="1"/>
  <c r="T1158" i="1" s="1"/>
  <c r="T1159" i="1" a="1"/>
  <c r="T1159" i="1" s="1"/>
  <c r="T1160" i="1" a="1"/>
  <c r="T1160" i="1" s="1"/>
  <c r="T1161" i="1" a="1"/>
  <c r="T1161" i="1" s="1"/>
  <c r="U1161" i="1" s="1"/>
  <c r="T1162" i="1" a="1"/>
  <c r="T1162" i="1" s="1"/>
  <c r="T1163" i="1" a="1"/>
  <c r="T1163" i="1" s="1"/>
  <c r="T1164" i="1" a="1"/>
  <c r="T1164" i="1" s="1"/>
  <c r="U1164" i="1" s="1"/>
  <c r="T1165" i="1" a="1"/>
  <c r="T1165" i="1" s="1"/>
  <c r="U1165" i="1" s="1"/>
  <c r="T1166" i="1" a="1"/>
  <c r="T1166" i="1" s="1"/>
  <c r="T1167" i="1" a="1"/>
  <c r="T1167" i="1" s="1"/>
  <c r="T1168" i="1" a="1"/>
  <c r="T1168" i="1" s="1"/>
  <c r="U1168" i="1" s="1"/>
  <c r="T1169" i="1" a="1"/>
  <c r="T1169" i="1" s="1"/>
  <c r="U1169" i="1" s="1"/>
  <c r="T1170" i="1" a="1"/>
  <c r="T1170" i="1" s="1"/>
  <c r="T1171" i="1" a="1"/>
  <c r="T1171" i="1" s="1"/>
  <c r="T1172" i="1" a="1"/>
  <c r="T1172" i="1" s="1"/>
  <c r="U1172" i="1" s="1"/>
  <c r="T1173" i="1" a="1"/>
  <c r="T1173" i="1" s="1"/>
  <c r="U1173" i="1" s="1"/>
  <c r="T1174" i="1" a="1"/>
  <c r="T1174" i="1" s="1"/>
  <c r="T1175" i="1" a="1"/>
  <c r="T1175" i="1" s="1"/>
  <c r="T1176" i="1" a="1"/>
  <c r="T1176" i="1" s="1"/>
  <c r="U1176" i="1" s="1"/>
  <c r="T1177" i="1" a="1"/>
  <c r="T1177" i="1" s="1"/>
  <c r="U1177" i="1" s="1"/>
  <c r="T1178" i="1" a="1"/>
  <c r="T1178" i="1" s="1"/>
  <c r="T1179" i="1" a="1"/>
  <c r="T1179" i="1" s="1"/>
  <c r="T1180" i="1" a="1"/>
  <c r="T1180" i="1" s="1"/>
  <c r="U1180" i="1" s="1"/>
  <c r="T1181" i="1" a="1"/>
  <c r="T1181" i="1" s="1"/>
  <c r="U1181" i="1" s="1"/>
  <c r="T1182" i="1" a="1"/>
  <c r="T1182" i="1" s="1"/>
  <c r="T1183" i="1" a="1"/>
  <c r="T1183" i="1" s="1"/>
  <c r="T1184" i="1" a="1"/>
  <c r="T1184" i="1" s="1"/>
  <c r="U1184" i="1" s="1"/>
  <c r="T1185" i="1" a="1"/>
  <c r="T1185" i="1" s="1"/>
  <c r="U1185" i="1" s="1"/>
  <c r="T1186" i="1" a="1"/>
  <c r="T1186" i="1" s="1"/>
  <c r="T1187" i="1" a="1"/>
  <c r="T1187" i="1" s="1"/>
  <c r="T1188" i="1" a="1"/>
  <c r="T1188" i="1" s="1"/>
  <c r="U1188" i="1" s="1"/>
  <c r="T1189" i="1" a="1"/>
  <c r="T1189" i="1" s="1"/>
  <c r="U1189" i="1" s="1"/>
  <c r="T1190" i="1" a="1"/>
  <c r="T1190" i="1" s="1"/>
  <c r="T1191" i="1" a="1"/>
  <c r="T1191" i="1" s="1"/>
  <c r="T1192" i="1" a="1"/>
  <c r="T1192" i="1" s="1"/>
  <c r="U1192" i="1" s="1"/>
  <c r="T1193" i="1" a="1"/>
  <c r="T1193" i="1" s="1"/>
  <c r="U1193" i="1" s="1"/>
  <c r="T1194" i="1" a="1"/>
  <c r="T1194" i="1" s="1"/>
  <c r="T1195" i="1" a="1"/>
  <c r="T1195" i="1" s="1"/>
  <c r="T1196" i="1" a="1"/>
  <c r="T1196" i="1" s="1"/>
  <c r="U1196" i="1" s="1"/>
  <c r="T1197" i="1" a="1"/>
  <c r="T1197" i="1" s="1"/>
  <c r="U1197" i="1" s="1"/>
  <c r="T1198" i="1" a="1"/>
  <c r="T1198" i="1" s="1"/>
  <c r="T1199" i="1" a="1"/>
  <c r="T1199" i="1" s="1"/>
  <c r="T1200" i="1" a="1"/>
  <c r="T1200" i="1" s="1"/>
  <c r="U1200" i="1" s="1"/>
  <c r="T1201" i="1" a="1"/>
  <c r="T1201" i="1" s="1"/>
  <c r="U1201" i="1" s="1"/>
  <c r="T1202" i="1" a="1"/>
  <c r="T1202" i="1" s="1"/>
  <c r="T1203" i="1" a="1"/>
  <c r="T1203" i="1" s="1"/>
  <c r="T1204" i="1" a="1"/>
  <c r="T1204" i="1" s="1"/>
  <c r="U1204" i="1" s="1"/>
  <c r="T1205" i="1" a="1"/>
  <c r="T1205" i="1" s="1"/>
  <c r="T1206" i="1" a="1"/>
  <c r="T1206" i="1" s="1"/>
  <c r="T1207" i="1" a="1"/>
  <c r="T1207" i="1" s="1"/>
  <c r="T1208" i="1" a="1"/>
  <c r="T1208" i="1" s="1"/>
  <c r="U1208" i="1" s="1"/>
  <c r="T1209" i="1" a="1"/>
  <c r="T1209" i="1" s="1"/>
  <c r="U1209" i="1" s="1"/>
  <c r="T1210" i="1" a="1"/>
  <c r="T1210" i="1" s="1"/>
  <c r="T1211" i="1" a="1"/>
  <c r="T1211" i="1" s="1"/>
  <c r="T1212" i="1" a="1"/>
  <c r="T1212" i="1" s="1"/>
  <c r="U1212" i="1" s="1"/>
  <c r="T1213" i="1" a="1"/>
  <c r="T1213" i="1" s="1"/>
  <c r="U1213" i="1" s="1"/>
  <c r="T1214" i="1" a="1"/>
  <c r="T1214" i="1" s="1"/>
  <c r="T1215" i="1" a="1"/>
  <c r="T1215" i="1" s="1"/>
  <c r="T1216" i="1" a="1"/>
  <c r="T1216" i="1" s="1"/>
  <c r="U1216" i="1" s="1"/>
  <c r="T1217" i="1" a="1"/>
  <c r="T1217" i="1" s="1"/>
  <c r="U1217" i="1" s="1"/>
  <c r="T1218" i="1" a="1"/>
  <c r="T1218" i="1" s="1"/>
  <c r="T1219" i="1" a="1"/>
  <c r="T1219" i="1" s="1"/>
  <c r="T1220" i="1" a="1"/>
  <c r="T1220" i="1" s="1"/>
  <c r="U1220" i="1" s="1"/>
  <c r="T1221" i="1" a="1"/>
  <c r="T1221" i="1" s="1"/>
  <c r="T1222" i="1" a="1"/>
  <c r="T1222" i="1" s="1"/>
  <c r="T1223" i="1" a="1"/>
  <c r="T1223" i="1" s="1"/>
  <c r="T1224" i="1" a="1"/>
  <c r="T1224" i="1" s="1"/>
  <c r="U1224" i="1" s="1"/>
  <c r="T1225" i="1" a="1"/>
  <c r="T1225" i="1" s="1"/>
  <c r="U1225" i="1" s="1"/>
  <c r="T1226" i="1" a="1"/>
  <c r="T1226" i="1" s="1"/>
  <c r="T10" i="1" a="1"/>
  <c r="T10" i="1" s="1"/>
  <c r="AS10" i="1" l="1"/>
  <c r="AS12" i="1"/>
  <c r="AS11" i="1"/>
  <c r="AO8" i="1"/>
  <c r="AA1258" i="1"/>
  <c r="X1258" i="1"/>
  <c r="AF1258" i="1"/>
  <c r="U1258" i="1"/>
  <c r="AE1258" i="1"/>
  <c r="V1258" i="1"/>
  <c r="AA822" i="1"/>
  <c r="AE822" i="1"/>
  <c r="AF822" i="1"/>
  <c r="X822" i="1"/>
  <c r="V822" i="1"/>
  <c r="U822" i="1"/>
  <c r="AA455" i="1"/>
  <c r="AE455" i="1"/>
  <c r="AF455" i="1"/>
  <c r="X455" i="1"/>
  <c r="V455" i="1"/>
  <c r="U455" i="1"/>
  <c r="AE437" i="1"/>
  <c r="AF437" i="1"/>
  <c r="AA437" i="1"/>
  <c r="X437" i="1"/>
  <c r="V437" i="1"/>
  <c r="U437" i="1"/>
  <c r="AA423" i="1"/>
  <c r="AE423" i="1"/>
  <c r="AF423" i="1"/>
  <c r="X423" i="1"/>
  <c r="V423" i="1"/>
  <c r="U423" i="1"/>
  <c r="AE405" i="1"/>
  <c r="AF405" i="1"/>
  <c r="AA405" i="1"/>
  <c r="X405" i="1"/>
  <c r="V405" i="1"/>
  <c r="U405" i="1"/>
  <c r="AA233" i="1"/>
  <c r="AE233" i="1"/>
  <c r="AF233" i="1"/>
  <c r="X233" i="1"/>
  <c r="V233" i="1"/>
  <c r="U233" i="1"/>
  <c r="AF223" i="1"/>
  <c r="AA223" i="1"/>
  <c r="AE223" i="1"/>
  <c r="X223" i="1"/>
  <c r="V223" i="1"/>
  <c r="U223" i="1"/>
  <c r="AA217" i="1"/>
  <c r="AE217" i="1"/>
  <c r="AF217" i="1"/>
  <c r="X217" i="1"/>
  <c r="V217" i="1"/>
  <c r="U217" i="1"/>
  <c r="AF207" i="1"/>
  <c r="AA207" i="1"/>
  <c r="AE207" i="1"/>
  <c r="X207" i="1"/>
  <c r="V207" i="1"/>
  <c r="U207" i="1"/>
  <c r="AA201" i="1"/>
  <c r="AE201" i="1"/>
  <c r="AF201" i="1"/>
  <c r="X201" i="1"/>
  <c r="V201" i="1"/>
  <c r="U201" i="1"/>
  <c r="AF191" i="1"/>
  <c r="AA191" i="1"/>
  <c r="AE191" i="1"/>
  <c r="X191" i="1"/>
  <c r="V191" i="1"/>
  <c r="U191" i="1"/>
  <c r="AA185" i="1"/>
  <c r="AE185" i="1"/>
  <c r="AF185" i="1"/>
  <c r="X185" i="1"/>
  <c r="V185" i="1"/>
  <c r="U185" i="1"/>
  <c r="AA1151" i="1"/>
  <c r="AE1151" i="1"/>
  <c r="AF1151" i="1"/>
  <c r="X1151" i="1"/>
  <c r="V1151" i="1"/>
  <c r="U1151" i="1"/>
  <c r="AA1080" i="1"/>
  <c r="AE1080" i="1"/>
  <c r="AF1080" i="1"/>
  <c r="X1080" i="1"/>
  <c r="V1080" i="1"/>
  <c r="U1080" i="1"/>
  <c r="AA1064" i="1"/>
  <c r="AE1064" i="1"/>
  <c r="AF1064" i="1"/>
  <c r="X1064" i="1"/>
  <c r="V1064" i="1"/>
  <c r="U1064" i="1"/>
  <c r="AF1146" i="1"/>
  <c r="AA1146" i="1"/>
  <c r="AE1146" i="1"/>
  <c r="X1146" i="1"/>
  <c r="V1146" i="1"/>
  <c r="U1146" i="1"/>
  <c r="AA814" i="1"/>
  <c r="AE814" i="1"/>
  <c r="AF814" i="1"/>
  <c r="X814" i="1"/>
  <c r="V814" i="1"/>
  <c r="U814" i="1"/>
  <c r="AF494" i="1"/>
  <c r="AA494" i="1"/>
  <c r="AE494" i="1"/>
  <c r="X494" i="1"/>
  <c r="V494" i="1"/>
  <c r="U494" i="1"/>
  <c r="AA487" i="1"/>
  <c r="AE487" i="1"/>
  <c r="AF487" i="1"/>
  <c r="X487" i="1"/>
  <c r="V487" i="1"/>
  <c r="U487" i="1"/>
  <c r="AE469" i="1"/>
  <c r="AF469" i="1"/>
  <c r="AA469" i="1"/>
  <c r="X469" i="1"/>
  <c r="V469" i="1"/>
  <c r="U469" i="1"/>
  <c r="AF1098" i="1"/>
  <c r="AA1098" i="1"/>
  <c r="AE1098" i="1"/>
  <c r="X1098" i="1"/>
  <c r="V1098" i="1"/>
  <c r="U1098" i="1"/>
  <c r="AA1159" i="1"/>
  <c r="AE1159" i="1"/>
  <c r="AF1159" i="1"/>
  <c r="X1159" i="1"/>
  <c r="V1159" i="1"/>
  <c r="U1159" i="1"/>
  <c r="AF1130" i="1"/>
  <c r="AA1130" i="1"/>
  <c r="AE1130" i="1"/>
  <c r="X1130" i="1"/>
  <c r="V1130" i="1"/>
  <c r="U1130" i="1"/>
  <c r="AF1074" i="1"/>
  <c r="AA1074" i="1"/>
  <c r="AE1074" i="1"/>
  <c r="X1074" i="1"/>
  <c r="V1074" i="1"/>
  <c r="U1074" i="1"/>
  <c r="AF1066" i="1"/>
  <c r="AA1066" i="1"/>
  <c r="AE1066" i="1"/>
  <c r="X1066" i="1"/>
  <c r="V1066" i="1"/>
  <c r="U1066" i="1"/>
  <c r="AF1058" i="1"/>
  <c r="AA1058" i="1"/>
  <c r="AE1058" i="1"/>
  <c r="X1058" i="1"/>
  <c r="V1058" i="1"/>
  <c r="U1058" i="1"/>
  <c r="AE824" i="1"/>
  <c r="AF824" i="1"/>
  <c r="AA824" i="1"/>
  <c r="X824" i="1"/>
  <c r="V824" i="1"/>
  <c r="U824" i="1"/>
  <c r="AE820" i="1"/>
  <c r="AF820" i="1"/>
  <c r="AA820" i="1"/>
  <c r="X820" i="1"/>
  <c r="V820" i="1"/>
  <c r="U820" i="1"/>
  <c r="AE453" i="1"/>
  <c r="AF453" i="1"/>
  <c r="AA453" i="1"/>
  <c r="X453" i="1"/>
  <c r="V453" i="1"/>
  <c r="U453" i="1"/>
  <c r="AA439" i="1"/>
  <c r="AE439" i="1"/>
  <c r="AF439" i="1"/>
  <c r="X439" i="1"/>
  <c r="V439" i="1"/>
  <c r="U439" i="1"/>
  <c r="AE421" i="1"/>
  <c r="AF421" i="1"/>
  <c r="AA421" i="1"/>
  <c r="X421" i="1"/>
  <c r="V421" i="1"/>
  <c r="U421" i="1"/>
  <c r="AA407" i="1"/>
  <c r="AE407" i="1"/>
  <c r="AF407" i="1"/>
  <c r="X407" i="1"/>
  <c r="V407" i="1"/>
  <c r="U407" i="1"/>
  <c r="AF231" i="1"/>
  <c r="AA231" i="1"/>
  <c r="AE231" i="1"/>
  <c r="X231" i="1"/>
  <c r="V231" i="1"/>
  <c r="U231" i="1"/>
  <c r="AA225" i="1"/>
  <c r="AE225" i="1"/>
  <c r="AF225" i="1"/>
  <c r="X225" i="1"/>
  <c r="V225" i="1"/>
  <c r="U225" i="1"/>
  <c r="AF215" i="1"/>
  <c r="AA215" i="1"/>
  <c r="AE215" i="1"/>
  <c r="X215" i="1"/>
  <c r="V215" i="1"/>
  <c r="U215" i="1"/>
  <c r="AA209" i="1"/>
  <c r="AE209" i="1"/>
  <c r="AF209" i="1"/>
  <c r="X209" i="1"/>
  <c r="V209" i="1"/>
  <c r="U209" i="1"/>
  <c r="AF199" i="1"/>
  <c r="AA199" i="1"/>
  <c r="AE199" i="1"/>
  <c r="X199" i="1"/>
  <c r="V199" i="1"/>
  <c r="U199" i="1"/>
  <c r="AA193" i="1"/>
  <c r="AE193" i="1"/>
  <c r="AF193" i="1"/>
  <c r="X193" i="1"/>
  <c r="V193" i="1"/>
  <c r="U193" i="1"/>
  <c r="AF183" i="1"/>
  <c r="AA183" i="1"/>
  <c r="AE183" i="1"/>
  <c r="X183" i="1"/>
  <c r="V183" i="1"/>
  <c r="U183" i="1"/>
  <c r="AA1231" i="1"/>
  <c r="AE1231" i="1"/>
  <c r="AF1231" i="1"/>
  <c r="X1231" i="1"/>
  <c r="V1231" i="1"/>
  <c r="U1231" i="1"/>
  <c r="AA1155" i="1"/>
  <c r="AE1155" i="1"/>
  <c r="AF1155" i="1"/>
  <c r="X1155" i="1"/>
  <c r="V1155" i="1"/>
  <c r="U1155" i="1"/>
  <c r="AF1050" i="1"/>
  <c r="AA1050" i="1"/>
  <c r="AE1050" i="1"/>
  <c r="X1050" i="1"/>
  <c r="V1050" i="1"/>
  <c r="U1050" i="1"/>
  <c r="AE816" i="1"/>
  <c r="AF816" i="1"/>
  <c r="AA816" i="1"/>
  <c r="X816" i="1"/>
  <c r="V816" i="1"/>
  <c r="U816" i="1"/>
  <c r="AA496" i="1"/>
  <c r="AE496" i="1"/>
  <c r="AF496" i="1"/>
  <c r="X496" i="1"/>
  <c r="V496" i="1"/>
  <c r="U496" i="1"/>
  <c r="AE485" i="1"/>
  <c r="AF485" i="1"/>
  <c r="AA485" i="1"/>
  <c r="X485" i="1"/>
  <c r="V485" i="1"/>
  <c r="U485" i="1"/>
  <c r="AA471" i="1"/>
  <c r="AE471" i="1"/>
  <c r="AF471" i="1"/>
  <c r="X471" i="1"/>
  <c r="V471" i="1"/>
  <c r="U471" i="1"/>
  <c r="AA463" i="1"/>
  <c r="AE463" i="1"/>
  <c r="AF463" i="1"/>
  <c r="X463" i="1"/>
  <c r="V463" i="1"/>
  <c r="U463" i="1"/>
  <c r="AE1221" i="1"/>
  <c r="AF1221" i="1"/>
  <c r="AA1221" i="1"/>
  <c r="X1221" i="1"/>
  <c r="V1221" i="1"/>
  <c r="AE1205" i="1"/>
  <c r="AF1205" i="1"/>
  <c r="AA1205" i="1"/>
  <c r="X1205" i="1"/>
  <c r="V1205" i="1"/>
  <c r="AF10" i="1"/>
  <c r="AE10" i="1"/>
  <c r="AA10" i="1"/>
  <c r="X10" i="1"/>
  <c r="V10" i="1"/>
  <c r="AA1223" i="1"/>
  <c r="AE1223" i="1"/>
  <c r="AF1223" i="1"/>
  <c r="X1223" i="1"/>
  <c r="V1223" i="1"/>
  <c r="AA1219" i="1"/>
  <c r="AE1219" i="1"/>
  <c r="AF1219" i="1"/>
  <c r="X1219" i="1"/>
  <c r="V1219" i="1"/>
  <c r="AA1215" i="1"/>
  <c r="AE1215" i="1"/>
  <c r="AF1215" i="1"/>
  <c r="X1215" i="1"/>
  <c r="V1215" i="1"/>
  <c r="AA1211" i="1"/>
  <c r="AE1211" i="1"/>
  <c r="AF1211" i="1"/>
  <c r="X1211" i="1"/>
  <c r="V1211" i="1"/>
  <c r="AA1207" i="1"/>
  <c r="AE1207" i="1"/>
  <c r="AF1207" i="1"/>
  <c r="X1207" i="1"/>
  <c r="V1207" i="1"/>
  <c r="AA1203" i="1"/>
  <c r="AE1203" i="1"/>
  <c r="AF1203" i="1"/>
  <c r="X1203" i="1"/>
  <c r="V1203" i="1"/>
  <c r="AA1199" i="1"/>
  <c r="AE1199" i="1"/>
  <c r="AF1199" i="1"/>
  <c r="X1199" i="1"/>
  <c r="V1199" i="1"/>
  <c r="AA1195" i="1"/>
  <c r="AE1195" i="1"/>
  <c r="AF1195" i="1"/>
  <c r="X1195" i="1"/>
  <c r="V1195" i="1"/>
  <c r="AA1191" i="1"/>
  <c r="AE1191" i="1"/>
  <c r="AF1191" i="1"/>
  <c r="X1191" i="1"/>
  <c r="V1191" i="1"/>
  <c r="AA1187" i="1"/>
  <c r="AE1187" i="1"/>
  <c r="AF1187" i="1"/>
  <c r="X1187" i="1"/>
  <c r="V1187" i="1"/>
  <c r="AA1183" i="1"/>
  <c r="AE1183" i="1"/>
  <c r="AF1183" i="1"/>
  <c r="X1183" i="1"/>
  <c r="V1183" i="1"/>
  <c r="AA1179" i="1"/>
  <c r="AE1179" i="1"/>
  <c r="AF1179" i="1"/>
  <c r="X1179" i="1"/>
  <c r="V1179" i="1"/>
  <c r="AA1175" i="1"/>
  <c r="AE1175" i="1"/>
  <c r="AF1175" i="1"/>
  <c r="X1175" i="1"/>
  <c r="V1175" i="1"/>
  <c r="AA1171" i="1"/>
  <c r="AE1171" i="1"/>
  <c r="AF1171" i="1"/>
  <c r="X1171" i="1"/>
  <c r="V1171" i="1"/>
  <c r="AA1167" i="1"/>
  <c r="AE1167" i="1"/>
  <c r="AF1167" i="1"/>
  <c r="X1167" i="1"/>
  <c r="V1167" i="1"/>
  <c r="AA1163" i="1"/>
  <c r="AE1163" i="1"/>
  <c r="AF1163" i="1"/>
  <c r="X1163" i="1"/>
  <c r="V1163" i="1"/>
  <c r="AA1160" i="1"/>
  <c r="AE1160" i="1"/>
  <c r="AF1160" i="1"/>
  <c r="X1160" i="1"/>
  <c r="V1160" i="1"/>
  <c r="AE1157" i="1"/>
  <c r="AF1157" i="1"/>
  <c r="AA1157" i="1"/>
  <c r="X1157" i="1"/>
  <c r="V1157" i="1"/>
  <c r="AA1152" i="1"/>
  <c r="AE1152" i="1"/>
  <c r="AF1152" i="1"/>
  <c r="X1152" i="1"/>
  <c r="V1152" i="1"/>
  <c r="AE1149" i="1"/>
  <c r="AF1149" i="1"/>
  <c r="AA1149" i="1"/>
  <c r="X1149" i="1"/>
  <c r="V1149" i="1"/>
  <c r="AF1142" i="1"/>
  <c r="AA1142" i="1"/>
  <c r="AE1142" i="1"/>
  <c r="X1142" i="1"/>
  <c r="V1142" i="1"/>
  <c r="AF1138" i="1"/>
  <c r="AA1138" i="1"/>
  <c r="AE1138" i="1"/>
  <c r="X1138" i="1"/>
  <c r="V1138" i="1"/>
  <c r="AA1135" i="1"/>
  <c r="AE1135" i="1"/>
  <c r="AF1135" i="1"/>
  <c r="X1135" i="1"/>
  <c r="V1135" i="1"/>
  <c r="AA1131" i="1"/>
  <c r="AE1131" i="1"/>
  <c r="AF1131" i="1"/>
  <c r="X1131" i="1"/>
  <c r="V1131" i="1"/>
  <c r="AA1128" i="1"/>
  <c r="AE1128" i="1"/>
  <c r="AF1128" i="1"/>
  <c r="X1128" i="1"/>
  <c r="V1128" i="1"/>
  <c r="AA1124" i="1"/>
  <c r="AE1124" i="1"/>
  <c r="AF1124" i="1"/>
  <c r="X1124" i="1"/>
  <c r="V1124" i="1"/>
  <c r="AE1121" i="1"/>
  <c r="AF1121" i="1"/>
  <c r="AA1121" i="1"/>
  <c r="X1121" i="1"/>
  <c r="V1121" i="1"/>
  <c r="AE1117" i="1"/>
  <c r="AF1117" i="1"/>
  <c r="AA1117" i="1"/>
  <c r="X1117" i="1"/>
  <c r="V1117" i="1"/>
  <c r="AF1110" i="1"/>
  <c r="AA1110" i="1"/>
  <c r="AE1110" i="1"/>
  <c r="X1110" i="1"/>
  <c r="V1110" i="1"/>
  <c r="AF1106" i="1"/>
  <c r="AA1106" i="1"/>
  <c r="AE1106" i="1"/>
  <c r="X1106" i="1"/>
  <c r="V1106" i="1"/>
  <c r="AA1103" i="1"/>
  <c r="AE1103" i="1"/>
  <c r="AF1103" i="1"/>
  <c r="X1103" i="1"/>
  <c r="V1103" i="1"/>
  <c r="AA1099" i="1"/>
  <c r="AE1099" i="1"/>
  <c r="AF1099" i="1"/>
  <c r="X1099" i="1"/>
  <c r="V1099" i="1"/>
  <c r="AA1096" i="1"/>
  <c r="AE1096" i="1"/>
  <c r="AF1096" i="1"/>
  <c r="X1096" i="1"/>
  <c r="V1096" i="1"/>
  <c r="AA1092" i="1"/>
  <c r="AE1092" i="1"/>
  <c r="AF1092" i="1"/>
  <c r="X1092" i="1"/>
  <c r="V1092" i="1"/>
  <c r="AE1089" i="1"/>
  <c r="AF1089" i="1"/>
  <c r="AA1089" i="1"/>
  <c r="X1089" i="1"/>
  <c r="V1089" i="1"/>
  <c r="AE1085" i="1"/>
  <c r="AF1085" i="1"/>
  <c r="AA1085" i="1"/>
  <c r="X1085" i="1"/>
  <c r="V1085" i="1"/>
  <c r="AE1081" i="1"/>
  <c r="AF1081" i="1"/>
  <c r="AA1081" i="1"/>
  <c r="X1081" i="1"/>
  <c r="V1081" i="1"/>
  <c r="AF1078" i="1"/>
  <c r="AA1078" i="1"/>
  <c r="AE1078" i="1"/>
  <c r="X1078" i="1"/>
  <c r="V1078" i="1"/>
  <c r="AA1071" i="1"/>
  <c r="AE1071" i="1"/>
  <c r="AF1071" i="1"/>
  <c r="X1071" i="1"/>
  <c r="V1071" i="1"/>
  <c r="AA1067" i="1"/>
  <c r="AE1067" i="1"/>
  <c r="AF1067" i="1"/>
  <c r="X1067" i="1"/>
  <c r="V1067" i="1"/>
  <c r="AE1061" i="1"/>
  <c r="AF1061" i="1"/>
  <c r="AA1061" i="1"/>
  <c r="X1061" i="1"/>
  <c r="V1061" i="1"/>
  <c r="AA1055" i="1"/>
  <c r="AE1055" i="1"/>
  <c r="AF1055" i="1"/>
  <c r="X1055" i="1"/>
  <c r="V1055" i="1"/>
  <c r="AA1051" i="1"/>
  <c r="AE1051" i="1"/>
  <c r="AF1051" i="1"/>
  <c r="X1051" i="1"/>
  <c r="V1051" i="1"/>
  <c r="AA1048" i="1"/>
  <c r="AE1048" i="1"/>
  <c r="AF1048" i="1"/>
  <c r="X1048" i="1"/>
  <c r="V1048" i="1"/>
  <c r="AA1044" i="1"/>
  <c r="AE1044" i="1"/>
  <c r="AF1044" i="1"/>
  <c r="X1044" i="1"/>
  <c r="V1044" i="1"/>
  <c r="AE1041" i="1"/>
  <c r="AF1041" i="1"/>
  <c r="AA1041" i="1"/>
  <c r="X1041" i="1"/>
  <c r="V1041" i="1"/>
  <c r="AE1037" i="1"/>
  <c r="AF1037" i="1"/>
  <c r="AA1037" i="1"/>
  <c r="X1037" i="1"/>
  <c r="V1037" i="1"/>
  <c r="AE1033" i="1"/>
  <c r="AF1033" i="1"/>
  <c r="AA1033" i="1"/>
  <c r="X1033" i="1"/>
  <c r="V1033" i="1"/>
  <c r="AF1029" i="1"/>
  <c r="AA1029" i="1"/>
  <c r="AE1029" i="1"/>
  <c r="X1029" i="1"/>
  <c r="V1029" i="1"/>
  <c r="AF1025" i="1"/>
  <c r="AA1025" i="1"/>
  <c r="AE1025" i="1"/>
  <c r="X1025" i="1"/>
  <c r="V1025" i="1"/>
  <c r="AF1021" i="1"/>
  <c r="AA1021" i="1"/>
  <c r="AE1021" i="1"/>
  <c r="X1021" i="1"/>
  <c r="V1021" i="1"/>
  <c r="AF1017" i="1"/>
  <c r="AA1017" i="1"/>
  <c r="AE1017" i="1"/>
  <c r="X1017" i="1"/>
  <c r="V1017" i="1"/>
  <c r="AF1013" i="1"/>
  <c r="AA1013" i="1"/>
  <c r="AE1013" i="1"/>
  <c r="X1013" i="1"/>
  <c r="V1013" i="1"/>
  <c r="AF1009" i="1"/>
  <c r="AA1009" i="1"/>
  <c r="AE1009" i="1"/>
  <c r="X1009" i="1"/>
  <c r="V1009" i="1"/>
  <c r="AF1005" i="1"/>
  <c r="AA1005" i="1"/>
  <c r="AE1005" i="1"/>
  <c r="X1005" i="1"/>
  <c r="V1005" i="1"/>
  <c r="AF1001" i="1"/>
  <c r="AA1001" i="1"/>
  <c r="AE1001" i="1"/>
  <c r="X1001" i="1"/>
  <c r="V1001" i="1"/>
  <c r="AF997" i="1"/>
  <c r="AA997" i="1"/>
  <c r="AE997" i="1"/>
  <c r="X997" i="1"/>
  <c r="V997" i="1"/>
  <c r="AF993" i="1"/>
  <c r="AA993" i="1"/>
  <c r="AE993" i="1"/>
  <c r="X993" i="1"/>
  <c r="V993" i="1"/>
  <c r="AF989" i="1"/>
  <c r="AA989" i="1"/>
  <c r="AE989" i="1"/>
  <c r="X989" i="1"/>
  <c r="V989" i="1"/>
  <c r="AF985" i="1"/>
  <c r="AA985" i="1"/>
  <c r="AE985" i="1"/>
  <c r="X985" i="1"/>
  <c r="V985" i="1"/>
  <c r="AF981" i="1"/>
  <c r="AA981" i="1"/>
  <c r="AE981" i="1"/>
  <c r="X981" i="1"/>
  <c r="V981" i="1"/>
  <c r="AF977" i="1"/>
  <c r="AA977" i="1"/>
  <c r="AE977" i="1"/>
  <c r="X977" i="1"/>
  <c r="V977" i="1"/>
  <c r="AF973" i="1"/>
  <c r="AA973" i="1"/>
  <c r="AE973" i="1"/>
  <c r="X973" i="1"/>
  <c r="V973" i="1"/>
  <c r="AF969" i="1"/>
  <c r="AA969" i="1"/>
  <c r="AE969" i="1"/>
  <c r="X969" i="1"/>
  <c r="V969" i="1"/>
  <c r="AF965" i="1"/>
  <c r="AA965" i="1"/>
  <c r="AE965" i="1"/>
  <c r="X965" i="1"/>
  <c r="V965" i="1"/>
  <c r="AF961" i="1"/>
  <c r="AA961" i="1"/>
  <c r="AE961" i="1"/>
  <c r="X961" i="1"/>
  <c r="V961" i="1"/>
  <c r="AF957" i="1"/>
  <c r="AA957" i="1"/>
  <c r="AE957" i="1"/>
  <c r="X957" i="1"/>
  <c r="V957" i="1"/>
  <c r="AF953" i="1"/>
  <c r="AA953" i="1"/>
  <c r="AE953" i="1"/>
  <c r="X953" i="1"/>
  <c r="V953" i="1"/>
  <c r="AF949" i="1"/>
  <c r="AA949" i="1"/>
  <c r="AE949" i="1"/>
  <c r="X949" i="1"/>
  <c r="V949" i="1"/>
  <c r="AF945" i="1"/>
  <c r="AA945" i="1"/>
  <c r="AE945" i="1"/>
  <c r="X945" i="1"/>
  <c r="V945" i="1"/>
  <c r="AF941" i="1"/>
  <c r="AA941" i="1"/>
  <c r="AE941" i="1"/>
  <c r="X941" i="1"/>
  <c r="V941" i="1"/>
  <c r="AF937" i="1"/>
  <c r="AA937" i="1"/>
  <c r="AE937" i="1"/>
  <c r="X937" i="1"/>
  <c r="V937" i="1"/>
  <c r="AF933" i="1"/>
  <c r="AA933" i="1"/>
  <c r="AE933" i="1"/>
  <c r="X933" i="1"/>
  <c r="V933" i="1"/>
  <c r="AF929" i="1"/>
  <c r="AA929" i="1"/>
  <c r="AE929" i="1"/>
  <c r="X929" i="1"/>
  <c r="V929" i="1"/>
  <c r="AF925" i="1"/>
  <c r="AA925" i="1"/>
  <c r="AE925" i="1"/>
  <c r="X925" i="1"/>
  <c r="V925" i="1"/>
  <c r="AF921" i="1"/>
  <c r="AA921" i="1"/>
  <c r="AE921" i="1"/>
  <c r="X921" i="1"/>
  <c r="V921" i="1"/>
  <c r="AF917" i="1"/>
  <c r="AA917" i="1"/>
  <c r="AE917" i="1"/>
  <c r="X917" i="1"/>
  <c r="V917" i="1"/>
  <c r="AF913" i="1"/>
  <c r="AA913" i="1"/>
  <c r="AE913" i="1"/>
  <c r="X913" i="1"/>
  <c r="V913" i="1"/>
  <c r="AF909" i="1"/>
  <c r="AA909" i="1"/>
  <c r="AE909" i="1"/>
  <c r="X909" i="1"/>
  <c r="V909" i="1"/>
  <c r="AF905" i="1"/>
  <c r="AA905" i="1"/>
  <c r="AE905" i="1"/>
  <c r="X905" i="1"/>
  <c r="V905" i="1"/>
  <c r="AF901" i="1"/>
  <c r="AA901" i="1"/>
  <c r="AE901" i="1"/>
  <c r="X901" i="1"/>
  <c r="V901" i="1"/>
  <c r="AF897" i="1"/>
  <c r="AA897" i="1"/>
  <c r="AE897" i="1"/>
  <c r="X897" i="1"/>
  <c r="V897" i="1"/>
  <c r="AF893" i="1"/>
  <c r="AA893" i="1"/>
  <c r="AE893" i="1"/>
  <c r="X893" i="1"/>
  <c r="V893" i="1"/>
  <c r="AF889" i="1"/>
  <c r="AA889" i="1"/>
  <c r="AE889" i="1"/>
  <c r="X889" i="1"/>
  <c r="V889" i="1"/>
  <c r="AF885" i="1"/>
  <c r="AA885" i="1"/>
  <c r="AE885" i="1"/>
  <c r="X885" i="1"/>
  <c r="V885" i="1"/>
  <c r="AF881" i="1"/>
  <c r="AA881" i="1"/>
  <c r="AE881" i="1"/>
  <c r="X881" i="1"/>
  <c r="V881" i="1"/>
  <c r="AF877" i="1"/>
  <c r="AA877" i="1"/>
  <c r="AE877" i="1"/>
  <c r="X877" i="1"/>
  <c r="V877" i="1"/>
  <c r="AF873" i="1"/>
  <c r="AA873" i="1"/>
  <c r="AE873" i="1"/>
  <c r="X873" i="1"/>
  <c r="V873" i="1"/>
  <c r="AF869" i="1"/>
  <c r="AA869" i="1"/>
  <c r="AE869" i="1"/>
  <c r="X869" i="1"/>
  <c r="V869" i="1"/>
  <c r="AF865" i="1"/>
  <c r="AA865" i="1"/>
  <c r="AE865" i="1"/>
  <c r="X865" i="1"/>
  <c r="V865" i="1"/>
  <c r="AF861" i="1"/>
  <c r="AA861" i="1"/>
  <c r="AE861" i="1"/>
  <c r="X861" i="1"/>
  <c r="V861" i="1"/>
  <c r="AF857" i="1"/>
  <c r="AA857" i="1"/>
  <c r="AE857" i="1"/>
  <c r="X857" i="1"/>
  <c r="V857" i="1"/>
  <c r="AF853" i="1"/>
  <c r="AA853" i="1"/>
  <c r="AE853" i="1"/>
  <c r="X853" i="1"/>
  <c r="V853" i="1"/>
  <c r="AF849" i="1"/>
  <c r="AA849" i="1"/>
  <c r="AE849" i="1"/>
  <c r="X849" i="1"/>
  <c r="V849" i="1"/>
  <c r="AF845" i="1"/>
  <c r="AA845" i="1"/>
  <c r="AE845" i="1"/>
  <c r="X845" i="1"/>
  <c r="V845" i="1"/>
  <c r="AF841" i="1"/>
  <c r="AA841" i="1"/>
  <c r="AE841" i="1"/>
  <c r="X841" i="1"/>
  <c r="V841" i="1"/>
  <c r="AF837" i="1"/>
  <c r="AA837" i="1"/>
  <c r="AE837" i="1"/>
  <c r="X837" i="1"/>
  <c r="V837" i="1"/>
  <c r="AF833" i="1"/>
  <c r="AA833" i="1"/>
  <c r="AE833" i="1"/>
  <c r="X833" i="1"/>
  <c r="V833" i="1"/>
  <c r="AF829" i="1"/>
  <c r="AA829" i="1"/>
  <c r="AE829" i="1"/>
  <c r="X829" i="1"/>
  <c r="V829" i="1"/>
  <c r="AF825" i="1"/>
  <c r="AA825" i="1"/>
  <c r="AE825" i="1"/>
  <c r="X825" i="1"/>
  <c r="V825" i="1"/>
  <c r="AF817" i="1"/>
  <c r="AA817" i="1"/>
  <c r="AE817" i="1"/>
  <c r="X817" i="1"/>
  <c r="V817" i="1"/>
  <c r="AA811" i="1"/>
  <c r="AE811" i="1"/>
  <c r="AF811" i="1"/>
  <c r="X811" i="1"/>
  <c r="V811" i="1"/>
  <c r="AA807" i="1"/>
  <c r="AE807" i="1"/>
  <c r="AF807" i="1"/>
  <c r="X807" i="1"/>
  <c r="V807" i="1"/>
  <c r="AA803" i="1"/>
  <c r="AE803" i="1"/>
  <c r="AF803" i="1"/>
  <c r="X803" i="1"/>
  <c r="V803" i="1"/>
  <c r="AA799" i="1"/>
  <c r="AE799" i="1"/>
  <c r="AF799" i="1"/>
  <c r="X799" i="1"/>
  <c r="V799" i="1"/>
  <c r="U799" i="1"/>
  <c r="AA795" i="1"/>
  <c r="AE795" i="1"/>
  <c r="AF795" i="1"/>
  <c r="X795" i="1"/>
  <c r="V795" i="1"/>
  <c r="U795" i="1"/>
  <c r="AA791" i="1"/>
  <c r="AE791" i="1"/>
  <c r="AF791" i="1"/>
  <c r="X791" i="1"/>
  <c r="V791" i="1"/>
  <c r="U791" i="1"/>
  <c r="AA787" i="1"/>
  <c r="AE787" i="1"/>
  <c r="AF787" i="1"/>
  <c r="X787" i="1"/>
  <c r="V787" i="1"/>
  <c r="U787" i="1"/>
  <c r="AA783" i="1"/>
  <c r="AE783" i="1"/>
  <c r="AF783" i="1"/>
  <c r="X783" i="1"/>
  <c r="V783" i="1"/>
  <c r="U783" i="1"/>
  <c r="AA779" i="1"/>
  <c r="AE779" i="1"/>
  <c r="AF779" i="1"/>
  <c r="X779" i="1"/>
  <c r="V779" i="1"/>
  <c r="U779" i="1"/>
  <c r="AA775" i="1"/>
  <c r="AE775" i="1"/>
  <c r="AF775" i="1"/>
  <c r="X775" i="1"/>
  <c r="V775" i="1"/>
  <c r="U775" i="1"/>
  <c r="AA771" i="1"/>
  <c r="AE771" i="1"/>
  <c r="AF771" i="1"/>
  <c r="X771" i="1"/>
  <c r="V771" i="1"/>
  <c r="U771" i="1"/>
  <c r="AA767" i="1"/>
  <c r="AE767" i="1"/>
  <c r="AF767" i="1"/>
  <c r="X767" i="1"/>
  <c r="V767" i="1"/>
  <c r="U767" i="1"/>
  <c r="AA763" i="1"/>
  <c r="AE763" i="1"/>
  <c r="AF763" i="1"/>
  <c r="X763" i="1"/>
  <c r="V763" i="1"/>
  <c r="U763" i="1"/>
  <c r="AA759" i="1"/>
  <c r="AE759" i="1"/>
  <c r="AF759" i="1"/>
  <c r="X759" i="1"/>
  <c r="V759" i="1"/>
  <c r="U759" i="1"/>
  <c r="AA755" i="1"/>
  <c r="AE755" i="1"/>
  <c r="AF755" i="1"/>
  <c r="X755" i="1"/>
  <c r="V755" i="1"/>
  <c r="U755" i="1"/>
  <c r="AA751" i="1"/>
  <c r="AE751" i="1"/>
  <c r="AF751" i="1"/>
  <c r="X751" i="1"/>
  <c r="V751" i="1"/>
  <c r="U751" i="1"/>
  <c r="AA747" i="1"/>
  <c r="AE747" i="1"/>
  <c r="AF747" i="1"/>
  <c r="X747" i="1"/>
  <c r="V747" i="1"/>
  <c r="U747" i="1"/>
  <c r="AA743" i="1"/>
  <c r="AE743" i="1"/>
  <c r="AF743" i="1"/>
  <c r="X743" i="1"/>
  <c r="V743" i="1"/>
  <c r="U743" i="1"/>
  <c r="AA739" i="1"/>
  <c r="AE739" i="1"/>
  <c r="AF739" i="1"/>
  <c r="X739" i="1"/>
  <c r="V739" i="1"/>
  <c r="U739" i="1"/>
  <c r="AA735" i="1"/>
  <c r="AE735" i="1"/>
  <c r="AF735" i="1"/>
  <c r="X735" i="1"/>
  <c r="V735" i="1"/>
  <c r="U735" i="1"/>
  <c r="AA731" i="1"/>
  <c r="AE731" i="1"/>
  <c r="AF731" i="1"/>
  <c r="X731" i="1"/>
  <c r="V731" i="1"/>
  <c r="U731" i="1"/>
  <c r="AA727" i="1"/>
  <c r="AE727" i="1"/>
  <c r="AF727" i="1"/>
  <c r="X727" i="1"/>
  <c r="V727" i="1"/>
  <c r="U727" i="1"/>
  <c r="AA723" i="1"/>
  <c r="AE723" i="1"/>
  <c r="AF723" i="1"/>
  <c r="X723" i="1"/>
  <c r="V723" i="1"/>
  <c r="U723" i="1"/>
  <c r="AA719" i="1"/>
  <c r="AE719" i="1"/>
  <c r="AF719" i="1"/>
  <c r="X719" i="1"/>
  <c r="V719" i="1"/>
  <c r="U719" i="1"/>
  <c r="AA715" i="1"/>
  <c r="AE715" i="1"/>
  <c r="AF715" i="1"/>
  <c r="X715" i="1"/>
  <c r="V715" i="1"/>
  <c r="U715" i="1"/>
  <c r="AA711" i="1"/>
  <c r="AE711" i="1"/>
  <c r="AF711" i="1"/>
  <c r="X711" i="1"/>
  <c r="V711" i="1"/>
  <c r="U711" i="1"/>
  <c r="AA707" i="1"/>
  <c r="AE707" i="1"/>
  <c r="AF707" i="1"/>
  <c r="X707" i="1"/>
  <c r="V707" i="1"/>
  <c r="U707" i="1"/>
  <c r="AA703" i="1"/>
  <c r="AE703" i="1"/>
  <c r="AF703" i="1"/>
  <c r="X703" i="1"/>
  <c r="V703" i="1"/>
  <c r="U703" i="1"/>
  <c r="AA699" i="1"/>
  <c r="AE699" i="1"/>
  <c r="AF699" i="1"/>
  <c r="X699" i="1"/>
  <c r="V699" i="1"/>
  <c r="U699" i="1"/>
  <c r="AA695" i="1"/>
  <c r="AE695" i="1"/>
  <c r="AF695" i="1"/>
  <c r="X695" i="1"/>
  <c r="V695" i="1"/>
  <c r="U695" i="1"/>
  <c r="AA691" i="1"/>
  <c r="AE691" i="1"/>
  <c r="AF691" i="1"/>
  <c r="X691" i="1"/>
  <c r="V691" i="1"/>
  <c r="U691" i="1"/>
  <c r="AA687" i="1"/>
  <c r="AE687" i="1"/>
  <c r="AF687" i="1"/>
  <c r="X687" i="1"/>
  <c r="V687" i="1"/>
  <c r="U687" i="1"/>
  <c r="AA683" i="1"/>
  <c r="AE683" i="1"/>
  <c r="AF683" i="1"/>
  <c r="X683" i="1"/>
  <c r="V683" i="1"/>
  <c r="U683" i="1"/>
  <c r="AA679" i="1"/>
  <c r="AE679" i="1"/>
  <c r="AF679" i="1"/>
  <c r="X679" i="1"/>
  <c r="V679" i="1"/>
  <c r="U679" i="1"/>
  <c r="AA675" i="1"/>
  <c r="AE675" i="1"/>
  <c r="AF675" i="1"/>
  <c r="X675" i="1"/>
  <c r="V675" i="1"/>
  <c r="U675" i="1"/>
  <c r="AA671" i="1"/>
  <c r="AE671" i="1"/>
  <c r="AF671" i="1"/>
  <c r="X671" i="1"/>
  <c r="V671" i="1"/>
  <c r="U671" i="1"/>
  <c r="AA667" i="1"/>
  <c r="AE667" i="1"/>
  <c r="AF667" i="1"/>
  <c r="X667" i="1"/>
  <c r="V667" i="1"/>
  <c r="U667" i="1"/>
  <c r="AA663" i="1"/>
  <c r="AE663" i="1"/>
  <c r="AF663" i="1"/>
  <c r="X663" i="1"/>
  <c r="V663" i="1"/>
  <c r="U663" i="1"/>
  <c r="AA659" i="1"/>
  <c r="AE659" i="1"/>
  <c r="AF659" i="1"/>
  <c r="X659" i="1"/>
  <c r="V659" i="1"/>
  <c r="U659" i="1"/>
  <c r="AA655" i="1"/>
  <c r="AE655" i="1"/>
  <c r="AF655" i="1"/>
  <c r="X655" i="1"/>
  <c r="V655" i="1"/>
  <c r="U655" i="1"/>
  <c r="AA651" i="1"/>
  <c r="AE651" i="1"/>
  <c r="AF651" i="1"/>
  <c r="X651" i="1"/>
  <c r="V651" i="1"/>
  <c r="U651" i="1"/>
  <c r="AA647" i="1"/>
  <c r="AE647" i="1"/>
  <c r="AF647" i="1"/>
  <c r="X647" i="1"/>
  <c r="V647" i="1"/>
  <c r="U647" i="1"/>
  <c r="AA643" i="1"/>
  <c r="AE643" i="1"/>
  <c r="AF643" i="1"/>
  <c r="X643" i="1"/>
  <c r="V643" i="1"/>
  <c r="U643" i="1"/>
  <c r="AA639" i="1"/>
  <c r="AE639" i="1"/>
  <c r="AF639" i="1"/>
  <c r="X639" i="1"/>
  <c r="V639" i="1"/>
  <c r="U639" i="1"/>
  <c r="AA635" i="1"/>
  <c r="AE635" i="1"/>
  <c r="AF635" i="1"/>
  <c r="X635" i="1"/>
  <c r="V635" i="1"/>
  <c r="U635" i="1"/>
  <c r="AA631" i="1"/>
  <c r="AE631" i="1"/>
  <c r="AF631" i="1"/>
  <c r="X631" i="1"/>
  <c r="V631" i="1"/>
  <c r="U631" i="1"/>
  <c r="AA627" i="1"/>
  <c r="AE627" i="1"/>
  <c r="AF627" i="1"/>
  <c r="X627" i="1"/>
  <c r="V627" i="1"/>
  <c r="U627" i="1"/>
  <c r="AA623" i="1"/>
  <c r="AE623" i="1"/>
  <c r="AF623" i="1"/>
  <c r="X623" i="1"/>
  <c r="V623" i="1"/>
  <c r="U623" i="1"/>
  <c r="AA619" i="1"/>
  <c r="AE619" i="1"/>
  <c r="AF619" i="1"/>
  <c r="X619" i="1"/>
  <c r="V619" i="1"/>
  <c r="U619" i="1"/>
  <c r="AA615" i="1"/>
  <c r="AE615" i="1"/>
  <c r="AF615" i="1"/>
  <c r="X615" i="1"/>
  <c r="V615" i="1"/>
  <c r="U615" i="1"/>
  <c r="AA611" i="1"/>
  <c r="AE611" i="1"/>
  <c r="AF611" i="1"/>
  <c r="X611" i="1"/>
  <c r="V611" i="1"/>
  <c r="U611" i="1"/>
  <c r="AA607" i="1"/>
  <c r="AE607" i="1"/>
  <c r="AF607" i="1"/>
  <c r="X607" i="1"/>
  <c r="V607" i="1"/>
  <c r="U607" i="1"/>
  <c r="AA603" i="1"/>
  <c r="AE603" i="1"/>
  <c r="AF603" i="1"/>
  <c r="X603" i="1"/>
  <c r="V603" i="1"/>
  <c r="U603" i="1"/>
  <c r="AA599" i="1"/>
  <c r="AE599" i="1"/>
  <c r="AF599" i="1"/>
  <c r="X599" i="1"/>
  <c r="V599" i="1"/>
  <c r="U599" i="1"/>
  <c r="AA595" i="1"/>
  <c r="AE595" i="1"/>
  <c r="AF595" i="1"/>
  <c r="X595" i="1"/>
  <c r="V595" i="1"/>
  <c r="U595" i="1"/>
  <c r="AA591" i="1"/>
  <c r="AE591" i="1"/>
  <c r="AF591" i="1"/>
  <c r="X591" i="1"/>
  <c r="V591" i="1"/>
  <c r="U591" i="1"/>
  <c r="AA587" i="1"/>
  <c r="AE587" i="1"/>
  <c r="AF587" i="1"/>
  <c r="X587" i="1"/>
  <c r="V587" i="1"/>
  <c r="U587" i="1"/>
  <c r="AA583" i="1"/>
  <c r="AE583" i="1"/>
  <c r="AF583" i="1"/>
  <c r="X583" i="1"/>
  <c r="V583" i="1"/>
  <c r="U583" i="1"/>
  <c r="AA579" i="1"/>
  <c r="AE579" i="1"/>
  <c r="AF579" i="1"/>
  <c r="X579" i="1"/>
  <c r="V579" i="1"/>
  <c r="U579" i="1"/>
  <c r="AA575" i="1"/>
  <c r="AE575" i="1"/>
  <c r="AF575" i="1"/>
  <c r="X575" i="1"/>
  <c r="V575" i="1"/>
  <c r="U575" i="1"/>
  <c r="AA571" i="1"/>
  <c r="AE571" i="1"/>
  <c r="AF571" i="1"/>
  <c r="X571" i="1"/>
  <c r="V571" i="1"/>
  <c r="U571" i="1"/>
  <c r="AA567" i="1"/>
  <c r="AE567" i="1"/>
  <c r="AF567" i="1"/>
  <c r="X567" i="1"/>
  <c r="V567" i="1"/>
  <c r="U567" i="1"/>
  <c r="AA563" i="1"/>
  <c r="AE563" i="1"/>
  <c r="AF563" i="1"/>
  <c r="X563" i="1"/>
  <c r="V563" i="1"/>
  <c r="U563" i="1"/>
  <c r="AA559" i="1"/>
  <c r="AE559" i="1"/>
  <c r="AF559" i="1"/>
  <c r="X559" i="1"/>
  <c r="V559" i="1"/>
  <c r="U559" i="1"/>
  <c r="AA555" i="1"/>
  <c r="AE555" i="1"/>
  <c r="AF555" i="1"/>
  <c r="X555" i="1"/>
  <c r="V555" i="1"/>
  <c r="U555" i="1"/>
  <c r="AA551" i="1"/>
  <c r="AE551" i="1"/>
  <c r="AF551" i="1"/>
  <c r="X551" i="1"/>
  <c r="V551" i="1"/>
  <c r="U551" i="1"/>
  <c r="AA547" i="1"/>
  <c r="AE547" i="1"/>
  <c r="AF547" i="1"/>
  <c r="X547" i="1"/>
  <c r="V547" i="1"/>
  <c r="U547" i="1"/>
  <c r="AA543" i="1"/>
  <c r="AE543" i="1"/>
  <c r="AF543" i="1"/>
  <c r="X543" i="1"/>
  <c r="V543" i="1"/>
  <c r="U543" i="1"/>
  <c r="AA539" i="1"/>
  <c r="AE539" i="1"/>
  <c r="AF539" i="1"/>
  <c r="X539" i="1"/>
  <c r="V539" i="1"/>
  <c r="U539" i="1"/>
  <c r="AA535" i="1"/>
  <c r="AE535" i="1"/>
  <c r="AF535" i="1"/>
  <c r="X535" i="1"/>
  <c r="V535" i="1"/>
  <c r="U535" i="1"/>
  <c r="AA531" i="1"/>
  <c r="AE531" i="1"/>
  <c r="AF531" i="1"/>
  <c r="X531" i="1"/>
  <c r="V531" i="1"/>
  <c r="U531" i="1"/>
  <c r="AA527" i="1"/>
  <c r="AE527" i="1"/>
  <c r="AF527" i="1"/>
  <c r="X527" i="1"/>
  <c r="V527" i="1"/>
  <c r="U527" i="1"/>
  <c r="AA523" i="1"/>
  <c r="AE523" i="1"/>
  <c r="AF523" i="1"/>
  <c r="X523" i="1"/>
  <c r="V523" i="1"/>
  <c r="U523" i="1"/>
  <c r="AA519" i="1"/>
  <c r="AE519" i="1"/>
  <c r="AF519" i="1"/>
  <c r="X519" i="1"/>
  <c r="V519" i="1"/>
  <c r="U519" i="1"/>
  <c r="AA515" i="1"/>
  <c r="AE515" i="1"/>
  <c r="AF515" i="1"/>
  <c r="X515" i="1"/>
  <c r="V515" i="1"/>
  <c r="U515" i="1"/>
  <c r="AA511" i="1"/>
  <c r="AE511" i="1"/>
  <c r="AF511" i="1"/>
  <c r="X511" i="1"/>
  <c r="V511" i="1"/>
  <c r="U511" i="1"/>
  <c r="AA507" i="1"/>
  <c r="AE507" i="1"/>
  <c r="AF507" i="1"/>
  <c r="X507" i="1"/>
  <c r="V507" i="1"/>
  <c r="U507" i="1"/>
  <c r="AA503" i="1"/>
  <c r="AE503" i="1"/>
  <c r="AF503" i="1"/>
  <c r="X503" i="1"/>
  <c r="V503" i="1"/>
  <c r="U503" i="1"/>
  <c r="AA499" i="1"/>
  <c r="AE499" i="1"/>
  <c r="AF499" i="1"/>
  <c r="X499" i="1"/>
  <c r="V499" i="1"/>
  <c r="U499" i="1"/>
  <c r="AE493" i="1"/>
  <c r="AF493" i="1"/>
  <c r="AA493" i="1"/>
  <c r="X493" i="1"/>
  <c r="V493" i="1"/>
  <c r="U493" i="1"/>
  <c r="AF490" i="1"/>
  <c r="AA490" i="1"/>
  <c r="AE490" i="1"/>
  <c r="X490" i="1"/>
  <c r="V490" i="1"/>
  <c r="U490" i="1"/>
  <c r="AA484" i="1"/>
  <c r="AE484" i="1"/>
  <c r="AF484" i="1"/>
  <c r="X484" i="1"/>
  <c r="V484" i="1"/>
  <c r="U484" i="1"/>
  <c r="AA480" i="1"/>
  <c r="AE480" i="1"/>
  <c r="AF480" i="1"/>
  <c r="X480" i="1"/>
  <c r="V480" i="1"/>
  <c r="U480" i="1"/>
  <c r="AE477" i="1"/>
  <c r="AF477" i="1"/>
  <c r="AA477" i="1"/>
  <c r="X477" i="1"/>
  <c r="V477" i="1"/>
  <c r="U477" i="1"/>
  <c r="AF474" i="1"/>
  <c r="AA474" i="1"/>
  <c r="AE474" i="1"/>
  <c r="X474" i="1"/>
  <c r="V474" i="1"/>
  <c r="U474" i="1"/>
  <c r="AA468" i="1"/>
  <c r="AE468" i="1"/>
  <c r="AF468" i="1"/>
  <c r="X468" i="1"/>
  <c r="V468" i="1"/>
  <c r="U468" i="1"/>
  <c r="AA464" i="1"/>
  <c r="AE464" i="1"/>
  <c r="AF464" i="1"/>
  <c r="X464" i="1"/>
  <c r="V464" i="1"/>
  <c r="U464" i="1"/>
  <c r="AE461" i="1"/>
  <c r="AF461" i="1"/>
  <c r="AA461" i="1"/>
  <c r="X461" i="1"/>
  <c r="V461" i="1"/>
  <c r="U461" i="1"/>
  <c r="AF458" i="1"/>
  <c r="AA458" i="1"/>
  <c r="AE458" i="1"/>
  <c r="X458" i="1"/>
  <c r="V458" i="1"/>
  <c r="U458" i="1"/>
  <c r="AA452" i="1"/>
  <c r="AE452" i="1"/>
  <c r="AF452" i="1"/>
  <c r="X452" i="1"/>
  <c r="V452" i="1"/>
  <c r="U452" i="1"/>
  <c r="AA448" i="1"/>
  <c r="AE448" i="1"/>
  <c r="AF448" i="1"/>
  <c r="X448" i="1"/>
  <c r="V448" i="1"/>
  <c r="U448" i="1"/>
  <c r="AE445" i="1"/>
  <c r="AF445" i="1"/>
  <c r="AA445" i="1"/>
  <c r="X445" i="1"/>
  <c r="V445" i="1"/>
  <c r="U445" i="1"/>
  <c r="AF442" i="1"/>
  <c r="AA442" i="1"/>
  <c r="AE442" i="1"/>
  <c r="X442" i="1"/>
  <c r="V442" i="1"/>
  <c r="U442" i="1"/>
  <c r="AA436" i="1"/>
  <c r="AE436" i="1"/>
  <c r="AF436" i="1"/>
  <c r="X436" i="1"/>
  <c r="V436" i="1"/>
  <c r="U436" i="1"/>
  <c r="AA432" i="1"/>
  <c r="AE432" i="1"/>
  <c r="AF432" i="1"/>
  <c r="X432" i="1"/>
  <c r="V432" i="1"/>
  <c r="U432" i="1"/>
  <c r="AE429" i="1"/>
  <c r="AF429" i="1"/>
  <c r="AA429" i="1"/>
  <c r="X429" i="1"/>
  <c r="V429" i="1"/>
  <c r="U429" i="1"/>
  <c r="AF426" i="1"/>
  <c r="AA426" i="1"/>
  <c r="AE426" i="1"/>
  <c r="X426" i="1"/>
  <c r="V426" i="1"/>
  <c r="U426" i="1"/>
  <c r="AA420" i="1"/>
  <c r="AE420" i="1"/>
  <c r="AF420" i="1"/>
  <c r="X420" i="1"/>
  <c r="V420" i="1"/>
  <c r="U420" i="1"/>
  <c r="AA416" i="1"/>
  <c r="AE416" i="1"/>
  <c r="AF416" i="1"/>
  <c r="X416" i="1"/>
  <c r="V416" i="1"/>
  <c r="U416" i="1"/>
  <c r="AE413" i="1"/>
  <c r="AF413" i="1"/>
  <c r="AA413" i="1"/>
  <c r="X413" i="1"/>
  <c r="V413" i="1"/>
  <c r="U413" i="1"/>
  <c r="AF410" i="1"/>
  <c r="AA410" i="1"/>
  <c r="AE410" i="1"/>
  <c r="X410" i="1"/>
  <c r="V410" i="1"/>
  <c r="U410" i="1"/>
  <c r="AA404" i="1"/>
  <c r="AE404" i="1"/>
  <c r="AF404" i="1"/>
  <c r="X404" i="1"/>
  <c r="V404" i="1"/>
  <c r="U404" i="1"/>
  <c r="AA400" i="1"/>
  <c r="AE400" i="1"/>
  <c r="AF400" i="1"/>
  <c r="X400" i="1"/>
  <c r="V400" i="1"/>
  <c r="U400" i="1"/>
  <c r="AA396" i="1"/>
  <c r="AE396" i="1"/>
  <c r="AF396" i="1"/>
  <c r="X396" i="1"/>
  <c r="V396" i="1"/>
  <c r="U396" i="1"/>
  <c r="AA392" i="1"/>
  <c r="AE392" i="1"/>
  <c r="AF392" i="1"/>
  <c r="X392" i="1"/>
  <c r="V392" i="1"/>
  <c r="U392" i="1"/>
  <c r="AA388" i="1"/>
  <c r="AE388" i="1"/>
  <c r="AF388" i="1"/>
  <c r="X388" i="1"/>
  <c r="V388" i="1"/>
  <c r="U388" i="1"/>
  <c r="AA384" i="1"/>
  <c r="AE384" i="1"/>
  <c r="AF384" i="1"/>
  <c r="X384" i="1"/>
  <c r="V384" i="1"/>
  <c r="U384" i="1"/>
  <c r="AA380" i="1"/>
  <c r="AE380" i="1"/>
  <c r="AF380" i="1"/>
  <c r="X380" i="1"/>
  <c r="V380" i="1"/>
  <c r="U380" i="1"/>
  <c r="AA376" i="1"/>
  <c r="AE376" i="1"/>
  <c r="AF376" i="1"/>
  <c r="X376" i="1"/>
  <c r="V376" i="1"/>
  <c r="U376" i="1"/>
  <c r="AA372" i="1"/>
  <c r="AE372" i="1"/>
  <c r="AF372" i="1"/>
  <c r="X372" i="1"/>
  <c r="V372" i="1"/>
  <c r="U372" i="1"/>
  <c r="AA368" i="1"/>
  <c r="AE368" i="1"/>
  <c r="AF368" i="1"/>
  <c r="X368" i="1"/>
  <c r="V368" i="1"/>
  <c r="U368" i="1"/>
  <c r="AA364" i="1"/>
  <c r="AE364" i="1"/>
  <c r="AF364" i="1"/>
  <c r="X364" i="1"/>
  <c r="V364" i="1"/>
  <c r="U364" i="1"/>
  <c r="AA360" i="1"/>
  <c r="AE360" i="1"/>
  <c r="AF360" i="1"/>
  <c r="X360" i="1"/>
  <c r="V360" i="1"/>
  <c r="U360" i="1"/>
  <c r="AA356" i="1"/>
  <c r="AE356" i="1"/>
  <c r="AF356" i="1"/>
  <c r="X356" i="1"/>
  <c r="V356" i="1"/>
  <c r="U356" i="1"/>
  <c r="AA352" i="1"/>
  <c r="AE352" i="1"/>
  <c r="AF352" i="1"/>
  <c r="X352" i="1"/>
  <c r="V352" i="1"/>
  <c r="U352" i="1"/>
  <c r="AA348" i="1"/>
  <c r="AE348" i="1"/>
  <c r="AF348" i="1"/>
  <c r="X348" i="1"/>
  <c r="V348" i="1"/>
  <c r="U348" i="1"/>
  <c r="AA344" i="1"/>
  <c r="AE344" i="1"/>
  <c r="AF344" i="1"/>
  <c r="X344" i="1"/>
  <c r="V344" i="1"/>
  <c r="U344" i="1"/>
  <c r="AA340" i="1"/>
  <c r="AE340" i="1"/>
  <c r="AF340" i="1"/>
  <c r="X340" i="1"/>
  <c r="V340" i="1"/>
  <c r="U340" i="1"/>
  <c r="AA336" i="1"/>
  <c r="AE336" i="1"/>
  <c r="AF336" i="1"/>
  <c r="X336" i="1"/>
  <c r="V336" i="1"/>
  <c r="U336" i="1"/>
  <c r="AA332" i="1"/>
  <c r="AE332" i="1"/>
  <c r="AF332" i="1"/>
  <c r="X332" i="1"/>
  <c r="V332" i="1"/>
  <c r="U332" i="1"/>
  <c r="AA328" i="1"/>
  <c r="AE328" i="1"/>
  <c r="AF328" i="1"/>
  <c r="X328" i="1"/>
  <c r="V328" i="1"/>
  <c r="U328" i="1"/>
  <c r="AA324" i="1"/>
  <c r="AE324" i="1"/>
  <c r="AF324" i="1"/>
  <c r="X324" i="1"/>
  <c r="V324" i="1"/>
  <c r="U324" i="1"/>
  <c r="AA320" i="1"/>
  <c r="AE320" i="1"/>
  <c r="AF320" i="1"/>
  <c r="X320" i="1"/>
  <c r="V320" i="1"/>
  <c r="U320" i="1"/>
  <c r="AA316" i="1"/>
  <c r="AE316" i="1"/>
  <c r="AF316" i="1"/>
  <c r="X316" i="1"/>
  <c r="V316" i="1"/>
  <c r="U316" i="1"/>
  <c r="AA312" i="1"/>
  <c r="AE312" i="1"/>
  <c r="AF312" i="1"/>
  <c r="X312" i="1"/>
  <c r="V312" i="1"/>
  <c r="U312" i="1"/>
  <c r="AA308" i="1"/>
  <c r="AE308" i="1"/>
  <c r="AF308" i="1"/>
  <c r="X308" i="1"/>
  <c r="V308" i="1"/>
  <c r="U308" i="1"/>
  <c r="AA304" i="1"/>
  <c r="AE304" i="1"/>
  <c r="AF304" i="1"/>
  <c r="X304" i="1"/>
  <c r="V304" i="1"/>
  <c r="U304" i="1"/>
  <c r="AA300" i="1"/>
  <c r="AE300" i="1"/>
  <c r="AF300" i="1"/>
  <c r="X300" i="1"/>
  <c r="V300" i="1"/>
  <c r="U300" i="1"/>
  <c r="AA296" i="1"/>
  <c r="AE296" i="1"/>
  <c r="AF296" i="1"/>
  <c r="X296" i="1"/>
  <c r="V296" i="1"/>
  <c r="U296" i="1"/>
  <c r="AA292" i="1"/>
  <c r="AE292" i="1"/>
  <c r="AF292" i="1"/>
  <c r="X292" i="1"/>
  <c r="V292" i="1"/>
  <c r="U292" i="1"/>
  <c r="AA288" i="1"/>
  <c r="AE288" i="1"/>
  <c r="AF288" i="1"/>
  <c r="X288" i="1"/>
  <c r="V288" i="1"/>
  <c r="U288" i="1"/>
  <c r="AA284" i="1"/>
  <c r="AE284" i="1"/>
  <c r="AF284" i="1"/>
  <c r="X284" i="1"/>
  <c r="V284" i="1"/>
  <c r="U284" i="1"/>
  <c r="AA280" i="1"/>
  <c r="AE280" i="1"/>
  <c r="AF280" i="1"/>
  <c r="X280" i="1"/>
  <c r="V280" i="1"/>
  <c r="U280" i="1"/>
  <c r="AA276" i="1"/>
  <c r="AE276" i="1"/>
  <c r="AF276" i="1"/>
  <c r="X276" i="1"/>
  <c r="V276" i="1"/>
  <c r="U276" i="1"/>
  <c r="AA272" i="1"/>
  <c r="AE272" i="1"/>
  <c r="AF272" i="1"/>
  <c r="X272" i="1"/>
  <c r="V272" i="1"/>
  <c r="U272" i="1"/>
  <c r="AA268" i="1"/>
  <c r="AE268" i="1"/>
  <c r="AF268" i="1"/>
  <c r="X268" i="1"/>
  <c r="V268" i="1"/>
  <c r="U268" i="1"/>
  <c r="AA264" i="1"/>
  <c r="AE264" i="1"/>
  <c r="AF264" i="1"/>
  <c r="X264" i="1"/>
  <c r="V264" i="1"/>
  <c r="U264" i="1"/>
  <c r="AA260" i="1"/>
  <c r="AE260" i="1"/>
  <c r="AF260" i="1"/>
  <c r="X260" i="1"/>
  <c r="V260" i="1"/>
  <c r="U260" i="1"/>
  <c r="AA256" i="1"/>
  <c r="AE256" i="1"/>
  <c r="AF256" i="1"/>
  <c r="X256" i="1"/>
  <c r="V256" i="1"/>
  <c r="U256" i="1"/>
  <c r="AA252" i="1"/>
  <c r="AE252" i="1"/>
  <c r="AF252" i="1"/>
  <c r="X252" i="1"/>
  <c r="V252" i="1"/>
  <c r="U252" i="1"/>
  <c r="AA248" i="1"/>
  <c r="AE248" i="1"/>
  <c r="AF248" i="1"/>
  <c r="X248" i="1"/>
  <c r="V248" i="1"/>
  <c r="U248" i="1"/>
  <c r="AA244" i="1"/>
  <c r="AE244" i="1"/>
  <c r="AF244" i="1"/>
  <c r="X244" i="1"/>
  <c r="V244" i="1"/>
  <c r="U244" i="1"/>
  <c r="AA240" i="1"/>
  <c r="AE240" i="1"/>
  <c r="AF240" i="1"/>
  <c r="X240" i="1"/>
  <c r="V240" i="1"/>
  <c r="U240" i="1"/>
  <c r="AA236" i="1"/>
  <c r="AE236" i="1"/>
  <c r="AF236" i="1"/>
  <c r="X236" i="1"/>
  <c r="V236" i="1"/>
  <c r="U236" i="1"/>
  <c r="AE230" i="1"/>
  <c r="AF230" i="1"/>
  <c r="AA230" i="1"/>
  <c r="X230" i="1"/>
  <c r="V230" i="1"/>
  <c r="U230" i="1"/>
  <c r="AF227" i="1"/>
  <c r="AA227" i="1"/>
  <c r="AE227" i="1"/>
  <c r="X227" i="1"/>
  <c r="V227" i="1"/>
  <c r="U227" i="1"/>
  <c r="AE222" i="1"/>
  <c r="AF222" i="1"/>
  <c r="AA222" i="1"/>
  <c r="X222" i="1"/>
  <c r="V222" i="1"/>
  <c r="U222" i="1"/>
  <c r="AF219" i="1"/>
  <c r="AA219" i="1"/>
  <c r="AE219" i="1"/>
  <c r="X219" i="1"/>
  <c r="V219" i="1"/>
  <c r="U219" i="1"/>
  <c r="AE214" i="1"/>
  <c r="AF214" i="1"/>
  <c r="AA214" i="1"/>
  <c r="X214" i="1"/>
  <c r="V214" i="1"/>
  <c r="U214" i="1"/>
  <c r="AF211" i="1"/>
  <c r="AA211" i="1"/>
  <c r="AE211" i="1"/>
  <c r="X211" i="1"/>
  <c r="V211" i="1"/>
  <c r="U211" i="1"/>
  <c r="AE206" i="1"/>
  <c r="AF206" i="1"/>
  <c r="AA206" i="1"/>
  <c r="X206" i="1"/>
  <c r="V206" i="1"/>
  <c r="U206" i="1"/>
  <c r="AF203" i="1"/>
  <c r="AA203" i="1"/>
  <c r="AE203" i="1"/>
  <c r="X203" i="1"/>
  <c r="V203" i="1"/>
  <c r="U203" i="1"/>
  <c r="AE198" i="1"/>
  <c r="AF198" i="1"/>
  <c r="AA198" i="1"/>
  <c r="X198" i="1"/>
  <c r="V198" i="1"/>
  <c r="U198" i="1"/>
  <c r="AF195" i="1"/>
  <c r="AA195" i="1"/>
  <c r="AE195" i="1"/>
  <c r="X195" i="1"/>
  <c r="V195" i="1"/>
  <c r="U195" i="1"/>
  <c r="AE190" i="1"/>
  <c r="AF190" i="1"/>
  <c r="AA190" i="1"/>
  <c r="X190" i="1"/>
  <c r="V190" i="1"/>
  <c r="U190" i="1"/>
  <c r="AF187" i="1"/>
  <c r="AA187" i="1"/>
  <c r="AE187" i="1"/>
  <c r="X187" i="1"/>
  <c r="V187" i="1"/>
  <c r="U187" i="1"/>
  <c r="AE182" i="1"/>
  <c r="AF182" i="1"/>
  <c r="AA182" i="1"/>
  <c r="X182" i="1"/>
  <c r="V182" i="1"/>
  <c r="U182" i="1"/>
  <c r="AF179" i="1"/>
  <c r="AA179" i="1"/>
  <c r="AE179" i="1"/>
  <c r="X179" i="1"/>
  <c r="V179" i="1"/>
  <c r="U179" i="1"/>
  <c r="AF175" i="1"/>
  <c r="AA175" i="1"/>
  <c r="AE175" i="1"/>
  <c r="X175" i="1"/>
  <c r="V175" i="1"/>
  <c r="U175" i="1"/>
  <c r="AF171" i="1"/>
  <c r="AA171" i="1"/>
  <c r="AE171" i="1"/>
  <c r="X171" i="1"/>
  <c r="V171" i="1"/>
  <c r="U171" i="1"/>
  <c r="AF167" i="1"/>
  <c r="AA167" i="1"/>
  <c r="AE167" i="1"/>
  <c r="X167" i="1"/>
  <c r="V167" i="1"/>
  <c r="U167" i="1"/>
  <c r="AF163" i="1"/>
  <c r="AA163" i="1"/>
  <c r="AE163" i="1"/>
  <c r="X163" i="1"/>
  <c r="V163" i="1"/>
  <c r="U163" i="1"/>
  <c r="AF159" i="1"/>
  <c r="AA159" i="1"/>
  <c r="AE159" i="1"/>
  <c r="X159" i="1"/>
  <c r="V159" i="1"/>
  <c r="U159" i="1"/>
  <c r="AF155" i="1"/>
  <c r="AA155" i="1"/>
  <c r="AE155" i="1"/>
  <c r="X155" i="1"/>
  <c r="V155" i="1"/>
  <c r="U155" i="1"/>
  <c r="AF151" i="1"/>
  <c r="AA151" i="1"/>
  <c r="AE151" i="1"/>
  <c r="X151" i="1"/>
  <c r="V151" i="1"/>
  <c r="U151" i="1"/>
  <c r="AF147" i="1"/>
  <c r="AA147" i="1"/>
  <c r="AE147" i="1"/>
  <c r="X147" i="1"/>
  <c r="V147" i="1"/>
  <c r="U147" i="1"/>
  <c r="AF143" i="1"/>
  <c r="AA143" i="1"/>
  <c r="AE143" i="1"/>
  <c r="X143" i="1"/>
  <c r="V143" i="1"/>
  <c r="U143" i="1"/>
  <c r="AF139" i="1"/>
  <c r="AA139" i="1"/>
  <c r="AE139" i="1"/>
  <c r="X139" i="1"/>
  <c r="V139" i="1"/>
  <c r="U139" i="1"/>
  <c r="AF135" i="1"/>
  <c r="AA135" i="1"/>
  <c r="AE135" i="1"/>
  <c r="X135" i="1"/>
  <c r="V135" i="1"/>
  <c r="U135" i="1"/>
  <c r="AF131" i="1"/>
  <c r="AA131" i="1"/>
  <c r="AE131" i="1"/>
  <c r="X131" i="1"/>
  <c r="V131" i="1"/>
  <c r="U131" i="1"/>
  <c r="AF127" i="1"/>
  <c r="AA127" i="1"/>
  <c r="AE127" i="1"/>
  <c r="X127" i="1"/>
  <c r="V127" i="1"/>
  <c r="U127" i="1"/>
  <c r="AA123" i="1"/>
  <c r="AE123" i="1"/>
  <c r="AF123" i="1"/>
  <c r="X123" i="1"/>
  <c r="V123" i="1"/>
  <c r="U123" i="1"/>
  <c r="AA119" i="1"/>
  <c r="AE119" i="1"/>
  <c r="AF119" i="1"/>
  <c r="X119" i="1"/>
  <c r="V119" i="1"/>
  <c r="U119" i="1"/>
  <c r="AA115" i="1"/>
  <c r="AE115" i="1"/>
  <c r="AF115" i="1"/>
  <c r="X115" i="1"/>
  <c r="V115" i="1"/>
  <c r="U115" i="1"/>
  <c r="AA111" i="1"/>
  <c r="AE111" i="1"/>
  <c r="AF111" i="1"/>
  <c r="X111" i="1"/>
  <c r="V111" i="1"/>
  <c r="U111" i="1"/>
  <c r="AA107" i="1"/>
  <c r="AE107" i="1"/>
  <c r="AF107" i="1"/>
  <c r="X107" i="1"/>
  <c r="V107" i="1"/>
  <c r="U107" i="1"/>
  <c r="AA103" i="1"/>
  <c r="AE103" i="1"/>
  <c r="AF103" i="1"/>
  <c r="X103" i="1"/>
  <c r="V103" i="1"/>
  <c r="U103" i="1"/>
  <c r="AA99" i="1"/>
  <c r="AE99" i="1"/>
  <c r="AF99" i="1"/>
  <c r="X99" i="1"/>
  <c r="V99" i="1"/>
  <c r="U99" i="1"/>
  <c r="AA95" i="1"/>
  <c r="AE95" i="1"/>
  <c r="AF95" i="1"/>
  <c r="X95" i="1"/>
  <c r="V95" i="1"/>
  <c r="U95" i="1"/>
  <c r="AA91" i="1"/>
  <c r="AE91" i="1"/>
  <c r="AF91" i="1"/>
  <c r="X91" i="1"/>
  <c r="V91" i="1"/>
  <c r="U91" i="1"/>
  <c r="AA87" i="1"/>
  <c r="AE87" i="1"/>
  <c r="AF87" i="1"/>
  <c r="X87" i="1"/>
  <c r="V87" i="1"/>
  <c r="U87" i="1"/>
  <c r="AA83" i="1"/>
  <c r="AE83" i="1"/>
  <c r="AF83" i="1"/>
  <c r="X83" i="1"/>
  <c r="V83" i="1"/>
  <c r="U83" i="1"/>
  <c r="AA79" i="1"/>
  <c r="AE79" i="1"/>
  <c r="AF79" i="1"/>
  <c r="X79" i="1"/>
  <c r="V79" i="1"/>
  <c r="U79" i="1"/>
  <c r="AA75" i="1"/>
  <c r="AE75" i="1"/>
  <c r="AF75" i="1"/>
  <c r="X75" i="1"/>
  <c r="V75" i="1"/>
  <c r="U75" i="1"/>
  <c r="AA71" i="1"/>
  <c r="AE71" i="1"/>
  <c r="AF71" i="1"/>
  <c r="X71" i="1"/>
  <c r="V71" i="1"/>
  <c r="U71" i="1"/>
  <c r="AA67" i="1"/>
  <c r="AE67" i="1"/>
  <c r="AF67" i="1"/>
  <c r="X67" i="1"/>
  <c r="V67" i="1"/>
  <c r="U67" i="1"/>
  <c r="AA63" i="1"/>
  <c r="AE63" i="1"/>
  <c r="AF63" i="1"/>
  <c r="X63" i="1"/>
  <c r="V63" i="1"/>
  <c r="U63" i="1"/>
  <c r="AA59" i="1"/>
  <c r="AE59" i="1"/>
  <c r="AF59" i="1"/>
  <c r="X59" i="1"/>
  <c r="V59" i="1"/>
  <c r="U59" i="1"/>
  <c r="AA55" i="1"/>
  <c r="AE55" i="1"/>
  <c r="AF55" i="1"/>
  <c r="X55" i="1"/>
  <c r="V55" i="1"/>
  <c r="U55" i="1"/>
  <c r="AA51" i="1"/>
  <c r="AE51" i="1"/>
  <c r="AF51" i="1"/>
  <c r="X51" i="1"/>
  <c r="V51" i="1"/>
  <c r="U51" i="1"/>
  <c r="AA47" i="1"/>
  <c r="AE47" i="1"/>
  <c r="AF47" i="1"/>
  <c r="X47" i="1"/>
  <c r="V47" i="1"/>
  <c r="U47" i="1"/>
  <c r="AA43" i="1"/>
  <c r="AE43" i="1"/>
  <c r="AF43" i="1"/>
  <c r="X43" i="1"/>
  <c r="V43" i="1"/>
  <c r="U43" i="1"/>
  <c r="AA39" i="1"/>
  <c r="AE39" i="1"/>
  <c r="AF39" i="1"/>
  <c r="X39" i="1"/>
  <c r="V39" i="1"/>
  <c r="U39" i="1"/>
  <c r="AA35" i="1"/>
  <c r="AE35" i="1"/>
  <c r="AF35" i="1"/>
  <c r="X35" i="1"/>
  <c r="V35" i="1"/>
  <c r="U35" i="1"/>
  <c r="AA31" i="1"/>
  <c r="AE31" i="1"/>
  <c r="AF31" i="1"/>
  <c r="X31" i="1"/>
  <c r="V31" i="1"/>
  <c r="U31" i="1"/>
  <c r="AA27" i="1"/>
  <c r="AE27" i="1"/>
  <c r="AF27" i="1"/>
  <c r="X27" i="1"/>
  <c r="V27" i="1"/>
  <c r="U27" i="1"/>
  <c r="AA23" i="1"/>
  <c r="AE23" i="1"/>
  <c r="AF23" i="1"/>
  <c r="X23" i="1"/>
  <c r="V23" i="1"/>
  <c r="U23" i="1"/>
  <c r="AA19" i="1"/>
  <c r="AE19" i="1"/>
  <c r="AF19" i="1"/>
  <c r="X19" i="1"/>
  <c r="V19" i="1"/>
  <c r="U19" i="1"/>
  <c r="AA15" i="1"/>
  <c r="AE15" i="1"/>
  <c r="AF15" i="1"/>
  <c r="X15" i="1"/>
  <c r="V15" i="1"/>
  <c r="U15" i="1"/>
  <c r="AA11" i="1"/>
  <c r="AE11" i="1"/>
  <c r="AF11" i="1"/>
  <c r="X11" i="1"/>
  <c r="V11" i="1"/>
  <c r="U11" i="1"/>
  <c r="AA1227" i="1"/>
  <c r="AE1227" i="1"/>
  <c r="AF1227" i="1"/>
  <c r="X1227" i="1"/>
  <c r="V1227" i="1"/>
  <c r="AA1279" i="1"/>
  <c r="AE1279" i="1"/>
  <c r="AF1279" i="1"/>
  <c r="X1279" i="1"/>
  <c r="V1279" i="1"/>
  <c r="AA1275" i="1"/>
  <c r="AE1275" i="1"/>
  <c r="AF1275" i="1"/>
  <c r="X1275" i="1"/>
  <c r="V1275" i="1"/>
  <c r="AA1271" i="1"/>
  <c r="AE1271" i="1"/>
  <c r="AF1271" i="1"/>
  <c r="X1271" i="1"/>
  <c r="V1271" i="1"/>
  <c r="AA1267" i="1"/>
  <c r="AE1267" i="1"/>
  <c r="AF1267" i="1"/>
  <c r="X1267" i="1"/>
  <c r="V1267" i="1"/>
  <c r="AA1263" i="1"/>
  <c r="AE1263" i="1"/>
  <c r="AF1263" i="1"/>
  <c r="X1263" i="1"/>
  <c r="V1263" i="1"/>
  <c r="AA1259" i="1"/>
  <c r="AE1259" i="1"/>
  <c r="AF1259" i="1"/>
  <c r="X1259" i="1"/>
  <c r="V1259" i="1"/>
  <c r="AA1255" i="1"/>
  <c r="AE1255" i="1"/>
  <c r="AF1255" i="1"/>
  <c r="X1255" i="1"/>
  <c r="V1255" i="1"/>
  <c r="AA1251" i="1"/>
  <c r="AE1251" i="1"/>
  <c r="AF1251" i="1"/>
  <c r="X1251" i="1"/>
  <c r="V1251" i="1"/>
  <c r="AA1247" i="1"/>
  <c r="AE1247" i="1"/>
  <c r="AF1247" i="1"/>
  <c r="X1247" i="1"/>
  <c r="V1247" i="1"/>
  <c r="AA1243" i="1"/>
  <c r="AE1243" i="1"/>
  <c r="AF1243" i="1"/>
  <c r="X1243" i="1"/>
  <c r="V1243" i="1"/>
  <c r="AA1239" i="1"/>
  <c r="AE1239" i="1"/>
  <c r="AF1239" i="1"/>
  <c r="X1239" i="1"/>
  <c r="V1239" i="1"/>
  <c r="AA1235" i="1"/>
  <c r="AE1235" i="1"/>
  <c r="AF1235" i="1"/>
  <c r="X1235" i="1"/>
  <c r="V1235" i="1"/>
  <c r="U1221" i="1"/>
  <c r="U1205" i="1"/>
  <c r="U1157" i="1"/>
  <c r="U1149" i="1"/>
  <c r="U1121" i="1"/>
  <c r="U1117" i="1"/>
  <c r="U1089" i="1"/>
  <c r="U1085" i="1"/>
  <c r="U1081" i="1"/>
  <c r="U1061" i="1"/>
  <c r="U1041" i="1"/>
  <c r="U1037" i="1"/>
  <c r="U1033" i="1"/>
  <c r="U1029" i="1"/>
  <c r="U1025" i="1"/>
  <c r="U1021" i="1"/>
  <c r="U1017" i="1"/>
  <c r="U1013" i="1"/>
  <c r="U1009" i="1"/>
  <c r="U1005" i="1"/>
  <c r="U1001" i="1"/>
  <c r="U997" i="1"/>
  <c r="U993" i="1"/>
  <c r="U989" i="1"/>
  <c r="U985" i="1"/>
  <c r="U981" i="1"/>
  <c r="U977" i="1"/>
  <c r="U973" i="1"/>
  <c r="U969" i="1"/>
  <c r="U965" i="1"/>
  <c r="U961" i="1"/>
  <c r="U957" i="1"/>
  <c r="U953" i="1"/>
  <c r="U949" i="1"/>
  <c r="U945" i="1"/>
  <c r="U941" i="1"/>
  <c r="U937" i="1"/>
  <c r="U933" i="1"/>
  <c r="U929" i="1"/>
  <c r="U925" i="1"/>
  <c r="U921" i="1"/>
  <c r="U917" i="1"/>
  <c r="U913" i="1"/>
  <c r="U909" i="1"/>
  <c r="U905" i="1"/>
  <c r="U901" i="1"/>
  <c r="U897" i="1"/>
  <c r="U893" i="1"/>
  <c r="U889" i="1"/>
  <c r="U885" i="1"/>
  <c r="U881" i="1"/>
  <c r="U877" i="1"/>
  <c r="U873" i="1"/>
  <c r="U869" i="1"/>
  <c r="U865" i="1"/>
  <c r="U861" i="1"/>
  <c r="U857" i="1"/>
  <c r="U853" i="1"/>
  <c r="U849" i="1"/>
  <c r="U845" i="1"/>
  <c r="U841" i="1"/>
  <c r="U837" i="1"/>
  <c r="U833" i="1"/>
  <c r="U829" i="1"/>
  <c r="U825" i="1"/>
  <c r="U817" i="1"/>
  <c r="AE1213" i="1"/>
  <c r="AF1213" i="1"/>
  <c r="AA1213" i="1"/>
  <c r="X1213" i="1"/>
  <c r="V1213" i="1"/>
  <c r="AF1226" i="1"/>
  <c r="AA1226" i="1"/>
  <c r="AE1226" i="1"/>
  <c r="X1226" i="1"/>
  <c r="V1226" i="1"/>
  <c r="AF1222" i="1"/>
  <c r="AA1222" i="1"/>
  <c r="AE1222" i="1"/>
  <c r="X1222" i="1"/>
  <c r="V1222" i="1"/>
  <c r="AF1218" i="1"/>
  <c r="AA1218" i="1"/>
  <c r="AE1218" i="1"/>
  <c r="X1218" i="1"/>
  <c r="V1218" i="1"/>
  <c r="AF1214" i="1"/>
  <c r="AA1214" i="1"/>
  <c r="AE1214" i="1"/>
  <c r="X1214" i="1"/>
  <c r="V1214" i="1"/>
  <c r="AF1210" i="1"/>
  <c r="AA1210" i="1"/>
  <c r="AE1210" i="1"/>
  <c r="X1210" i="1"/>
  <c r="V1210" i="1"/>
  <c r="AF1206" i="1"/>
  <c r="AA1206" i="1"/>
  <c r="AE1206" i="1"/>
  <c r="X1206" i="1"/>
  <c r="V1206" i="1"/>
  <c r="AF1202" i="1"/>
  <c r="AA1202" i="1"/>
  <c r="AE1202" i="1"/>
  <c r="X1202" i="1"/>
  <c r="V1202" i="1"/>
  <c r="AF1198" i="1"/>
  <c r="AA1198" i="1"/>
  <c r="AE1198" i="1"/>
  <c r="X1198" i="1"/>
  <c r="V1198" i="1"/>
  <c r="AF1194" i="1"/>
  <c r="AA1194" i="1"/>
  <c r="AE1194" i="1"/>
  <c r="X1194" i="1"/>
  <c r="V1194" i="1"/>
  <c r="AF1190" i="1"/>
  <c r="AA1190" i="1"/>
  <c r="AE1190" i="1"/>
  <c r="X1190" i="1"/>
  <c r="V1190" i="1"/>
  <c r="AF1186" i="1"/>
  <c r="AA1186" i="1"/>
  <c r="AE1186" i="1"/>
  <c r="X1186" i="1"/>
  <c r="V1186" i="1"/>
  <c r="AF1182" i="1"/>
  <c r="AA1182" i="1"/>
  <c r="AE1182" i="1"/>
  <c r="X1182" i="1"/>
  <c r="V1182" i="1"/>
  <c r="AF1178" i="1"/>
  <c r="AA1178" i="1"/>
  <c r="AE1178" i="1"/>
  <c r="X1178" i="1"/>
  <c r="V1178" i="1"/>
  <c r="AF1174" i="1"/>
  <c r="AA1174" i="1"/>
  <c r="AE1174" i="1"/>
  <c r="X1174" i="1"/>
  <c r="V1174" i="1"/>
  <c r="AF1170" i="1"/>
  <c r="AA1170" i="1"/>
  <c r="AE1170" i="1"/>
  <c r="X1170" i="1"/>
  <c r="V1170" i="1"/>
  <c r="AF1166" i="1"/>
  <c r="AA1166" i="1"/>
  <c r="AE1166" i="1"/>
  <c r="X1166" i="1"/>
  <c r="V1166" i="1"/>
  <c r="AF1162" i="1"/>
  <c r="AA1162" i="1"/>
  <c r="AE1162" i="1"/>
  <c r="X1162" i="1"/>
  <c r="V1162" i="1"/>
  <c r="AF1154" i="1"/>
  <c r="AA1154" i="1"/>
  <c r="AE1154" i="1"/>
  <c r="X1154" i="1"/>
  <c r="V1154" i="1"/>
  <c r="AA1148" i="1"/>
  <c r="AE1148" i="1"/>
  <c r="AF1148" i="1"/>
  <c r="X1148" i="1"/>
  <c r="V1148" i="1"/>
  <c r="AE1145" i="1"/>
  <c r="AF1145" i="1"/>
  <c r="AA1145" i="1"/>
  <c r="X1145" i="1"/>
  <c r="V1145" i="1"/>
  <c r="AE1141" i="1"/>
  <c r="AF1141" i="1"/>
  <c r="AA1141" i="1"/>
  <c r="X1141" i="1"/>
  <c r="V1141" i="1"/>
  <c r="AF1134" i="1"/>
  <c r="AA1134" i="1"/>
  <c r="AE1134" i="1"/>
  <c r="X1134" i="1"/>
  <c r="V1134" i="1"/>
  <c r="AA1127" i="1"/>
  <c r="AE1127" i="1"/>
  <c r="AF1127" i="1"/>
  <c r="X1127" i="1"/>
  <c r="V1127" i="1"/>
  <c r="AA1123" i="1"/>
  <c r="AE1123" i="1"/>
  <c r="AF1123" i="1"/>
  <c r="X1123" i="1"/>
  <c r="V1123" i="1"/>
  <c r="AA1120" i="1"/>
  <c r="AE1120" i="1"/>
  <c r="AF1120" i="1"/>
  <c r="X1120" i="1"/>
  <c r="V1120" i="1"/>
  <c r="AA1116" i="1"/>
  <c r="AE1116" i="1"/>
  <c r="AF1116" i="1"/>
  <c r="X1116" i="1"/>
  <c r="V1116" i="1"/>
  <c r="AE1113" i="1"/>
  <c r="AF1113" i="1"/>
  <c r="AA1113" i="1"/>
  <c r="X1113" i="1"/>
  <c r="V1113" i="1"/>
  <c r="AE1109" i="1"/>
  <c r="AF1109" i="1"/>
  <c r="AA1109" i="1"/>
  <c r="X1109" i="1"/>
  <c r="V1109" i="1"/>
  <c r="AF1102" i="1"/>
  <c r="AA1102" i="1"/>
  <c r="AE1102" i="1"/>
  <c r="X1102" i="1"/>
  <c r="V1102" i="1"/>
  <c r="AA1095" i="1"/>
  <c r="AE1095" i="1"/>
  <c r="AF1095" i="1"/>
  <c r="X1095" i="1"/>
  <c r="V1095" i="1"/>
  <c r="AA1091" i="1"/>
  <c r="AE1091" i="1"/>
  <c r="AF1091" i="1"/>
  <c r="X1091" i="1"/>
  <c r="V1091" i="1"/>
  <c r="AA1088" i="1"/>
  <c r="AE1088" i="1"/>
  <c r="AF1088" i="1"/>
  <c r="X1088" i="1"/>
  <c r="V1088" i="1"/>
  <c r="AA1084" i="1"/>
  <c r="AE1084" i="1"/>
  <c r="AF1084" i="1"/>
  <c r="X1084" i="1"/>
  <c r="V1084" i="1"/>
  <c r="AE1077" i="1"/>
  <c r="AF1077" i="1"/>
  <c r="AA1077" i="1"/>
  <c r="X1077" i="1"/>
  <c r="V1077" i="1"/>
  <c r="AF1070" i="1"/>
  <c r="AA1070" i="1"/>
  <c r="AE1070" i="1"/>
  <c r="X1070" i="1"/>
  <c r="V1070" i="1"/>
  <c r="AA1060" i="1"/>
  <c r="AE1060" i="1"/>
  <c r="AF1060" i="1"/>
  <c r="X1060" i="1"/>
  <c r="V1060" i="1"/>
  <c r="AE1057" i="1"/>
  <c r="AF1057" i="1"/>
  <c r="AA1057" i="1"/>
  <c r="X1057" i="1"/>
  <c r="V1057" i="1"/>
  <c r="AF1054" i="1"/>
  <c r="AA1054" i="1"/>
  <c r="AE1054" i="1"/>
  <c r="X1054" i="1"/>
  <c r="V1054" i="1"/>
  <c r="AA1047" i="1"/>
  <c r="AE1047" i="1"/>
  <c r="AF1047" i="1"/>
  <c r="X1047" i="1"/>
  <c r="V1047" i="1"/>
  <c r="AA1043" i="1"/>
  <c r="AE1043" i="1"/>
  <c r="AF1043" i="1"/>
  <c r="X1043" i="1"/>
  <c r="V1043" i="1"/>
  <c r="AA1040" i="1"/>
  <c r="AE1040" i="1"/>
  <c r="AF1040" i="1"/>
  <c r="X1040" i="1"/>
  <c r="V1040" i="1"/>
  <c r="AA1036" i="1"/>
  <c r="AE1036" i="1"/>
  <c r="AF1036" i="1"/>
  <c r="X1036" i="1"/>
  <c r="V1036" i="1"/>
  <c r="AA1032" i="1"/>
  <c r="AE1032" i="1"/>
  <c r="AF1032" i="1"/>
  <c r="X1032" i="1"/>
  <c r="V1032" i="1"/>
  <c r="AE1028" i="1"/>
  <c r="AF1028" i="1"/>
  <c r="AA1028" i="1"/>
  <c r="X1028" i="1"/>
  <c r="V1028" i="1"/>
  <c r="AE1024" i="1"/>
  <c r="AF1024" i="1"/>
  <c r="AA1024" i="1"/>
  <c r="X1024" i="1"/>
  <c r="V1024" i="1"/>
  <c r="AE1020" i="1"/>
  <c r="AF1020" i="1"/>
  <c r="AA1020" i="1"/>
  <c r="X1020" i="1"/>
  <c r="V1020" i="1"/>
  <c r="AE1016" i="1"/>
  <c r="AF1016" i="1"/>
  <c r="AA1016" i="1"/>
  <c r="X1016" i="1"/>
  <c r="V1016" i="1"/>
  <c r="AE1012" i="1"/>
  <c r="AF1012" i="1"/>
  <c r="AA1012" i="1"/>
  <c r="X1012" i="1"/>
  <c r="V1012" i="1"/>
  <c r="AE1008" i="1"/>
  <c r="AF1008" i="1"/>
  <c r="AA1008" i="1"/>
  <c r="X1008" i="1"/>
  <c r="V1008" i="1"/>
  <c r="AE1004" i="1"/>
  <c r="AF1004" i="1"/>
  <c r="AA1004" i="1"/>
  <c r="X1004" i="1"/>
  <c r="V1004" i="1"/>
  <c r="AE1000" i="1"/>
  <c r="AF1000" i="1"/>
  <c r="AA1000" i="1"/>
  <c r="X1000" i="1"/>
  <c r="V1000" i="1"/>
  <c r="AE996" i="1"/>
  <c r="AF996" i="1"/>
  <c r="AA996" i="1"/>
  <c r="X996" i="1"/>
  <c r="V996" i="1"/>
  <c r="AE992" i="1"/>
  <c r="AF992" i="1"/>
  <c r="AA992" i="1"/>
  <c r="X992" i="1"/>
  <c r="V992" i="1"/>
  <c r="AE988" i="1"/>
  <c r="AF988" i="1"/>
  <c r="AA988" i="1"/>
  <c r="X988" i="1"/>
  <c r="V988" i="1"/>
  <c r="AE984" i="1"/>
  <c r="AF984" i="1"/>
  <c r="AA984" i="1"/>
  <c r="X984" i="1"/>
  <c r="V984" i="1"/>
  <c r="AE980" i="1"/>
  <c r="AF980" i="1"/>
  <c r="AA980" i="1"/>
  <c r="X980" i="1"/>
  <c r="V980" i="1"/>
  <c r="AE976" i="1"/>
  <c r="AF976" i="1"/>
  <c r="AA976" i="1"/>
  <c r="X976" i="1"/>
  <c r="V976" i="1"/>
  <c r="AE972" i="1"/>
  <c r="AF972" i="1"/>
  <c r="AA972" i="1"/>
  <c r="X972" i="1"/>
  <c r="V972" i="1"/>
  <c r="AE968" i="1"/>
  <c r="AF968" i="1"/>
  <c r="AA968" i="1"/>
  <c r="X968" i="1"/>
  <c r="V968" i="1"/>
  <c r="AE964" i="1"/>
  <c r="AF964" i="1"/>
  <c r="AA964" i="1"/>
  <c r="X964" i="1"/>
  <c r="V964" i="1"/>
  <c r="AE960" i="1"/>
  <c r="AF960" i="1"/>
  <c r="AA960" i="1"/>
  <c r="X960" i="1"/>
  <c r="V960" i="1"/>
  <c r="AE956" i="1"/>
  <c r="AF956" i="1"/>
  <c r="AA956" i="1"/>
  <c r="X956" i="1"/>
  <c r="V956" i="1"/>
  <c r="AE952" i="1"/>
  <c r="AF952" i="1"/>
  <c r="AA952" i="1"/>
  <c r="X952" i="1"/>
  <c r="V952" i="1"/>
  <c r="AE948" i="1"/>
  <c r="AF948" i="1"/>
  <c r="AA948" i="1"/>
  <c r="X948" i="1"/>
  <c r="V948" i="1"/>
  <c r="AE944" i="1"/>
  <c r="AF944" i="1"/>
  <c r="AA944" i="1"/>
  <c r="X944" i="1"/>
  <c r="V944" i="1"/>
  <c r="AE940" i="1"/>
  <c r="AF940" i="1"/>
  <c r="AA940" i="1"/>
  <c r="X940" i="1"/>
  <c r="V940" i="1"/>
  <c r="AE936" i="1"/>
  <c r="AF936" i="1"/>
  <c r="AA936" i="1"/>
  <c r="X936" i="1"/>
  <c r="V936" i="1"/>
  <c r="AE932" i="1"/>
  <c r="AF932" i="1"/>
  <c r="AA932" i="1"/>
  <c r="X932" i="1"/>
  <c r="V932" i="1"/>
  <c r="AE928" i="1"/>
  <c r="AF928" i="1"/>
  <c r="AA928" i="1"/>
  <c r="X928" i="1"/>
  <c r="V928" i="1"/>
  <c r="AE924" i="1"/>
  <c r="AF924" i="1"/>
  <c r="AA924" i="1"/>
  <c r="X924" i="1"/>
  <c r="V924" i="1"/>
  <c r="AE920" i="1"/>
  <c r="AF920" i="1"/>
  <c r="AA920" i="1"/>
  <c r="X920" i="1"/>
  <c r="V920" i="1"/>
  <c r="AE916" i="1"/>
  <c r="AF916" i="1"/>
  <c r="AA916" i="1"/>
  <c r="X916" i="1"/>
  <c r="V916" i="1"/>
  <c r="AE912" i="1"/>
  <c r="AF912" i="1"/>
  <c r="AA912" i="1"/>
  <c r="X912" i="1"/>
  <c r="V912" i="1"/>
  <c r="AE908" i="1"/>
  <c r="AF908" i="1"/>
  <c r="AA908" i="1"/>
  <c r="X908" i="1"/>
  <c r="V908" i="1"/>
  <c r="AE904" i="1"/>
  <c r="AF904" i="1"/>
  <c r="AA904" i="1"/>
  <c r="X904" i="1"/>
  <c r="V904" i="1"/>
  <c r="AE900" i="1"/>
  <c r="AF900" i="1"/>
  <c r="AA900" i="1"/>
  <c r="X900" i="1"/>
  <c r="V900" i="1"/>
  <c r="AE896" i="1"/>
  <c r="AF896" i="1"/>
  <c r="AA896" i="1"/>
  <c r="X896" i="1"/>
  <c r="V896" i="1"/>
  <c r="AE892" i="1"/>
  <c r="AF892" i="1"/>
  <c r="AA892" i="1"/>
  <c r="X892" i="1"/>
  <c r="V892" i="1"/>
  <c r="AE888" i="1"/>
  <c r="AF888" i="1"/>
  <c r="AA888" i="1"/>
  <c r="X888" i="1"/>
  <c r="V888" i="1"/>
  <c r="AE884" i="1"/>
  <c r="AF884" i="1"/>
  <c r="AA884" i="1"/>
  <c r="X884" i="1"/>
  <c r="V884" i="1"/>
  <c r="AE880" i="1"/>
  <c r="AF880" i="1"/>
  <c r="AA880" i="1"/>
  <c r="X880" i="1"/>
  <c r="V880" i="1"/>
  <c r="AE876" i="1"/>
  <c r="AF876" i="1"/>
  <c r="AA876" i="1"/>
  <c r="X876" i="1"/>
  <c r="V876" i="1"/>
  <c r="AE872" i="1"/>
  <c r="AF872" i="1"/>
  <c r="AA872" i="1"/>
  <c r="X872" i="1"/>
  <c r="V872" i="1"/>
  <c r="AE868" i="1"/>
  <c r="AF868" i="1"/>
  <c r="AA868" i="1"/>
  <c r="X868" i="1"/>
  <c r="V868" i="1"/>
  <c r="AE864" i="1"/>
  <c r="AF864" i="1"/>
  <c r="AA864" i="1"/>
  <c r="X864" i="1"/>
  <c r="V864" i="1"/>
  <c r="AE860" i="1"/>
  <c r="AF860" i="1"/>
  <c r="AA860" i="1"/>
  <c r="X860" i="1"/>
  <c r="V860" i="1"/>
  <c r="AE856" i="1"/>
  <c r="AF856" i="1"/>
  <c r="AA856" i="1"/>
  <c r="X856" i="1"/>
  <c r="V856" i="1"/>
  <c r="AE852" i="1"/>
  <c r="AF852" i="1"/>
  <c r="AA852" i="1"/>
  <c r="X852" i="1"/>
  <c r="V852" i="1"/>
  <c r="AE848" i="1"/>
  <c r="AF848" i="1"/>
  <c r="AA848" i="1"/>
  <c r="X848" i="1"/>
  <c r="V848" i="1"/>
  <c r="AE844" i="1"/>
  <c r="AF844" i="1"/>
  <c r="AA844" i="1"/>
  <c r="X844" i="1"/>
  <c r="V844" i="1"/>
  <c r="AE840" i="1"/>
  <c r="AF840" i="1"/>
  <c r="AA840" i="1"/>
  <c r="X840" i="1"/>
  <c r="V840" i="1"/>
  <c r="AE836" i="1"/>
  <c r="AF836" i="1"/>
  <c r="AA836" i="1"/>
  <c r="X836" i="1"/>
  <c r="V836" i="1"/>
  <c r="AE832" i="1"/>
  <c r="AF832" i="1"/>
  <c r="AA832" i="1"/>
  <c r="X832" i="1"/>
  <c r="V832" i="1"/>
  <c r="AE828" i="1"/>
  <c r="AF828" i="1"/>
  <c r="AA828" i="1"/>
  <c r="X828" i="1"/>
  <c r="V828" i="1"/>
  <c r="AA819" i="1"/>
  <c r="AE819" i="1"/>
  <c r="AF819" i="1"/>
  <c r="X819" i="1"/>
  <c r="V819" i="1"/>
  <c r="AA810" i="1"/>
  <c r="AE810" i="1"/>
  <c r="AF810" i="1"/>
  <c r="X810" i="1"/>
  <c r="V810" i="1"/>
  <c r="AA806" i="1"/>
  <c r="AE806" i="1"/>
  <c r="AF806" i="1"/>
  <c r="X806" i="1"/>
  <c r="V806" i="1"/>
  <c r="AF802" i="1"/>
  <c r="AA802" i="1"/>
  <c r="AE802" i="1"/>
  <c r="X802" i="1"/>
  <c r="V802" i="1"/>
  <c r="AF798" i="1"/>
  <c r="AA798" i="1"/>
  <c r="AE798" i="1"/>
  <c r="X798" i="1"/>
  <c r="V798" i="1"/>
  <c r="U798" i="1"/>
  <c r="AF794" i="1"/>
  <c r="AA794" i="1"/>
  <c r="AE794" i="1"/>
  <c r="X794" i="1"/>
  <c r="V794" i="1"/>
  <c r="U794" i="1"/>
  <c r="AF790" i="1"/>
  <c r="AA790" i="1"/>
  <c r="AE790" i="1"/>
  <c r="X790" i="1"/>
  <c r="V790" i="1"/>
  <c r="U790" i="1"/>
  <c r="AF786" i="1"/>
  <c r="AA786" i="1"/>
  <c r="AE786" i="1"/>
  <c r="X786" i="1"/>
  <c r="V786" i="1"/>
  <c r="U786" i="1"/>
  <c r="AF782" i="1"/>
  <c r="AA782" i="1"/>
  <c r="AE782" i="1"/>
  <c r="X782" i="1"/>
  <c r="V782" i="1"/>
  <c r="U782" i="1"/>
  <c r="AF778" i="1"/>
  <c r="AA778" i="1"/>
  <c r="AE778" i="1"/>
  <c r="X778" i="1"/>
  <c r="V778" i="1"/>
  <c r="U778" i="1"/>
  <c r="AF774" i="1"/>
  <c r="AA774" i="1"/>
  <c r="AE774" i="1"/>
  <c r="X774" i="1"/>
  <c r="V774" i="1"/>
  <c r="U774" i="1"/>
  <c r="AF770" i="1"/>
  <c r="AA770" i="1"/>
  <c r="AE770" i="1"/>
  <c r="X770" i="1"/>
  <c r="V770" i="1"/>
  <c r="U770" i="1"/>
  <c r="AF766" i="1"/>
  <c r="AA766" i="1"/>
  <c r="AE766" i="1"/>
  <c r="X766" i="1"/>
  <c r="V766" i="1"/>
  <c r="U766" i="1"/>
  <c r="AF762" i="1"/>
  <c r="AA762" i="1"/>
  <c r="AE762" i="1"/>
  <c r="X762" i="1"/>
  <c r="V762" i="1"/>
  <c r="U762" i="1"/>
  <c r="AF758" i="1"/>
  <c r="AA758" i="1"/>
  <c r="AE758" i="1"/>
  <c r="X758" i="1"/>
  <c r="V758" i="1"/>
  <c r="U758" i="1"/>
  <c r="AF754" i="1"/>
  <c r="AA754" i="1"/>
  <c r="AE754" i="1"/>
  <c r="X754" i="1"/>
  <c r="V754" i="1"/>
  <c r="U754" i="1"/>
  <c r="AF750" i="1"/>
  <c r="AA750" i="1"/>
  <c r="AE750" i="1"/>
  <c r="X750" i="1"/>
  <c r="V750" i="1"/>
  <c r="U750" i="1"/>
  <c r="AF746" i="1"/>
  <c r="AA746" i="1"/>
  <c r="AE746" i="1"/>
  <c r="X746" i="1"/>
  <c r="V746" i="1"/>
  <c r="U746" i="1"/>
  <c r="AF742" i="1"/>
  <c r="AA742" i="1"/>
  <c r="AE742" i="1"/>
  <c r="X742" i="1"/>
  <c r="V742" i="1"/>
  <c r="U742" i="1"/>
  <c r="AF738" i="1"/>
  <c r="AA738" i="1"/>
  <c r="AE738" i="1"/>
  <c r="X738" i="1"/>
  <c r="V738" i="1"/>
  <c r="U738" i="1"/>
  <c r="AF734" i="1"/>
  <c r="AA734" i="1"/>
  <c r="AE734" i="1"/>
  <c r="X734" i="1"/>
  <c r="V734" i="1"/>
  <c r="U734" i="1"/>
  <c r="AF730" i="1"/>
  <c r="AA730" i="1"/>
  <c r="AE730" i="1"/>
  <c r="X730" i="1"/>
  <c r="V730" i="1"/>
  <c r="U730" i="1"/>
  <c r="AF726" i="1"/>
  <c r="AA726" i="1"/>
  <c r="AE726" i="1"/>
  <c r="X726" i="1"/>
  <c r="V726" i="1"/>
  <c r="U726" i="1"/>
  <c r="AF722" i="1"/>
  <c r="AA722" i="1"/>
  <c r="AE722" i="1"/>
  <c r="X722" i="1"/>
  <c r="V722" i="1"/>
  <c r="U722" i="1"/>
  <c r="AF718" i="1"/>
  <c r="AA718" i="1"/>
  <c r="AE718" i="1"/>
  <c r="X718" i="1"/>
  <c r="V718" i="1"/>
  <c r="U718" i="1"/>
  <c r="AF714" i="1"/>
  <c r="AA714" i="1"/>
  <c r="AE714" i="1"/>
  <c r="X714" i="1"/>
  <c r="V714" i="1"/>
  <c r="U714" i="1"/>
  <c r="AF710" i="1"/>
  <c r="AA710" i="1"/>
  <c r="AE710" i="1"/>
  <c r="X710" i="1"/>
  <c r="V710" i="1"/>
  <c r="U710" i="1"/>
  <c r="AF706" i="1"/>
  <c r="AA706" i="1"/>
  <c r="AE706" i="1"/>
  <c r="X706" i="1"/>
  <c r="V706" i="1"/>
  <c r="U706" i="1"/>
  <c r="AF702" i="1"/>
  <c r="AA702" i="1"/>
  <c r="AE702" i="1"/>
  <c r="X702" i="1"/>
  <c r="V702" i="1"/>
  <c r="U702" i="1"/>
  <c r="AF698" i="1"/>
  <c r="AA698" i="1"/>
  <c r="AE698" i="1"/>
  <c r="X698" i="1"/>
  <c r="V698" i="1"/>
  <c r="U698" i="1"/>
  <c r="AF694" i="1"/>
  <c r="AA694" i="1"/>
  <c r="AE694" i="1"/>
  <c r="X694" i="1"/>
  <c r="V694" i="1"/>
  <c r="U694" i="1"/>
  <c r="AF690" i="1"/>
  <c r="AA690" i="1"/>
  <c r="AE690" i="1"/>
  <c r="X690" i="1"/>
  <c r="V690" i="1"/>
  <c r="U690" i="1"/>
  <c r="AF686" i="1"/>
  <c r="AA686" i="1"/>
  <c r="AE686" i="1"/>
  <c r="X686" i="1"/>
  <c r="V686" i="1"/>
  <c r="U686" i="1"/>
  <c r="AF682" i="1"/>
  <c r="AA682" i="1"/>
  <c r="AE682" i="1"/>
  <c r="X682" i="1"/>
  <c r="V682" i="1"/>
  <c r="U682" i="1"/>
  <c r="AF678" i="1"/>
  <c r="AA678" i="1"/>
  <c r="AE678" i="1"/>
  <c r="X678" i="1"/>
  <c r="V678" i="1"/>
  <c r="U678" i="1"/>
  <c r="AF674" i="1"/>
  <c r="AA674" i="1"/>
  <c r="AE674" i="1"/>
  <c r="X674" i="1"/>
  <c r="V674" i="1"/>
  <c r="U674" i="1"/>
  <c r="AF670" i="1"/>
  <c r="AA670" i="1"/>
  <c r="AE670" i="1"/>
  <c r="X670" i="1"/>
  <c r="V670" i="1"/>
  <c r="U670" i="1"/>
  <c r="AF666" i="1"/>
  <c r="AA666" i="1"/>
  <c r="AE666" i="1"/>
  <c r="X666" i="1"/>
  <c r="V666" i="1"/>
  <c r="U666" i="1"/>
  <c r="AF662" i="1"/>
  <c r="AA662" i="1"/>
  <c r="AE662" i="1"/>
  <c r="X662" i="1"/>
  <c r="V662" i="1"/>
  <c r="U662" i="1"/>
  <c r="AF658" i="1"/>
  <c r="AA658" i="1"/>
  <c r="AE658" i="1"/>
  <c r="X658" i="1"/>
  <c r="V658" i="1"/>
  <c r="U658" i="1"/>
  <c r="AF654" i="1"/>
  <c r="AA654" i="1"/>
  <c r="AE654" i="1"/>
  <c r="X654" i="1"/>
  <c r="V654" i="1"/>
  <c r="U654" i="1"/>
  <c r="AF650" i="1"/>
  <c r="AA650" i="1"/>
  <c r="AE650" i="1"/>
  <c r="X650" i="1"/>
  <c r="V650" i="1"/>
  <c r="U650" i="1"/>
  <c r="AF646" i="1"/>
  <c r="AA646" i="1"/>
  <c r="AE646" i="1"/>
  <c r="X646" i="1"/>
  <c r="V646" i="1"/>
  <c r="U646" i="1"/>
  <c r="AF642" i="1"/>
  <c r="AA642" i="1"/>
  <c r="AE642" i="1"/>
  <c r="X642" i="1"/>
  <c r="V642" i="1"/>
  <c r="U642" i="1"/>
  <c r="AF638" i="1"/>
  <c r="AA638" i="1"/>
  <c r="AE638" i="1"/>
  <c r="X638" i="1"/>
  <c r="V638" i="1"/>
  <c r="U638" i="1"/>
  <c r="AF634" i="1"/>
  <c r="AA634" i="1"/>
  <c r="AE634" i="1"/>
  <c r="X634" i="1"/>
  <c r="V634" i="1"/>
  <c r="U634" i="1"/>
  <c r="AF630" i="1"/>
  <c r="AA630" i="1"/>
  <c r="AE630" i="1"/>
  <c r="X630" i="1"/>
  <c r="V630" i="1"/>
  <c r="U630" i="1"/>
  <c r="AF626" i="1"/>
  <c r="AA626" i="1"/>
  <c r="AE626" i="1"/>
  <c r="X626" i="1"/>
  <c r="V626" i="1"/>
  <c r="U626" i="1"/>
  <c r="AF622" i="1"/>
  <c r="AA622" i="1"/>
  <c r="AE622" i="1"/>
  <c r="X622" i="1"/>
  <c r="V622" i="1"/>
  <c r="U622" i="1"/>
  <c r="AF618" i="1"/>
  <c r="AA618" i="1"/>
  <c r="AE618" i="1"/>
  <c r="X618" i="1"/>
  <c r="V618" i="1"/>
  <c r="U618" i="1"/>
  <c r="AF614" i="1"/>
  <c r="AA614" i="1"/>
  <c r="AE614" i="1"/>
  <c r="X614" i="1"/>
  <c r="V614" i="1"/>
  <c r="U614" i="1"/>
  <c r="AF610" i="1"/>
  <c r="AA610" i="1"/>
  <c r="AE610" i="1"/>
  <c r="X610" i="1"/>
  <c r="V610" i="1"/>
  <c r="U610" i="1"/>
  <c r="AF606" i="1"/>
  <c r="AA606" i="1"/>
  <c r="AE606" i="1"/>
  <c r="X606" i="1"/>
  <c r="V606" i="1"/>
  <c r="U606" i="1"/>
  <c r="AF602" i="1"/>
  <c r="AA602" i="1"/>
  <c r="AE602" i="1"/>
  <c r="X602" i="1"/>
  <c r="V602" i="1"/>
  <c r="U602" i="1"/>
  <c r="AF598" i="1"/>
  <c r="AA598" i="1"/>
  <c r="AE598" i="1"/>
  <c r="X598" i="1"/>
  <c r="V598" i="1"/>
  <c r="U598" i="1"/>
  <c r="AF594" i="1"/>
  <c r="AA594" i="1"/>
  <c r="AE594" i="1"/>
  <c r="X594" i="1"/>
  <c r="V594" i="1"/>
  <c r="U594" i="1"/>
  <c r="AF590" i="1"/>
  <c r="AA590" i="1"/>
  <c r="AE590" i="1"/>
  <c r="X590" i="1"/>
  <c r="V590" i="1"/>
  <c r="U590" i="1"/>
  <c r="AF586" i="1"/>
  <c r="AA586" i="1"/>
  <c r="AE586" i="1"/>
  <c r="X586" i="1"/>
  <c r="V586" i="1"/>
  <c r="U586" i="1"/>
  <c r="AF582" i="1"/>
  <c r="AA582" i="1"/>
  <c r="AE582" i="1"/>
  <c r="X582" i="1"/>
  <c r="V582" i="1"/>
  <c r="U582" i="1"/>
  <c r="AF578" i="1"/>
  <c r="AA578" i="1"/>
  <c r="AE578" i="1"/>
  <c r="X578" i="1"/>
  <c r="V578" i="1"/>
  <c r="U578" i="1"/>
  <c r="AF574" i="1"/>
  <c r="AA574" i="1"/>
  <c r="AE574" i="1"/>
  <c r="X574" i="1"/>
  <c r="V574" i="1"/>
  <c r="U574" i="1"/>
  <c r="AF570" i="1"/>
  <c r="AA570" i="1"/>
  <c r="AE570" i="1"/>
  <c r="X570" i="1"/>
  <c r="V570" i="1"/>
  <c r="U570" i="1"/>
  <c r="AF566" i="1"/>
  <c r="AA566" i="1"/>
  <c r="AE566" i="1"/>
  <c r="X566" i="1"/>
  <c r="V566" i="1"/>
  <c r="U566" i="1"/>
  <c r="AF562" i="1"/>
  <c r="AA562" i="1"/>
  <c r="AE562" i="1"/>
  <c r="X562" i="1"/>
  <c r="V562" i="1"/>
  <c r="U562" i="1"/>
  <c r="AF558" i="1"/>
  <c r="AA558" i="1"/>
  <c r="AE558" i="1"/>
  <c r="X558" i="1"/>
  <c r="V558" i="1"/>
  <c r="U558" i="1"/>
  <c r="AF554" i="1"/>
  <c r="AA554" i="1"/>
  <c r="AE554" i="1"/>
  <c r="X554" i="1"/>
  <c r="V554" i="1"/>
  <c r="U554" i="1"/>
  <c r="AF550" i="1"/>
  <c r="AA550" i="1"/>
  <c r="AE550" i="1"/>
  <c r="X550" i="1"/>
  <c r="V550" i="1"/>
  <c r="U550" i="1"/>
  <c r="AF546" i="1"/>
  <c r="AA546" i="1"/>
  <c r="AE546" i="1"/>
  <c r="X546" i="1"/>
  <c r="V546" i="1"/>
  <c r="U546" i="1"/>
  <c r="AF542" i="1"/>
  <c r="AA542" i="1"/>
  <c r="AE542" i="1"/>
  <c r="X542" i="1"/>
  <c r="V542" i="1"/>
  <c r="U542" i="1"/>
  <c r="AF538" i="1"/>
  <c r="AA538" i="1"/>
  <c r="AE538" i="1"/>
  <c r="X538" i="1"/>
  <c r="V538" i="1"/>
  <c r="U538" i="1"/>
  <c r="AF534" i="1"/>
  <c r="AA534" i="1"/>
  <c r="AE534" i="1"/>
  <c r="X534" i="1"/>
  <c r="V534" i="1"/>
  <c r="U534" i="1"/>
  <c r="AF530" i="1"/>
  <c r="AA530" i="1"/>
  <c r="AE530" i="1"/>
  <c r="X530" i="1"/>
  <c r="V530" i="1"/>
  <c r="U530" i="1"/>
  <c r="AF526" i="1"/>
  <c r="AA526" i="1"/>
  <c r="AE526" i="1"/>
  <c r="X526" i="1"/>
  <c r="V526" i="1"/>
  <c r="U526" i="1"/>
  <c r="AF522" i="1"/>
  <c r="AA522" i="1"/>
  <c r="AE522" i="1"/>
  <c r="X522" i="1"/>
  <c r="V522" i="1"/>
  <c r="U522" i="1"/>
  <c r="AF518" i="1"/>
  <c r="AA518" i="1"/>
  <c r="AE518" i="1"/>
  <c r="X518" i="1"/>
  <c r="V518" i="1"/>
  <c r="U518" i="1"/>
  <c r="AF514" i="1"/>
  <c r="AA514" i="1"/>
  <c r="AE514" i="1"/>
  <c r="X514" i="1"/>
  <c r="V514" i="1"/>
  <c r="U514" i="1"/>
  <c r="AF510" i="1"/>
  <c r="AA510" i="1"/>
  <c r="AE510" i="1"/>
  <c r="X510" i="1"/>
  <c r="V510" i="1"/>
  <c r="U510" i="1"/>
  <c r="AF506" i="1"/>
  <c r="AA506" i="1"/>
  <c r="AE506" i="1"/>
  <c r="X506" i="1"/>
  <c r="V506" i="1"/>
  <c r="U506" i="1"/>
  <c r="AF502" i="1"/>
  <c r="AA502" i="1"/>
  <c r="AE502" i="1"/>
  <c r="X502" i="1"/>
  <c r="V502" i="1"/>
  <c r="U502" i="1"/>
  <c r="AF498" i="1"/>
  <c r="AA498" i="1"/>
  <c r="AE498" i="1"/>
  <c r="X498" i="1"/>
  <c r="V498" i="1"/>
  <c r="U498" i="1"/>
  <c r="AA495" i="1"/>
  <c r="AE495" i="1"/>
  <c r="AF495" i="1"/>
  <c r="X495" i="1"/>
  <c r="V495" i="1"/>
  <c r="U495" i="1"/>
  <c r="AA492" i="1"/>
  <c r="AE492" i="1"/>
  <c r="AF492" i="1"/>
  <c r="X492" i="1"/>
  <c r="V492" i="1"/>
  <c r="U492" i="1"/>
  <c r="AE489" i="1"/>
  <c r="AF489" i="1"/>
  <c r="AA489" i="1"/>
  <c r="X489" i="1"/>
  <c r="V489" i="1"/>
  <c r="U489" i="1"/>
  <c r="AF486" i="1"/>
  <c r="AA486" i="1"/>
  <c r="AE486" i="1"/>
  <c r="X486" i="1"/>
  <c r="V486" i="1"/>
  <c r="U486" i="1"/>
  <c r="AA483" i="1"/>
  <c r="AE483" i="1"/>
  <c r="AF483" i="1"/>
  <c r="X483" i="1"/>
  <c r="V483" i="1"/>
  <c r="U483" i="1"/>
  <c r="AA479" i="1"/>
  <c r="AE479" i="1"/>
  <c r="AF479" i="1"/>
  <c r="X479" i="1"/>
  <c r="V479" i="1"/>
  <c r="U479" i="1"/>
  <c r="AE473" i="1"/>
  <c r="AF473" i="1"/>
  <c r="AA473" i="1"/>
  <c r="X473" i="1"/>
  <c r="V473" i="1"/>
  <c r="U473" i="1"/>
  <c r="AF470" i="1"/>
  <c r="AA470" i="1"/>
  <c r="AE470" i="1"/>
  <c r="X470" i="1"/>
  <c r="V470" i="1"/>
  <c r="U470" i="1"/>
  <c r="AA467" i="1"/>
  <c r="AE467" i="1"/>
  <c r="AF467" i="1"/>
  <c r="X467" i="1"/>
  <c r="V467" i="1"/>
  <c r="U467" i="1"/>
  <c r="AE457" i="1"/>
  <c r="AF457" i="1"/>
  <c r="AA457" i="1"/>
  <c r="X457" i="1"/>
  <c r="V457" i="1"/>
  <c r="U457" i="1"/>
  <c r="AF454" i="1"/>
  <c r="AA454" i="1"/>
  <c r="AE454" i="1"/>
  <c r="X454" i="1"/>
  <c r="V454" i="1"/>
  <c r="U454" i="1"/>
  <c r="AA451" i="1"/>
  <c r="AE451" i="1"/>
  <c r="AF451" i="1"/>
  <c r="X451" i="1"/>
  <c r="V451" i="1"/>
  <c r="U451" i="1"/>
  <c r="AA447" i="1"/>
  <c r="AE447" i="1"/>
  <c r="AF447" i="1"/>
  <c r="X447" i="1"/>
  <c r="V447" i="1"/>
  <c r="U447" i="1"/>
  <c r="AE441" i="1"/>
  <c r="AF441" i="1"/>
  <c r="AA441" i="1"/>
  <c r="X441" i="1"/>
  <c r="V441" i="1"/>
  <c r="U441" i="1"/>
  <c r="AF438" i="1"/>
  <c r="AA438" i="1"/>
  <c r="AE438" i="1"/>
  <c r="X438" i="1"/>
  <c r="V438" i="1"/>
  <c r="U438" i="1"/>
  <c r="AA435" i="1"/>
  <c r="AE435" i="1"/>
  <c r="AF435" i="1"/>
  <c r="X435" i="1"/>
  <c r="V435" i="1"/>
  <c r="U435" i="1"/>
  <c r="AA431" i="1"/>
  <c r="AE431" i="1"/>
  <c r="AF431" i="1"/>
  <c r="X431" i="1"/>
  <c r="V431" i="1"/>
  <c r="U431" i="1"/>
  <c r="AE425" i="1"/>
  <c r="AF425" i="1"/>
  <c r="AA425" i="1"/>
  <c r="X425" i="1"/>
  <c r="V425" i="1"/>
  <c r="U425" i="1"/>
  <c r="AF422" i="1"/>
  <c r="AA422" i="1"/>
  <c r="AE422" i="1"/>
  <c r="X422" i="1"/>
  <c r="V422" i="1"/>
  <c r="U422" i="1"/>
  <c r="AA419" i="1"/>
  <c r="AE419" i="1"/>
  <c r="AF419" i="1"/>
  <c r="X419" i="1"/>
  <c r="V419" i="1"/>
  <c r="U419" i="1"/>
  <c r="AA415" i="1"/>
  <c r="AE415" i="1"/>
  <c r="AF415" i="1"/>
  <c r="X415" i="1"/>
  <c r="V415" i="1"/>
  <c r="U415" i="1"/>
  <c r="AE409" i="1"/>
  <c r="AF409" i="1"/>
  <c r="AA409" i="1"/>
  <c r="X409" i="1"/>
  <c r="V409" i="1"/>
  <c r="U409" i="1"/>
  <c r="AF406" i="1"/>
  <c r="AA406" i="1"/>
  <c r="AE406" i="1"/>
  <c r="X406" i="1"/>
  <c r="V406" i="1"/>
  <c r="U406" i="1"/>
  <c r="AA403" i="1"/>
  <c r="AE403" i="1"/>
  <c r="AF403" i="1"/>
  <c r="X403" i="1"/>
  <c r="V403" i="1"/>
  <c r="U403" i="1"/>
  <c r="AA399" i="1"/>
  <c r="AE399" i="1"/>
  <c r="AF399" i="1"/>
  <c r="X399" i="1"/>
  <c r="V399" i="1"/>
  <c r="U399" i="1"/>
  <c r="AA395" i="1"/>
  <c r="AE395" i="1"/>
  <c r="AF395" i="1"/>
  <c r="X395" i="1"/>
  <c r="V395" i="1"/>
  <c r="U395" i="1"/>
  <c r="AA391" i="1"/>
  <c r="AE391" i="1"/>
  <c r="AF391" i="1"/>
  <c r="X391" i="1"/>
  <c r="V391" i="1"/>
  <c r="U391" i="1"/>
  <c r="AA387" i="1"/>
  <c r="AE387" i="1"/>
  <c r="AF387" i="1"/>
  <c r="X387" i="1"/>
  <c r="V387" i="1"/>
  <c r="U387" i="1"/>
  <c r="AA383" i="1"/>
  <c r="AE383" i="1"/>
  <c r="AF383" i="1"/>
  <c r="X383" i="1"/>
  <c r="V383" i="1"/>
  <c r="U383" i="1"/>
  <c r="AA379" i="1"/>
  <c r="AE379" i="1"/>
  <c r="AF379" i="1"/>
  <c r="X379" i="1"/>
  <c r="V379" i="1"/>
  <c r="U379" i="1"/>
  <c r="AA375" i="1"/>
  <c r="AE375" i="1"/>
  <c r="AF375" i="1"/>
  <c r="X375" i="1"/>
  <c r="V375" i="1"/>
  <c r="U375" i="1"/>
  <c r="AA371" i="1"/>
  <c r="AE371" i="1"/>
  <c r="AF371" i="1"/>
  <c r="X371" i="1"/>
  <c r="V371" i="1"/>
  <c r="U371" i="1"/>
  <c r="AA367" i="1"/>
  <c r="AE367" i="1"/>
  <c r="AF367" i="1"/>
  <c r="X367" i="1"/>
  <c r="V367" i="1"/>
  <c r="U367" i="1"/>
  <c r="AA363" i="1"/>
  <c r="AE363" i="1"/>
  <c r="AF363" i="1"/>
  <c r="X363" i="1"/>
  <c r="V363" i="1"/>
  <c r="U363" i="1"/>
  <c r="AA359" i="1"/>
  <c r="AE359" i="1"/>
  <c r="AF359" i="1"/>
  <c r="X359" i="1"/>
  <c r="V359" i="1"/>
  <c r="U359" i="1"/>
  <c r="AA355" i="1"/>
  <c r="AE355" i="1"/>
  <c r="AF355" i="1"/>
  <c r="X355" i="1"/>
  <c r="V355" i="1"/>
  <c r="U355" i="1"/>
  <c r="AA351" i="1"/>
  <c r="AE351" i="1"/>
  <c r="AF351" i="1"/>
  <c r="X351" i="1"/>
  <c r="V351" i="1"/>
  <c r="U351" i="1"/>
  <c r="AA347" i="1"/>
  <c r="AE347" i="1"/>
  <c r="AF347" i="1"/>
  <c r="X347" i="1"/>
  <c r="V347" i="1"/>
  <c r="U347" i="1"/>
  <c r="AA343" i="1"/>
  <c r="AE343" i="1"/>
  <c r="AF343" i="1"/>
  <c r="X343" i="1"/>
  <c r="V343" i="1"/>
  <c r="U343" i="1"/>
  <c r="AA339" i="1"/>
  <c r="AE339" i="1"/>
  <c r="AF339" i="1"/>
  <c r="X339" i="1"/>
  <c r="V339" i="1"/>
  <c r="U339" i="1"/>
  <c r="AA335" i="1"/>
  <c r="AE335" i="1"/>
  <c r="AF335" i="1"/>
  <c r="X335" i="1"/>
  <c r="V335" i="1"/>
  <c r="U335" i="1"/>
  <c r="AA331" i="1"/>
  <c r="AE331" i="1"/>
  <c r="AF331" i="1"/>
  <c r="X331" i="1"/>
  <c r="V331" i="1"/>
  <c r="U331" i="1"/>
  <c r="AA327" i="1"/>
  <c r="AE327" i="1"/>
  <c r="AF327" i="1"/>
  <c r="X327" i="1"/>
  <c r="V327" i="1"/>
  <c r="U327" i="1"/>
  <c r="AA323" i="1"/>
  <c r="AE323" i="1"/>
  <c r="AF323" i="1"/>
  <c r="X323" i="1"/>
  <c r="V323" i="1"/>
  <c r="U323" i="1"/>
  <c r="AA319" i="1"/>
  <c r="AE319" i="1"/>
  <c r="AF319" i="1"/>
  <c r="X319" i="1"/>
  <c r="V319" i="1"/>
  <c r="U319" i="1"/>
  <c r="AA315" i="1"/>
  <c r="AE315" i="1"/>
  <c r="AF315" i="1"/>
  <c r="X315" i="1"/>
  <c r="V315" i="1"/>
  <c r="U315" i="1"/>
  <c r="AA311" i="1"/>
  <c r="AE311" i="1"/>
  <c r="AF311" i="1"/>
  <c r="X311" i="1"/>
  <c r="V311" i="1"/>
  <c r="U311" i="1"/>
  <c r="AA307" i="1"/>
  <c r="AE307" i="1"/>
  <c r="AF307" i="1"/>
  <c r="X307" i="1"/>
  <c r="V307" i="1"/>
  <c r="U307" i="1"/>
  <c r="AA303" i="1"/>
  <c r="AE303" i="1"/>
  <c r="AF303" i="1"/>
  <c r="X303" i="1"/>
  <c r="V303" i="1"/>
  <c r="U303" i="1"/>
  <c r="AA299" i="1"/>
  <c r="AE299" i="1"/>
  <c r="AF299" i="1"/>
  <c r="X299" i="1"/>
  <c r="V299" i="1"/>
  <c r="U299" i="1"/>
  <c r="AA295" i="1"/>
  <c r="AE295" i="1"/>
  <c r="AF295" i="1"/>
  <c r="X295" i="1"/>
  <c r="V295" i="1"/>
  <c r="U295" i="1"/>
  <c r="AA291" i="1"/>
  <c r="AE291" i="1"/>
  <c r="AF291" i="1"/>
  <c r="X291" i="1"/>
  <c r="V291" i="1"/>
  <c r="U291" i="1"/>
  <c r="AA287" i="1"/>
  <c r="AE287" i="1"/>
  <c r="AF287" i="1"/>
  <c r="X287" i="1"/>
  <c r="V287" i="1"/>
  <c r="U287" i="1"/>
  <c r="AA283" i="1"/>
  <c r="AE283" i="1"/>
  <c r="AF283" i="1"/>
  <c r="X283" i="1"/>
  <c r="V283" i="1"/>
  <c r="U283" i="1"/>
  <c r="AA279" i="1"/>
  <c r="AE279" i="1"/>
  <c r="AF279" i="1"/>
  <c r="X279" i="1"/>
  <c r="V279" i="1"/>
  <c r="U279" i="1"/>
  <c r="AA275" i="1"/>
  <c r="AE275" i="1"/>
  <c r="AF275" i="1"/>
  <c r="X275" i="1"/>
  <c r="V275" i="1"/>
  <c r="U275" i="1"/>
  <c r="AA271" i="1"/>
  <c r="AE271" i="1"/>
  <c r="AF271" i="1"/>
  <c r="X271" i="1"/>
  <c r="V271" i="1"/>
  <c r="U271" i="1"/>
  <c r="AA267" i="1"/>
  <c r="AE267" i="1"/>
  <c r="AF267" i="1"/>
  <c r="X267" i="1"/>
  <c r="V267" i="1"/>
  <c r="U267" i="1"/>
  <c r="AA263" i="1"/>
  <c r="AE263" i="1"/>
  <c r="AF263" i="1"/>
  <c r="X263" i="1"/>
  <c r="V263" i="1"/>
  <c r="U263" i="1"/>
  <c r="AF259" i="1"/>
  <c r="AA259" i="1"/>
  <c r="AE259" i="1"/>
  <c r="X259" i="1"/>
  <c r="V259" i="1"/>
  <c r="U259" i="1"/>
  <c r="AF255" i="1"/>
  <c r="AA255" i="1"/>
  <c r="AE255" i="1"/>
  <c r="X255" i="1"/>
  <c r="V255" i="1"/>
  <c r="U255" i="1"/>
  <c r="AF251" i="1"/>
  <c r="AA251" i="1"/>
  <c r="AE251" i="1"/>
  <c r="X251" i="1"/>
  <c r="V251" i="1"/>
  <c r="U251" i="1"/>
  <c r="AF247" i="1"/>
  <c r="AA247" i="1"/>
  <c r="AE247" i="1"/>
  <c r="X247" i="1"/>
  <c r="V247" i="1"/>
  <c r="U247" i="1"/>
  <c r="AF243" i="1"/>
  <c r="AA243" i="1"/>
  <c r="AE243" i="1"/>
  <c r="X243" i="1"/>
  <c r="V243" i="1"/>
  <c r="U243" i="1"/>
  <c r="AF239" i="1"/>
  <c r="AA239" i="1"/>
  <c r="AE239" i="1"/>
  <c r="X239" i="1"/>
  <c r="V239" i="1"/>
  <c r="U239" i="1"/>
  <c r="AF235" i="1"/>
  <c r="AA235" i="1"/>
  <c r="AE235" i="1"/>
  <c r="X235" i="1"/>
  <c r="V235" i="1"/>
  <c r="U235" i="1"/>
  <c r="AA232" i="1"/>
  <c r="AE232" i="1"/>
  <c r="AF232" i="1"/>
  <c r="X232" i="1"/>
  <c r="V232" i="1"/>
  <c r="U232" i="1"/>
  <c r="AA229" i="1"/>
  <c r="AE229" i="1"/>
  <c r="AF229" i="1"/>
  <c r="X229" i="1"/>
  <c r="V229" i="1"/>
  <c r="U229" i="1"/>
  <c r="AA224" i="1"/>
  <c r="AE224" i="1"/>
  <c r="AF224" i="1"/>
  <c r="X224" i="1"/>
  <c r="V224" i="1"/>
  <c r="U224" i="1"/>
  <c r="AA221" i="1"/>
  <c r="AE221" i="1"/>
  <c r="AF221" i="1"/>
  <c r="X221" i="1"/>
  <c r="V221" i="1"/>
  <c r="U221" i="1"/>
  <c r="AA216" i="1"/>
  <c r="AE216" i="1"/>
  <c r="AF216" i="1"/>
  <c r="X216" i="1"/>
  <c r="V216" i="1"/>
  <c r="U216" i="1"/>
  <c r="AA213" i="1"/>
  <c r="AE213" i="1"/>
  <c r="AF213" i="1"/>
  <c r="X213" i="1"/>
  <c r="V213" i="1"/>
  <c r="U213" i="1"/>
  <c r="AA208" i="1"/>
  <c r="AE208" i="1"/>
  <c r="AF208" i="1"/>
  <c r="X208" i="1"/>
  <c r="V208" i="1"/>
  <c r="U208" i="1"/>
  <c r="AA205" i="1"/>
  <c r="AE205" i="1"/>
  <c r="AF205" i="1"/>
  <c r="X205" i="1"/>
  <c r="V205" i="1"/>
  <c r="U205" i="1"/>
  <c r="AA200" i="1"/>
  <c r="AE200" i="1"/>
  <c r="AF200" i="1"/>
  <c r="X200" i="1"/>
  <c r="V200" i="1"/>
  <c r="U200" i="1"/>
  <c r="AA197" i="1"/>
  <c r="AE197" i="1"/>
  <c r="AF197" i="1"/>
  <c r="X197" i="1"/>
  <c r="V197" i="1"/>
  <c r="U197" i="1"/>
  <c r="AA192" i="1"/>
  <c r="AE192" i="1"/>
  <c r="AF192" i="1"/>
  <c r="X192" i="1"/>
  <c r="V192" i="1"/>
  <c r="U192" i="1"/>
  <c r="AA189" i="1"/>
  <c r="AE189" i="1"/>
  <c r="AF189" i="1"/>
  <c r="X189" i="1"/>
  <c r="V189" i="1"/>
  <c r="U189" i="1"/>
  <c r="AA184" i="1"/>
  <c r="AE184" i="1"/>
  <c r="AF184" i="1"/>
  <c r="X184" i="1"/>
  <c r="V184" i="1"/>
  <c r="U184" i="1"/>
  <c r="AA181" i="1"/>
  <c r="AE181" i="1"/>
  <c r="AF181" i="1"/>
  <c r="X181" i="1"/>
  <c r="V181" i="1"/>
  <c r="U181" i="1"/>
  <c r="AE178" i="1"/>
  <c r="AF178" i="1"/>
  <c r="AA178" i="1"/>
  <c r="X178" i="1"/>
  <c r="V178" i="1"/>
  <c r="U178" i="1"/>
  <c r="AE174" i="1"/>
  <c r="AF174" i="1"/>
  <c r="AA174" i="1"/>
  <c r="X174" i="1"/>
  <c r="V174" i="1"/>
  <c r="U174" i="1"/>
  <c r="AE170" i="1"/>
  <c r="AF170" i="1"/>
  <c r="AA170" i="1"/>
  <c r="X170" i="1"/>
  <c r="V170" i="1"/>
  <c r="U170" i="1"/>
  <c r="AE166" i="1"/>
  <c r="AF166" i="1"/>
  <c r="AA166" i="1"/>
  <c r="X166" i="1"/>
  <c r="V166" i="1"/>
  <c r="U166" i="1"/>
  <c r="AE162" i="1"/>
  <c r="AF162" i="1"/>
  <c r="AA162" i="1"/>
  <c r="X162" i="1"/>
  <c r="V162" i="1"/>
  <c r="U162" i="1"/>
  <c r="AE158" i="1"/>
  <c r="AF158" i="1"/>
  <c r="AA158" i="1"/>
  <c r="X158" i="1"/>
  <c r="V158" i="1"/>
  <c r="U158" i="1"/>
  <c r="AE154" i="1"/>
  <c r="AF154" i="1"/>
  <c r="AA154" i="1"/>
  <c r="X154" i="1"/>
  <c r="V154" i="1"/>
  <c r="U154" i="1"/>
  <c r="AE150" i="1"/>
  <c r="AF150" i="1"/>
  <c r="AA150" i="1"/>
  <c r="X150" i="1"/>
  <c r="V150" i="1"/>
  <c r="U150" i="1"/>
  <c r="AE146" i="1"/>
  <c r="AF146" i="1"/>
  <c r="AA146" i="1"/>
  <c r="X146" i="1"/>
  <c r="V146" i="1"/>
  <c r="U146" i="1"/>
  <c r="AE142" i="1"/>
  <c r="AF142" i="1"/>
  <c r="AA142" i="1"/>
  <c r="X142" i="1"/>
  <c r="V142" i="1"/>
  <c r="U142" i="1"/>
  <c r="AE138" i="1"/>
  <c r="AF138" i="1"/>
  <c r="AA138" i="1"/>
  <c r="X138" i="1"/>
  <c r="V138" i="1"/>
  <c r="U138" i="1"/>
  <c r="AE134" i="1"/>
  <c r="AF134" i="1"/>
  <c r="AA134" i="1"/>
  <c r="X134" i="1"/>
  <c r="V134" i="1"/>
  <c r="U134" i="1"/>
  <c r="AE130" i="1"/>
  <c r="AF130" i="1"/>
  <c r="AA130" i="1"/>
  <c r="X130" i="1"/>
  <c r="V130" i="1"/>
  <c r="U130" i="1"/>
  <c r="AE126" i="1"/>
  <c r="AF126" i="1"/>
  <c r="AA126" i="1"/>
  <c r="X126" i="1"/>
  <c r="V126" i="1"/>
  <c r="U126" i="1"/>
  <c r="AA122" i="1"/>
  <c r="AE122" i="1"/>
  <c r="AF122" i="1"/>
  <c r="X122" i="1"/>
  <c r="V122" i="1"/>
  <c r="U122" i="1"/>
  <c r="AA118" i="1"/>
  <c r="AE118" i="1"/>
  <c r="AF118" i="1"/>
  <c r="X118" i="1"/>
  <c r="V118" i="1"/>
  <c r="U118" i="1"/>
  <c r="AA114" i="1"/>
  <c r="AE114" i="1"/>
  <c r="AF114" i="1"/>
  <c r="X114" i="1"/>
  <c r="V114" i="1"/>
  <c r="U114" i="1"/>
  <c r="AA110" i="1"/>
  <c r="AE110" i="1"/>
  <c r="AF110" i="1"/>
  <c r="X110" i="1"/>
  <c r="V110" i="1"/>
  <c r="U110" i="1"/>
  <c r="AA106" i="1"/>
  <c r="AE106" i="1"/>
  <c r="AF106" i="1"/>
  <c r="X106" i="1"/>
  <c r="V106" i="1"/>
  <c r="U106" i="1"/>
  <c r="AA102" i="1"/>
  <c r="AE102" i="1"/>
  <c r="AF102" i="1"/>
  <c r="X102" i="1"/>
  <c r="V102" i="1"/>
  <c r="U102" i="1"/>
  <c r="AA98" i="1"/>
  <c r="AE98" i="1"/>
  <c r="AF98" i="1"/>
  <c r="X98" i="1"/>
  <c r="V98" i="1"/>
  <c r="U98" i="1"/>
  <c r="AA94" i="1"/>
  <c r="AE94" i="1"/>
  <c r="AF94" i="1"/>
  <c r="X94" i="1"/>
  <c r="V94" i="1"/>
  <c r="U94" i="1"/>
  <c r="AA90" i="1"/>
  <c r="AE90" i="1"/>
  <c r="AF90" i="1"/>
  <c r="X90" i="1"/>
  <c r="V90" i="1"/>
  <c r="U90" i="1"/>
  <c r="AA86" i="1"/>
  <c r="AE86" i="1"/>
  <c r="AF86" i="1"/>
  <c r="X86" i="1"/>
  <c r="V86" i="1"/>
  <c r="U86" i="1"/>
  <c r="AA82" i="1"/>
  <c r="AE82" i="1"/>
  <c r="AF82" i="1"/>
  <c r="X82" i="1"/>
  <c r="V82" i="1"/>
  <c r="U82" i="1"/>
  <c r="AA78" i="1"/>
  <c r="AE78" i="1"/>
  <c r="AF78" i="1"/>
  <c r="X78" i="1"/>
  <c r="V78" i="1"/>
  <c r="U78" i="1"/>
  <c r="AA74" i="1"/>
  <c r="AE74" i="1"/>
  <c r="AF74" i="1"/>
  <c r="X74" i="1"/>
  <c r="V74" i="1"/>
  <c r="U74" i="1"/>
  <c r="AA70" i="1"/>
  <c r="AE70" i="1"/>
  <c r="AF70" i="1"/>
  <c r="X70" i="1"/>
  <c r="V70" i="1"/>
  <c r="U70" i="1"/>
  <c r="AA66" i="1"/>
  <c r="AE66" i="1"/>
  <c r="AF66" i="1"/>
  <c r="X66" i="1"/>
  <c r="V66" i="1"/>
  <c r="U66" i="1"/>
  <c r="AA62" i="1"/>
  <c r="AE62" i="1"/>
  <c r="AF62" i="1"/>
  <c r="X62" i="1"/>
  <c r="V62" i="1"/>
  <c r="U62" i="1"/>
  <c r="AA58" i="1"/>
  <c r="AE58" i="1"/>
  <c r="AF58" i="1"/>
  <c r="X58" i="1"/>
  <c r="V58" i="1"/>
  <c r="U58" i="1"/>
  <c r="AA54" i="1"/>
  <c r="AE54" i="1"/>
  <c r="AF54" i="1"/>
  <c r="X54" i="1"/>
  <c r="V54" i="1"/>
  <c r="U54" i="1"/>
  <c r="AA50" i="1"/>
  <c r="AE50" i="1"/>
  <c r="AF50" i="1"/>
  <c r="X50" i="1"/>
  <c r="V50" i="1"/>
  <c r="U50" i="1"/>
  <c r="AA46" i="1"/>
  <c r="AE46" i="1"/>
  <c r="AF46" i="1"/>
  <c r="X46" i="1"/>
  <c r="V46" i="1"/>
  <c r="U46" i="1"/>
  <c r="AA42" i="1"/>
  <c r="AE42" i="1"/>
  <c r="AF42" i="1"/>
  <c r="X42" i="1"/>
  <c r="V42" i="1"/>
  <c r="U42" i="1"/>
  <c r="AA38" i="1"/>
  <c r="AE38" i="1"/>
  <c r="AF38" i="1"/>
  <c r="X38" i="1"/>
  <c r="V38" i="1"/>
  <c r="U38" i="1"/>
  <c r="AA34" i="1"/>
  <c r="AE34" i="1"/>
  <c r="AF34" i="1"/>
  <c r="X34" i="1"/>
  <c r="V34" i="1"/>
  <c r="U34" i="1"/>
  <c r="AA30" i="1"/>
  <c r="AE30" i="1"/>
  <c r="AF30" i="1"/>
  <c r="X30" i="1"/>
  <c r="V30" i="1"/>
  <c r="U30" i="1"/>
  <c r="AE26" i="1"/>
  <c r="AF26" i="1"/>
  <c r="X26" i="1"/>
  <c r="V26" i="1"/>
  <c r="U26" i="1"/>
  <c r="AA22" i="1"/>
  <c r="AE22" i="1"/>
  <c r="AF22" i="1"/>
  <c r="X22" i="1"/>
  <c r="V22" i="1"/>
  <c r="U22" i="1"/>
  <c r="AA18" i="1"/>
  <c r="AE18" i="1"/>
  <c r="AF18" i="1"/>
  <c r="X18" i="1"/>
  <c r="V18" i="1"/>
  <c r="U18" i="1"/>
  <c r="AA14" i="1"/>
  <c r="AE14" i="1"/>
  <c r="AF14" i="1"/>
  <c r="X14" i="1"/>
  <c r="V14" i="1"/>
  <c r="U14" i="1"/>
  <c r="AE1233" i="1"/>
  <c r="AF1233" i="1"/>
  <c r="AA1233" i="1"/>
  <c r="X1233" i="1"/>
  <c r="V1233" i="1"/>
  <c r="AF1230" i="1"/>
  <c r="AA1230" i="1"/>
  <c r="AE1230" i="1"/>
  <c r="X1230" i="1"/>
  <c r="V1230" i="1"/>
  <c r="AF1282" i="1"/>
  <c r="AA1282" i="1"/>
  <c r="AE1282" i="1"/>
  <c r="X1282" i="1"/>
  <c r="V1282" i="1"/>
  <c r="AF1278" i="1"/>
  <c r="AA1278" i="1"/>
  <c r="AE1278" i="1"/>
  <c r="X1278" i="1"/>
  <c r="V1278" i="1"/>
  <c r="AF1274" i="1"/>
  <c r="AA1274" i="1"/>
  <c r="AE1274" i="1"/>
  <c r="X1274" i="1"/>
  <c r="V1274" i="1"/>
  <c r="AF1270" i="1"/>
  <c r="AA1270" i="1"/>
  <c r="AE1270" i="1"/>
  <c r="X1270" i="1"/>
  <c r="V1270" i="1"/>
  <c r="AF1266" i="1"/>
  <c r="AA1266" i="1"/>
  <c r="AE1266" i="1"/>
  <c r="X1266" i="1"/>
  <c r="V1266" i="1"/>
  <c r="AF1262" i="1"/>
  <c r="AA1262" i="1"/>
  <c r="AE1262" i="1"/>
  <c r="X1262" i="1"/>
  <c r="V1262" i="1"/>
  <c r="AF1254" i="1"/>
  <c r="AA1254" i="1"/>
  <c r="AE1254" i="1"/>
  <c r="X1254" i="1"/>
  <c r="V1254" i="1"/>
  <c r="AF1250" i="1"/>
  <c r="AA1250" i="1"/>
  <c r="AE1250" i="1"/>
  <c r="X1250" i="1"/>
  <c r="V1250" i="1"/>
  <c r="AF1246" i="1"/>
  <c r="AA1246" i="1"/>
  <c r="AE1246" i="1"/>
  <c r="X1246" i="1"/>
  <c r="V1246" i="1"/>
  <c r="AF1242" i="1"/>
  <c r="AA1242" i="1"/>
  <c r="AE1242" i="1"/>
  <c r="X1242" i="1"/>
  <c r="V1242" i="1"/>
  <c r="AF1238" i="1"/>
  <c r="AA1238" i="1"/>
  <c r="AE1238" i="1"/>
  <c r="X1238" i="1"/>
  <c r="V1238" i="1"/>
  <c r="AF1234" i="1"/>
  <c r="AA1234" i="1"/>
  <c r="AE1234" i="1"/>
  <c r="X1234" i="1"/>
  <c r="V1234" i="1"/>
  <c r="U1160" i="1"/>
  <c r="U1152" i="1"/>
  <c r="U1148" i="1"/>
  <c r="U1128" i="1"/>
  <c r="U1124" i="1"/>
  <c r="U1120" i="1"/>
  <c r="U1116" i="1"/>
  <c r="U1096" i="1"/>
  <c r="U1092" i="1"/>
  <c r="U1088" i="1"/>
  <c r="U1084" i="1"/>
  <c r="U1060" i="1"/>
  <c r="U1048" i="1"/>
  <c r="U1044" i="1"/>
  <c r="U1040" i="1"/>
  <c r="U1036" i="1"/>
  <c r="U1032" i="1"/>
  <c r="U1028" i="1"/>
  <c r="U1024" i="1"/>
  <c r="U1020" i="1"/>
  <c r="U1016" i="1"/>
  <c r="U1012" i="1"/>
  <c r="U1008" i="1"/>
  <c r="U1004" i="1"/>
  <c r="U1000" i="1"/>
  <c r="U996" i="1"/>
  <c r="U992" i="1"/>
  <c r="U988" i="1"/>
  <c r="U984" i="1"/>
  <c r="U980" i="1"/>
  <c r="U976" i="1"/>
  <c r="U972" i="1"/>
  <c r="U968" i="1"/>
  <c r="U964" i="1"/>
  <c r="U960" i="1"/>
  <c r="U956" i="1"/>
  <c r="U952" i="1"/>
  <c r="U948" i="1"/>
  <c r="U944" i="1"/>
  <c r="U940" i="1"/>
  <c r="U936" i="1"/>
  <c r="U932" i="1"/>
  <c r="U928" i="1"/>
  <c r="U924" i="1"/>
  <c r="U920" i="1"/>
  <c r="U916" i="1"/>
  <c r="U912" i="1"/>
  <c r="U908" i="1"/>
  <c r="U904" i="1"/>
  <c r="U900" i="1"/>
  <c r="U896" i="1"/>
  <c r="U892" i="1"/>
  <c r="U888" i="1"/>
  <c r="U884" i="1"/>
  <c r="U880" i="1"/>
  <c r="U876" i="1"/>
  <c r="U872" i="1"/>
  <c r="U868" i="1"/>
  <c r="U864" i="1"/>
  <c r="U860" i="1"/>
  <c r="U856" i="1"/>
  <c r="U852" i="1"/>
  <c r="U848" i="1"/>
  <c r="U844" i="1"/>
  <c r="U840" i="1"/>
  <c r="U836" i="1"/>
  <c r="U832" i="1"/>
  <c r="U828" i="1"/>
  <c r="AE1217" i="1"/>
  <c r="AF1217" i="1"/>
  <c r="AA1217" i="1"/>
  <c r="X1217" i="1"/>
  <c r="V1217" i="1"/>
  <c r="AE1201" i="1"/>
  <c r="AF1201" i="1"/>
  <c r="AA1201" i="1"/>
  <c r="X1201" i="1"/>
  <c r="V1201" i="1"/>
  <c r="AE1193" i="1"/>
  <c r="AF1193" i="1"/>
  <c r="AA1193" i="1"/>
  <c r="X1193" i="1"/>
  <c r="V1193" i="1"/>
  <c r="AE1189" i="1"/>
  <c r="AF1189" i="1"/>
  <c r="AA1189" i="1"/>
  <c r="X1189" i="1"/>
  <c r="V1189" i="1"/>
  <c r="AE1185" i="1"/>
  <c r="AF1185" i="1"/>
  <c r="AA1185" i="1"/>
  <c r="X1185" i="1"/>
  <c r="V1185" i="1"/>
  <c r="AE1181" i="1"/>
  <c r="AF1181" i="1"/>
  <c r="AA1181" i="1"/>
  <c r="X1181" i="1"/>
  <c r="V1181" i="1"/>
  <c r="AE1177" i="1"/>
  <c r="AF1177" i="1"/>
  <c r="AA1177" i="1"/>
  <c r="X1177" i="1"/>
  <c r="V1177" i="1"/>
  <c r="AE1173" i="1"/>
  <c r="AF1173" i="1"/>
  <c r="AA1173" i="1"/>
  <c r="X1173" i="1"/>
  <c r="V1173" i="1"/>
  <c r="AE1169" i="1"/>
  <c r="AF1169" i="1"/>
  <c r="AA1169" i="1"/>
  <c r="X1169" i="1"/>
  <c r="V1169" i="1"/>
  <c r="AE1165" i="1"/>
  <c r="AF1165" i="1"/>
  <c r="AA1165" i="1"/>
  <c r="X1165" i="1"/>
  <c r="V1165" i="1"/>
  <c r="AE1161" i="1"/>
  <c r="AF1161" i="1"/>
  <c r="AA1161" i="1"/>
  <c r="X1161" i="1"/>
  <c r="V1161" i="1"/>
  <c r="AA1156" i="1"/>
  <c r="AE1156" i="1"/>
  <c r="AF1156" i="1"/>
  <c r="X1156" i="1"/>
  <c r="V1156" i="1"/>
  <c r="AE1153" i="1"/>
  <c r="AF1153" i="1"/>
  <c r="AA1153" i="1"/>
  <c r="X1153" i="1"/>
  <c r="V1153" i="1"/>
  <c r="AA1147" i="1"/>
  <c r="AE1147" i="1"/>
  <c r="AF1147" i="1"/>
  <c r="X1147" i="1"/>
  <c r="V1147" i="1"/>
  <c r="AA1144" i="1"/>
  <c r="AE1144" i="1"/>
  <c r="AF1144" i="1"/>
  <c r="X1144" i="1"/>
  <c r="V1144" i="1"/>
  <c r="AA1140" i="1"/>
  <c r="AE1140" i="1"/>
  <c r="AF1140" i="1"/>
  <c r="X1140" i="1"/>
  <c r="V1140" i="1"/>
  <c r="AE1137" i="1"/>
  <c r="AF1137" i="1"/>
  <c r="AA1137" i="1"/>
  <c r="X1137" i="1"/>
  <c r="V1137" i="1"/>
  <c r="AE1133" i="1"/>
  <c r="AF1133" i="1"/>
  <c r="AA1133" i="1"/>
  <c r="X1133" i="1"/>
  <c r="V1133" i="1"/>
  <c r="AF1126" i="1"/>
  <c r="AA1126" i="1"/>
  <c r="AE1126" i="1"/>
  <c r="X1126" i="1"/>
  <c r="V1126" i="1"/>
  <c r="AF1122" i="1"/>
  <c r="AA1122" i="1"/>
  <c r="AE1122" i="1"/>
  <c r="X1122" i="1"/>
  <c r="V1122" i="1"/>
  <c r="AA1119" i="1"/>
  <c r="AE1119" i="1"/>
  <c r="AF1119" i="1"/>
  <c r="X1119" i="1"/>
  <c r="V1119" i="1"/>
  <c r="AA1115" i="1"/>
  <c r="AE1115" i="1"/>
  <c r="AF1115" i="1"/>
  <c r="X1115" i="1"/>
  <c r="V1115" i="1"/>
  <c r="AA1112" i="1"/>
  <c r="AE1112" i="1"/>
  <c r="AF1112" i="1"/>
  <c r="X1112" i="1"/>
  <c r="V1112" i="1"/>
  <c r="AA1108" i="1"/>
  <c r="AE1108" i="1"/>
  <c r="AF1108" i="1"/>
  <c r="X1108" i="1"/>
  <c r="V1108" i="1"/>
  <c r="AE1105" i="1"/>
  <c r="AF1105" i="1"/>
  <c r="AA1105" i="1"/>
  <c r="X1105" i="1"/>
  <c r="V1105" i="1"/>
  <c r="AE1101" i="1"/>
  <c r="AF1101" i="1"/>
  <c r="AA1101" i="1"/>
  <c r="X1101" i="1"/>
  <c r="V1101" i="1"/>
  <c r="AF1094" i="1"/>
  <c r="AA1094" i="1"/>
  <c r="AE1094" i="1"/>
  <c r="X1094" i="1"/>
  <c r="V1094" i="1"/>
  <c r="AF1090" i="1"/>
  <c r="AA1090" i="1"/>
  <c r="AE1090" i="1"/>
  <c r="X1090" i="1"/>
  <c r="V1090" i="1"/>
  <c r="AA1087" i="1"/>
  <c r="AE1087" i="1"/>
  <c r="AF1087" i="1"/>
  <c r="X1087" i="1"/>
  <c r="V1087" i="1"/>
  <c r="AA1083" i="1"/>
  <c r="AE1083" i="1"/>
  <c r="AF1083" i="1"/>
  <c r="X1083" i="1"/>
  <c r="V1083" i="1"/>
  <c r="AA1076" i="1"/>
  <c r="AE1076" i="1"/>
  <c r="AF1076" i="1"/>
  <c r="X1076" i="1"/>
  <c r="V1076" i="1"/>
  <c r="AE1073" i="1"/>
  <c r="AF1073" i="1"/>
  <c r="AA1073" i="1"/>
  <c r="X1073" i="1"/>
  <c r="V1073" i="1"/>
  <c r="AE1069" i="1"/>
  <c r="AF1069" i="1"/>
  <c r="AA1069" i="1"/>
  <c r="X1069" i="1"/>
  <c r="V1069" i="1"/>
  <c r="AA1063" i="1"/>
  <c r="AE1063" i="1"/>
  <c r="AF1063" i="1"/>
  <c r="X1063" i="1"/>
  <c r="V1063" i="1"/>
  <c r="AA1059" i="1"/>
  <c r="AE1059" i="1"/>
  <c r="AF1059" i="1"/>
  <c r="X1059" i="1"/>
  <c r="V1059" i="1"/>
  <c r="AA1056" i="1"/>
  <c r="AE1056" i="1"/>
  <c r="AF1056" i="1"/>
  <c r="X1056" i="1"/>
  <c r="V1056" i="1"/>
  <c r="AE1053" i="1"/>
  <c r="AF1053" i="1"/>
  <c r="AA1053" i="1"/>
  <c r="X1053" i="1"/>
  <c r="V1053" i="1"/>
  <c r="AF1046" i="1"/>
  <c r="AA1046" i="1"/>
  <c r="AE1046" i="1"/>
  <c r="X1046" i="1"/>
  <c r="V1046" i="1"/>
  <c r="AF1042" i="1"/>
  <c r="AA1042" i="1"/>
  <c r="AE1042" i="1"/>
  <c r="X1042" i="1"/>
  <c r="V1042" i="1"/>
  <c r="AA1039" i="1"/>
  <c r="AE1039" i="1"/>
  <c r="AF1039" i="1"/>
  <c r="X1039" i="1"/>
  <c r="V1039" i="1"/>
  <c r="AA1035" i="1"/>
  <c r="AE1035" i="1"/>
  <c r="AF1035" i="1"/>
  <c r="X1035" i="1"/>
  <c r="V1035" i="1"/>
  <c r="AA1031" i="1"/>
  <c r="AE1031" i="1"/>
  <c r="AF1031" i="1"/>
  <c r="X1031" i="1"/>
  <c r="V1031" i="1"/>
  <c r="AA1027" i="1"/>
  <c r="AE1027" i="1"/>
  <c r="AF1027" i="1"/>
  <c r="X1027" i="1"/>
  <c r="V1027" i="1"/>
  <c r="AA1023" i="1"/>
  <c r="AE1023" i="1"/>
  <c r="AF1023" i="1"/>
  <c r="X1023" i="1"/>
  <c r="V1023" i="1"/>
  <c r="AA1019" i="1"/>
  <c r="AE1019" i="1"/>
  <c r="AF1019" i="1"/>
  <c r="X1019" i="1"/>
  <c r="V1019" i="1"/>
  <c r="AA1015" i="1"/>
  <c r="AE1015" i="1"/>
  <c r="AF1015" i="1"/>
  <c r="X1015" i="1"/>
  <c r="V1015" i="1"/>
  <c r="AA1011" i="1"/>
  <c r="AE1011" i="1"/>
  <c r="AF1011" i="1"/>
  <c r="X1011" i="1"/>
  <c r="V1011" i="1"/>
  <c r="AA1007" i="1"/>
  <c r="AE1007" i="1"/>
  <c r="AF1007" i="1"/>
  <c r="X1007" i="1"/>
  <c r="V1007" i="1"/>
  <c r="AA1003" i="1"/>
  <c r="AE1003" i="1"/>
  <c r="AF1003" i="1"/>
  <c r="X1003" i="1"/>
  <c r="V1003" i="1"/>
  <c r="AA999" i="1"/>
  <c r="AE999" i="1"/>
  <c r="AF999" i="1"/>
  <c r="X999" i="1"/>
  <c r="V999" i="1"/>
  <c r="AA995" i="1"/>
  <c r="AE995" i="1"/>
  <c r="AF995" i="1"/>
  <c r="X995" i="1"/>
  <c r="V995" i="1"/>
  <c r="AA991" i="1"/>
  <c r="AE991" i="1"/>
  <c r="AF991" i="1"/>
  <c r="X991" i="1"/>
  <c r="V991" i="1"/>
  <c r="AA987" i="1"/>
  <c r="AE987" i="1"/>
  <c r="AF987" i="1"/>
  <c r="X987" i="1"/>
  <c r="V987" i="1"/>
  <c r="AA983" i="1"/>
  <c r="AE983" i="1"/>
  <c r="AF983" i="1"/>
  <c r="X983" i="1"/>
  <c r="V983" i="1"/>
  <c r="AA979" i="1"/>
  <c r="AE979" i="1"/>
  <c r="AF979" i="1"/>
  <c r="X979" i="1"/>
  <c r="V979" i="1"/>
  <c r="AA975" i="1"/>
  <c r="AE975" i="1"/>
  <c r="AF975" i="1"/>
  <c r="X975" i="1"/>
  <c r="V975" i="1"/>
  <c r="AA971" i="1"/>
  <c r="AE971" i="1"/>
  <c r="AF971" i="1"/>
  <c r="X971" i="1"/>
  <c r="V971" i="1"/>
  <c r="AA967" i="1"/>
  <c r="AE967" i="1"/>
  <c r="AF967" i="1"/>
  <c r="X967" i="1"/>
  <c r="V967" i="1"/>
  <c r="AA963" i="1"/>
  <c r="AE963" i="1"/>
  <c r="AF963" i="1"/>
  <c r="X963" i="1"/>
  <c r="V963" i="1"/>
  <c r="AA959" i="1"/>
  <c r="AE959" i="1"/>
  <c r="AF959" i="1"/>
  <c r="X959" i="1"/>
  <c r="V959" i="1"/>
  <c r="AA955" i="1"/>
  <c r="AE955" i="1"/>
  <c r="AF955" i="1"/>
  <c r="X955" i="1"/>
  <c r="V955" i="1"/>
  <c r="AA951" i="1"/>
  <c r="AE951" i="1"/>
  <c r="AF951" i="1"/>
  <c r="X951" i="1"/>
  <c r="V951" i="1"/>
  <c r="AA947" i="1"/>
  <c r="AE947" i="1"/>
  <c r="AF947" i="1"/>
  <c r="X947" i="1"/>
  <c r="V947" i="1"/>
  <c r="AA943" i="1"/>
  <c r="AE943" i="1"/>
  <c r="AF943" i="1"/>
  <c r="X943" i="1"/>
  <c r="V943" i="1"/>
  <c r="AA939" i="1"/>
  <c r="AE939" i="1"/>
  <c r="AF939" i="1"/>
  <c r="X939" i="1"/>
  <c r="V939" i="1"/>
  <c r="AA935" i="1"/>
  <c r="AE935" i="1"/>
  <c r="AF935" i="1"/>
  <c r="X935" i="1"/>
  <c r="V935" i="1"/>
  <c r="AA931" i="1"/>
  <c r="AE931" i="1"/>
  <c r="AF931" i="1"/>
  <c r="X931" i="1"/>
  <c r="V931" i="1"/>
  <c r="AA927" i="1"/>
  <c r="AE927" i="1"/>
  <c r="AF927" i="1"/>
  <c r="X927" i="1"/>
  <c r="V927" i="1"/>
  <c r="AA923" i="1"/>
  <c r="AE923" i="1"/>
  <c r="AF923" i="1"/>
  <c r="X923" i="1"/>
  <c r="V923" i="1"/>
  <c r="AA919" i="1"/>
  <c r="AE919" i="1"/>
  <c r="AF919" i="1"/>
  <c r="X919" i="1"/>
  <c r="V919" i="1"/>
  <c r="AA915" i="1"/>
  <c r="AE915" i="1"/>
  <c r="AF915" i="1"/>
  <c r="X915" i="1"/>
  <c r="V915" i="1"/>
  <c r="AA911" i="1"/>
  <c r="AE911" i="1"/>
  <c r="AF911" i="1"/>
  <c r="X911" i="1"/>
  <c r="V911" i="1"/>
  <c r="AA907" i="1"/>
  <c r="AE907" i="1"/>
  <c r="AF907" i="1"/>
  <c r="X907" i="1"/>
  <c r="V907" i="1"/>
  <c r="AA903" i="1"/>
  <c r="AE903" i="1"/>
  <c r="AF903" i="1"/>
  <c r="X903" i="1"/>
  <c r="V903" i="1"/>
  <c r="AA899" i="1"/>
  <c r="AE899" i="1"/>
  <c r="AF899" i="1"/>
  <c r="X899" i="1"/>
  <c r="V899" i="1"/>
  <c r="AA895" i="1"/>
  <c r="AE895" i="1"/>
  <c r="AF895" i="1"/>
  <c r="X895" i="1"/>
  <c r="V895" i="1"/>
  <c r="AA891" i="1"/>
  <c r="AE891" i="1"/>
  <c r="AF891" i="1"/>
  <c r="X891" i="1"/>
  <c r="V891" i="1"/>
  <c r="AA887" i="1"/>
  <c r="AE887" i="1"/>
  <c r="AF887" i="1"/>
  <c r="X887" i="1"/>
  <c r="V887" i="1"/>
  <c r="AA883" i="1"/>
  <c r="AE883" i="1"/>
  <c r="AF883" i="1"/>
  <c r="X883" i="1"/>
  <c r="V883" i="1"/>
  <c r="AA879" i="1"/>
  <c r="AE879" i="1"/>
  <c r="AF879" i="1"/>
  <c r="X879" i="1"/>
  <c r="V879" i="1"/>
  <c r="AA875" i="1"/>
  <c r="AE875" i="1"/>
  <c r="AF875" i="1"/>
  <c r="X875" i="1"/>
  <c r="V875" i="1"/>
  <c r="AA871" i="1"/>
  <c r="AE871" i="1"/>
  <c r="AF871" i="1"/>
  <c r="X871" i="1"/>
  <c r="V871" i="1"/>
  <c r="AA867" i="1"/>
  <c r="AE867" i="1"/>
  <c r="AF867" i="1"/>
  <c r="X867" i="1"/>
  <c r="V867" i="1"/>
  <c r="AA863" i="1"/>
  <c r="AE863" i="1"/>
  <c r="AF863" i="1"/>
  <c r="X863" i="1"/>
  <c r="V863" i="1"/>
  <c r="AA859" i="1"/>
  <c r="AE859" i="1"/>
  <c r="AF859" i="1"/>
  <c r="X859" i="1"/>
  <c r="V859" i="1"/>
  <c r="AA855" i="1"/>
  <c r="AE855" i="1"/>
  <c r="AF855" i="1"/>
  <c r="X855" i="1"/>
  <c r="V855" i="1"/>
  <c r="AA851" i="1"/>
  <c r="AE851" i="1"/>
  <c r="AF851" i="1"/>
  <c r="X851" i="1"/>
  <c r="V851" i="1"/>
  <c r="AA847" i="1"/>
  <c r="AE847" i="1"/>
  <c r="AF847" i="1"/>
  <c r="X847" i="1"/>
  <c r="V847" i="1"/>
  <c r="AA843" i="1"/>
  <c r="AE843" i="1"/>
  <c r="AF843" i="1"/>
  <c r="X843" i="1"/>
  <c r="V843" i="1"/>
  <c r="AA839" i="1"/>
  <c r="AE839" i="1"/>
  <c r="AF839" i="1"/>
  <c r="X839" i="1"/>
  <c r="V839" i="1"/>
  <c r="AA835" i="1"/>
  <c r="AE835" i="1"/>
  <c r="AF835" i="1"/>
  <c r="X835" i="1"/>
  <c r="V835" i="1"/>
  <c r="AA831" i="1"/>
  <c r="AE831" i="1"/>
  <c r="AF831" i="1"/>
  <c r="X831" i="1"/>
  <c r="V831" i="1"/>
  <c r="AA827" i="1"/>
  <c r="AE827" i="1"/>
  <c r="AF827" i="1"/>
  <c r="X827" i="1"/>
  <c r="V827" i="1"/>
  <c r="AF821" i="1"/>
  <c r="AA821" i="1"/>
  <c r="AE821" i="1"/>
  <c r="X821" i="1"/>
  <c r="V821" i="1"/>
  <c r="AA818" i="1"/>
  <c r="AE818" i="1"/>
  <c r="AF818" i="1"/>
  <c r="X818" i="1"/>
  <c r="V818" i="1"/>
  <c r="AF813" i="1"/>
  <c r="AA813" i="1"/>
  <c r="AE813" i="1"/>
  <c r="X813" i="1"/>
  <c r="V813" i="1"/>
  <c r="AF809" i="1"/>
  <c r="AA809" i="1"/>
  <c r="AE809" i="1"/>
  <c r="X809" i="1"/>
  <c r="V809" i="1"/>
  <c r="AF805" i="1"/>
  <c r="AA805" i="1"/>
  <c r="AE805" i="1"/>
  <c r="X805" i="1"/>
  <c r="V805" i="1"/>
  <c r="AE801" i="1"/>
  <c r="AF801" i="1"/>
  <c r="AA801" i="1"/>
  <c r="X801" i="1"/>
  <c r="V801" i="1"/>
  <c r="U801" i="1"/>
  <c r="AE797" i="1"/>
  <c r="AF797" i="1"/>
  <c r="AA797" i="1"/>
  <c r="X797" i="1"/>
  <c r="V797" i="1"/>
  <c r="U797" i="1"/>
  <c r="AE793" i="1"/>
  <c r="AF793" i="1"/>
  <c r="AA793" i="1"/>
  <c r="X793" i="1"/>
  <c r="V793" i="1"/>
  <c r="U793" i="1"/>
  <c r="AE789" i="1"/>
  <c r="AF789" i="1"/>
  <c r="AA789" i="1"/>
  <c r="X789" i="1"/>
  <c r="V789" i="1"/>
  <c r="U789" i="1"/>
  <c r="AE785" i="1"/>
  <c r="AF785" i="1"/>
  <c r="AA785" i="1"/>
  <c r="X785" i="1"/>
  <c r="V785" i="1"/>
  <c r="U785" i="1"/>
  <c r="AE781" i="1"/>
  <c r="AF781" i="1"/>
  <c r="AA781" i="1"/>
  <c r="X781" i="1"/>
  <c r="V781" i="1"/>
  <c r="U781" i="1"/>
  <c r="AE777" i="1"/>
  <c r="AF777" i="1"/>
  <c r="AA777" i="1"/>
  <c r="X777" i="1"/>
  <c r="V777" i="1"/>
  <c r="U777" i="1"/>
  <c r="AE773" i="1"/>
  <c r="AF773" i="1"/>
  <c r="AA773" i="1"/>
  <c r="X773" i="1"/>
  <c r="V773" i="1"/>
  <c r="U773" i="1"/>
  <c r="AE769" i="1"/>
  <c r="AF769" i="1"/>
  <c r="AA769" i="1"/>
  <c r="X769" i="1"/>
  <c r="V769" i="1"/>
  <c r="U769" i="1"/>
  <c r="AE765" i="1"/>
  <c r="AF765" i="1"/>
  <c r="AA765" i="1"/>
  <c r="X765" i="1"/>
  <c r="V765" i="1"/>
  <c r="U765" i="1"/>
  <c r="AE761" i="1"/>
  <c r="AF761" i="1"/>
  <c r="AA761" i="1"/>
  <c r="X761" i="1"/>
  <c r="V761" i="1"/>
  <c r="U761" i="1"/>
  <c r="AE757" i="1"/>
  <c r="AF757" i="1"/>
  <c r="AA757" i="1"/>
  <c r="X757" i="1"/>
  <c r="V757" i="1"/>
  <c r="U757" i="1"/>
  <c r="AE753" i="1"/>
  <c r="AF753" i="1"/>
  <c r="AA753" i="1"/>
  <c r="X753" i="1"/>
  <c r="V753" i="1"/>
  <c r="U753" i="1"/>
  <c r="AE749" i="1"/>
  <c r="AF749" i="1"/>
  <c r="AA749" i="1"/>
  <c r="X749" i="1"/>
  <c r="V749" i="1"/>
  <c r="U749" i="1"/>
  <c r="AE745" i="1"/>
  <c r="AF745" i="1"/>
  <c r="AA745" i="1"/>
  <c r="X745" i="1"/>
  <c r="V745" i="1"/>
  <c r="U745" i="1"/>
  <c r="AE741" i="1"/>
  <c r="AF741" i="1"/>
  <c r="AA741" i="1"/>
  <c r="X741" i="1"/>
  <c r="V741" i="1"/>
  <c r="U741" i="1"/>
  <c r="AE737" i="1"/>
  <c r="AF737" i="1"/>
  <c r="AA737" i="1"/>
  <c r="X737" i="1"/>
  <c r="V737" i="1"/>
  <c r="U737" i="1"/>
  <c r="AE733" i="1"/>
  <c r="AF733" i="1"/>
  <c r="AA733" i="1"/>
  <c r="X733" i="1"/>
  <c r="V733" i="1"/>
  <c r="U733" i="1"/>
  <c r="AE729" i="1"/>
  <c r="AF729" i="1"/>
  <c r="AA729" i="1"/>
  <c r="X729" i="1"/>
  <c r="V729" i="1"/>
  <c r="U729" i="1"/>
  <c r="AE725" i="1"/>
  <c r="AF725" i="1"/>
  <c r="AA725" i="1"/>
  <c r="X725" i="1"/>
  <c r="V725" i="1"/>
  <c r="U725" i="1"/>
  <c r="AE721" i="1"/>
  <c r="AF721" i="1"/>
  <c r="AA721" i="1"/>
  <c r="X721" i="1"/>
  <c r="V721" i="1"/>
  <c r="U721" i="1"/>
  <c r="AE717" i="1"/>
  <c r="AF717" i="1"/>
  <c r="AA717" i="1"/>
  <c r="X717" i="1"/>
  <c r="V717" i="1"/>
  <c r="U717" i="1"/>
  <c r="AE713" i="1"/>
  <c r="AF713" i="1"/>
  <c r="AA713" i="1"/>
  <c r="X713" i="1"/>
  <c r="V713" i="1"/>
  <c r="U713" i="1"/>
  <c r="AE709" i="1"/>
  <c r="AF709" i="1"/>
  <c r="AA709" i="1"/>
  <c r="X709" i="1"/>
  <c r="V709" i="1"/>
  <c r="U709" i="1"/>
  <c r="AE705" i="1"/>
  <c r="AF705" i="1"/>
  <c r="AA705" i="1"/>
  <c r="V705" i="1"/>
  <c r="X705" i="1"/>
  <c r="U705" i="1"/>
  <c r="AE701" i="1"/>
  <c r="AF701" i="1"/>
  <c r="AA701" i="1"/>
  <c r="V701" i="1"/>
  <c r="X701" i="1"/>
  <c r="U701" i="1"/>
  <c r="AE697" i="1"/>
  <c r="AF697" i="1"/>
  <c r="AA697" i="1"/>
  <c r="V697" i="1"/>
  <c r="X697" i="1"/>
  <c r="U697" i="1"/>
  <c r="AE693" i="1"/>
  <c r="AF693" i="1"/>
  <c r="AA693" i="1"/>
  <c r="V693" i="1"/>
  <c r="X693" i="1"/>
  <c r="U693" i="1"/>
  <c r="AE689" i="1"/>
  <c r="AF689" i="1"/>
  <c r="AA689" i="1"/>
  <c r="V689" i="1"/>
  <c r="X689" i="1"/>
  <c r="U689" i="1"/>
  <c r="AE685" i="1"/>
  <c r="AF685" i="1"/>
  <c r="AA685" i="1"/>
  <c r="V685" i="1"/>
  <c r="X685" i="1"/>
  <c r="U685" i="1"/>
  <c r="AE681" i="1"/>
  <c r="AF681" i="1"/>
  <c r="AA681" i="1"/>
  <c r="V681" i="1"/>
  <c r="X681" i="1"/>
  <c r="U681" i="1"/>
  <c r="AE677" i="1"/>
  <c r="AF677" i="1"/>
  <c r="AA677" i="1"/>
  <c r="V677" i="1"/>
  <c r="X677" i="1"/>
  <c r="U677" i="1"/>
  <c r="AE673" i="1"/>
  <c r="AF673" i="1"/>
  <c r="AA673" i="1"/>
  <c r="V673" i="1"/>
  <c r="X673" i="1"/>
  <c r="U673" i="1"/>
  <c r="AE669" i="1"/>
  <c r="AF669" i="1"/>
  <c r="AA669" i="1"/>
  <c r="V669" i="1"/>
  <c r="X669" i="1"/>
  <c r="U669" i="1"/>
  <c r="AE665" i="1"/>
  <c r="AF665" i="1"/>
  <c r="AA665" i="1"/>
  <c r="V665" i="1"/>
  <c r="X665" i="1"/>
  <c r="U665" i="1"/>
  <c r="AE661" i="1"/>
  <c r="AF661" i="1"/>
  <c r="AA661" i="1"/>
  <c r="V661" i="1"/>
  <c r="X661" i="1"/>
  <c r="U661" i="1"/>
  <c r="AE657" i="1"/>
  <c r="AF657" i="1"/>
  <c r="AA657" i="1"/>
  <c r="V657" i="1"/>
  <c r="X657" i="1"/>
  <c r="U657" i="1"/>
  <c r="AE653" i="1"/>
  <c r="AF653" i="1"/>
  <c r="AA653" i="1"/>
  <c r="V653" i="1"/>
  <c r="X653" i="1"/>
  <c r="U653" i="1"/>
  <c r="AE649" i="1"/>
  <c r="AF649" i="1"/>
  <c r="AA649" i="1"/>
  <c r="V649" i="1"/>
  <c r="X649" i="1"/>
  <c r="U649" i="1"/>
  <c r="AE645" i="1"/>
  <c r="AF645" i="1"/>
  <c r="AA645" i="1"/>
  <c r="V645" i="1"/>
  <c r="X645" i="1"/>
  <c r="U645" i="1"/>
  <c r="AE641" i="1"/>
  <c r="AF641" i="1"/>
  <c r="AA641" i="1"/>
  <c r="V641" i="1"/>
  <c r="X641" i="1"/>
  <c r="U641" i="1"/>
  <c r="AE637" i="1"/>
  <c r="AF637" i="1"/>
  <c r="AA637" i="1"/>
  <c r="V637" i="1"/>
  <c r="X637" i="1"/>
  <c r="U637" i="1"/>
  <c r="AE633" i="1"/>
  <c r="AF633" i="1"/>
  <c r="AA633" i="1"/>
  <c r="V633" i="1"/>
  <c r="X633" i="1"/>
  <c r="U633" i="1"/>
  <c r="AE629" i="1"/>
  <c r="AF629" i="1"/>
  <c r="AA629" i="1"/>
  <c r="V629" i="1"/>
  <c r="X629" i="1"/>
  <c r="U629" i="1"/>
  <c r="AE625" i="1"/>
  <c r="AF625" i="1"/>
  <c r="AA625" i="1"/>
  <c r="V625" i="1"/>
  <c r="X625" i="1"/>
  <c r="U625" i="1"/>
  <c r="AE621" i="1"/>
  <c r="AF621" i="1"/>
  <c r="AA621" i="1"/>
  <c r="V621" i="1"/>
  <c r="X621" i="1"/>
  <c r="U621" i="1"/>
  <c r="AE617" i="1"/>
  <c r="AF617" i="1"/>
  <c r="AA617" i="1"/>
  <c r="X617" i="1"/>
  <c r="V617" i="1"/>
  <c r="U617" i="1"/>
  <c r="AE613" i="1"/>
  <c r="AF613" i="1"/>
  <c r="AA613" i="1"/>
  <c r="X613" i="1"/>
  <c r="V613" i="1"/>
  <c r="U613" i="1"/>
  <c r="AE609" i="1"/>
  <c r="AF609" i="1"/>
  <c r="AA609" i="1"/>
  <c r="X609" i="1"/>
  <c r="V609" i="1"/>
  <c r="U609" i="1"/>
  <c r="AE605" i="1"/>
  <c r="AF605" i="1"/>
  <c r="AA605" i="1"/>
  <c r="X605" i="1"/>
  <c r="V605" i="1"/>
  <c r="U605" i="1"/>
  <c r="AE601" i="1"/>
  <c r="AF601" i="1"/>
  <c r="AA601" i="1"/>
  <c r="X601" i="1"/>
  <c r="V601" i="1"/>
  <c r="U601" i="1"/>
  <c r="AE597" i="1"/>
  <c r="AF597" i="1"/>
  <c r="AA597" i="1"/>
  <c r="X597" i="1"/>
  <c r="V597" i="1"/>
  <c r="U597" i="1"/>
  <c r="AE593" i="1"/>
  <c r="AF593" i="1"/>
  <c r="AA593" i="1"/>
  <c r="X593" i="1"/>
  <c r="V593" i="1"/>
  <c r="U593" i="1"/>
  <c r="AE589" i="1"/>
  <c r="AF589" i="1"/>
  <c r="AA589" i="1"/>
  <c r="X589" i="1"/>
  <c r="V589" i="1"/>
  <c r="U589" i="1"/>
  <c r="AE585" i="1"/>
  <c r="AF585" i="1"/>
  <c r="AA585" i="1"/>
  <c r="X585" i="1"/>
  <c r="V585" i="1"/>
  <c r="U585" i="1"/>
  <c r="AE581" i="1"/>
  <c r="AF581" i="1"/>
  <c r="AA581" i="1"/>
  <c r="X581" i="1"/>
  <c r="V581" i="1"/>
  <c r="U581" i="1"/>
  <c r="AA577" i="1"/>
  <c r="AE577" i="1"/>
  <c r="AF577" i="1"/>
  <c r="X577" i="1"/>
  <c r="V577" i="1"/>
  <c r="U577" i="1"/>
  <c r="AE573" i="1"/>
  <c r="AF573" i="1"/>
  <c r="AA573" i="1"/>
  <c r="X573" i="1"/>
  <c r="V573" i="1"/>
  <c r="U573" i="1"/>
  <c r="AE569" i="1"/>
  <c r="AF569" i="1"/>
  <c r="AA569" i="1"/>
  <c r="X569" i="1"/>
  <c r="V569" i="1"/>
  <c r="U569" i="1"/>
  <c r="AE565" i="1"/>
  <c r="AF565" i="1"/>
  <c r="AA565" i="1"/>
  <c r="X565" i="1"/>
  <c r="V565" i="1"/>
  <c r="U565" i="1"/>
  <c r="AE561" i="1"/>
  <c r="AF561" i="1"/>
  <c r="AA561" i="1"/>
  <c r="X561" i="1"/>
  <c r="V561" i="1"/>
  <c r="U561" i="1"/>
  <c r="AE557" i="1"/>
  <c r="AF557" i="1"/>
  <c r="AA557" i="1"/>
  <c r="X557" i="1"/>
  <c r="V557" i="1"/>
  <c r="U557" i="1"/>
  <c r="AE553" i="1"/>
  <c r="AF553" i="1"/>
  <c r="AA553" i="1"/>
  <c r="X553" i="1"/>
  <c r="V553" i="1"/>
  <c r="U553" i="1"/>
  <c r="AE549" i="1"/>
  <c r="AF549" i="1"/>
  <c r="AA549" i="1"/>
  <c r="X549" i="1"/>
  <c r="V549" i="1"/>
  <c r="U549" i="1"/>
  <c r="AE545" i="1"/>
  <c r="AF545" i="1"/>
  <c r="AA545" i="1"/>
  <c r="X545" i="1"/>
  <c r="V545" i="1"/>
  <c r="U545" i="1"/>
  <c r="AE541" i="1"/>
  <c r="AF541" i="1"/>
  <c r="AA541" i="1"/>
  <c r="X541" i="1"/>
  <c r="V541" i="1"/>
  <c r="U541" i="1"/>
  <c r="AE537" i="1"/>
  <c r="AF537" i="1"/>
  <c r="AA537" i="1"/>
  <c r="X537" i="1"/>
  <c r="V537" i="1"/>
  <c r="U537" i="1"/>
  <c r="AE533" i="1"/>
  <c r="AF533" i="1"/>
  <c r="AA533" i="1"/>
  <c r="X533" i="1"/>
  <c r="V533" i="1"/>
  <c r="U533" i="1"/>
  <c r="AE529" i="1"/>
  <c r="AF529" i="1"/>
  <c r="AA529" i="1"/>
  <c r="X529" i="1"/>
  <c r="V529" i="1"/>
  <c r="U529" i="1"/>
  <c r="AE525" i="1"/>
  <c r="AF525" i="1"/>
  <c r="AA525" i="1"/>
  <c r="X525" i="1"/>
  <c r="V525" i="1"/>
  <c r="U525" i="1"/>
  <c r="AE521" i="1"/>
  <c r="AF521" i="1"/>
  <c r="AA521" i="1"/>
  <c r="X521" i="1"/>
  <c r="V521" i="1"/>
  <c r="U521" i="1"/>
  <c r="AE517" i="1"/>
  <c r="AF517" i="1"/>
  <c r="AA517" i="1"/>
  <c r="X517" i="1"/>
  <c r="V517" i="1"/>
  <c r="U517" i="1"/>
  <c r="AE513" i="1"/>
  <c r="AF513" i="1"/>
  <c r="AA513" i="1"/>
  <c r="X513" i="1"/>
  <c r="V513" i="1"/>
  <c r="U513" i="1"/>
  <c r="AE509" i="1"/>
  <c r="AF509" i="1"/>
  <c r="AA509" i="1"/>
  <c r="X509" i="1"/>
  <c r="V509" i="1"/>
  <c r="U509" i="1"/>
  <c r="AE505" i="1"/>
  <c r="AF505" i="1"/>
  <c r="AA505" i="1"/>
  <c r="X505" i="1"/>
  <c r="V505" i="1"/>
  <c r="U505" i="1"/>
  <c r="AE501" i="1"/>
  <c r="AF501" i="1"/>
  <c r="AA501" i="1"/>
  <c r="X501" i="1"/>
  <c r="V501" i="1"/>
  <c r="U501" i="1"/>
  <c r="AE497" i="1"/>
  <c r="AF497" i="1"/>
  <c r="AA497" i="1"/>
  <c r="X497" i="1"/>
  <c r="V497" i="1"/>
  <c r="U497" i="1"/>
  <c r="AA488" i="1"/>
  <c r="AE488" i="1"/>
  <c r="AF488" i="1"/>
  <c r="X488" i="1"/>
  <c r="V488" i="1"/>
  <c r="U488" i="1"/>
  <c r="AF482" i="1"/>
  <c r="AA482" i="1"/>
  <c r="AE482" i="1"/>
  <c r="X482" i="1"/>
  <c r="V482" i="1"/>
  <c r="U482" i="1"/>
  <c r="AA476" i="1"/>
  <c r="AE476" i="1"/>
  <c r="AF476" i="1"/>
  <c r="X476" i="1"/>
  <c r="V476" i="1"/>
  <c r="U476" i="1"/>
  <c r="AA472" i="1"/>
  <c r="AE472" i="1"/>
  <c r="AF472" i="1"/>
  <c r="X472" i="1"/>
  <c r="V472" i="1"/>
  <c r="U472" i="1"/>
  <c r="AF466" i="1"/>
  <c r="AA466" i="1"/>
  <c r="AE466" i="1"/>
  <c r="X466" i="1"/>
  <c r="V466" i="1"/>
  <c r="U466" i="1"/>
  <c r="AA460" i="1"/>
  <c r="AE460" i="1"/>
  <c r="AF460" i="1"/>
  <c r="X460" i="1"/>
  <c r="V460" i="1"/>
  <c r="U460" i="1"/>
  <c r="AA456" i="1"/>
  <c r="AE456" i="1"/>
  <c r="AF456" i="1"/>
  <c r="X456" i="1"/>
  <c r="V456" i="1"/>
  <c r="U456" i="1"/>
  <c r="AF450" i="1"/>
  <c r="AA450" i="1"/>
  <c r="AE450" i="1"/>
  <c r="X450" i="1"/>
  <c r="V450" i="1"/>
  <c r="U450" i="1"/>
  <c r="AA444" i="1"/>
  <c r="AE444" i="1"/>
  <c r="AF444" i="1"/>
  <c r="X444" i="1"/>
  <c r="V444" i="1"/>
  <c r="U444" i="1"/>
  <c r="AA440" i="1"/>
  <c r="AE440" i="1"/>
  <c r="AF440" i="1"/>
  <c r="X440" i="1"/>
  <c r="V440" i="1"/>
  <c r="U440" i="1"/>
  <c r="AF434" i="1"/>
  <c r="AA434" i="1"/>
  <c r="AE434" i="1"/>
  <c r="X434" i="1"/>
  <c r="V434" i="1"/>
  <c r="U434" i="1"/>
  <c r="AA428" i="1"/>
  <c r="AE428" i="1"/>
  <c r="AF428" i="1"/>
  <c r="X428" i="1"/>
  <c r="V428" i="1"/>
  <c r="U428" i="1"/>
  <c r="AA424" i="1"/>
  <c r="AE424" i="1"/>
  <c r="AF424" i="1"/>
  <c r="X424" i="1"/>
  <c r="V424" i="1"/>
  <c r="U424" i="1"/>
  <c r="AF418" i="1"/>
  <c r="AA418" i="1"/>
  <c r="AE418" i="1"/>
  <c r="X418" i="1"/>
  <c r="V418" i="1"/>
  <c r="U418" i="1"/>
  <c r="AA412" i="1"/>
  <c r="AE412" i="1"/>
  <c r="AF412" i="1"/>
  <c r="X412" i="1"/>
  <c r="V412" i="1"/>
  <c r="U412" i="1"/>
  <c r="AA408" i="1"/>
  <c r="AE408" i="1"/>
  <c r="AF408" i="1"/>
  <c r="X408" i="1"/>
  <c r="V408" i="1"/>
  <c r="U408" i="1"/>
  <c r="AF402" i="1"/>
  <c r="AA402" i="1"/>
  <c r="AE402" i="1"/>
  <c r="X402" i="1"/>
  <c r="V402" i="1"/>
  <c r="U402" i="1"/>
  <c r="AF398" i="1"/>
  <c r="AA398" i="1"/>
  <c r="AE398" i="1"/>
  <c r="X398" i="1"/>
  <c r="V398" i="1"/>
  <c r="U398" i="1"/>
  <c r="AF394" i="1"/>
  <c r="AA394" i="1"/>
  <c r="AE394" i="1"/>
  <c r="X394" i="1"/>
  <c r="V394" i="1"/>
  <c r="U394" i="1"/>
  <c r="AF390" i="1"/>
  <c r="AA390" i="1"/>
  <c r="AE390" i="1"/>
  <c r="X390" i="1"/>
  <c r="V390" i="1"/>
  <c r="U390" i="1"/>
  <c r="AF386" i="1"/>
  <c r="AA386" i="1"/>
  <c r="AE386" i="1"/>
  <c r="X386" i="1"/>
  <c r="V386" i="1"/>
  <c r="U386" i="1"/>
  <c r="AF382" i="1"/>
  <c r="AA382" i="1"/>
  <c r="AE382" i="1"/>
  <c r="X382" i="1"/>
  <c r="V382" i="1"/>
  <c r="U382" i="1"/>
  <c r="AF378" i="1"/>
  <c r="AA378" i="1"/>
  <c r="AE378" i="1"/>
  <c r="X378" i="1"/>
  <c r="V378" i="1"/>
  <c r="U378" i="1"/>
  <c r="AF374" i="1"/>
  <c r="AA374" i="1"/>
  <c r="AE374" i="1"/>
  <c r="X374" i="1"/>
  <c r="V374" i="1"/>
  <c r="U374" i="1"/>
  <c r="AF370" i="1"/>
  <c r="AA370" i="1"/>
  <c r="AE370" i="1"/>
  <c r="X370" i="1"/>
  <c r="V370" i="1"/>
  <c r="U370" i="1"/>
  <c r="AF366" i="1"/>
  <c r="AA366" i="1"/>
  <c r="AE366" i="1"/>
  <c r="X366" i="1"/>
  <c r="V366" i="1"/>
  <c r="U366" i="1"/>
  <c r="AF362" i="1"/>
  <c r="AA362" i="1"/>
  <c r="AE362" i="1"/>
  <c r="X362" i="1"/>
  <c r="V362" i="1"/>
  <c r="U362" i="1"/>
  <c r="AF358" i="1"/>
  <c r="AA358" i="1"/>
  <c r="AE358" i="1"/>
  <c r="X358" i="1"/>
  <c r="V358" i="1"/>
  <c r="U358" i="1"/>
  <c r="AF354" i="1"/>
  <c r="AA354" i="1"/>
  <c r="AE354" i="1"/>
  <c r="X354" i="1"/>
  <c r="V354" i="1"/>
  <c r="U354" i="1"/>
  <c r="AF350" i="1"/>
  <c r="AA350" i="1"/>
  <c r="AE350" i="1"/>
  <c r="X350" i="1"/>
  <c r="V350" i="1"/>
  <c r="U350" i="1"/>
  <c r="AF346" i="1"/>
  <c r="AA346" i="1"/>
  <c r="AE346" i="1"/>
  <c r="X346" i="1"/>
  <c r="V346" i="1"/>
  <c r="U346" i="1"/>
  <c r="AF342" i="1"/>
  <c r="AA342" i="1"/>
  <c r="AE342" i="1"/>
  <c r="X342" i="1"/>
  <c r="V342" i="1"/>
  <c r="U342" i="1"/>
  <c r="AF338" i="1"/>
  <c r="AA338" i="1"/>
  <c r="AE338" i="1"/>
  <c r="X338" i="1"/>
  <c r="V338" i="1"/>
  <c r="U338" i="1"/>
  <c r="AF334" i="1"/>
  <c r="AA334" i="1"/>
  <c r="AE334" i="1"/>
  <c r="X334" i="1"/>
  <c r="V334" i="1"/>
  <c r="U334" i="1"/>
  <c r="AF330" i="1"/>
  <c r="AA330" i="1"/>
  <c r="AE330" i="1"/>
  <c r="X330" i="1"/>
  <c r="V330" i="1"/>
  <c r="U330" i="1"/>
  <c r="AF326" i="1"/>
  <c r="AA326" i="1"/>
  <c r="AE326" i="1"/>
  <c r="X326" i="1"/>
  <c r="V326" i="1"/>
  <c r="U326" i="1"/>
  <c r="AF322" i="1"/>
  <c r="AA322" i="1"/>
  <c r="AE322" i="1"/>
  <c r="X322" i="1"/>
  <c r="V322" i="1"/>
  <c r="U322" i="1"/>
  <c r="AF318" i="1"/>
  <c r="AA318" i="1"/>
  <c r="AE318" i="1"/>
  <c r="X318" i="1"/>
  <c r="V318" i="1"/>
  <c r="U318" i="1"/>
  <c r="AF314" i="1"/>
  <c r="AA314" i="1"/>
  <c r="AE314" i="1"/>
  <c r="X314" i="1"/>
  <c r="V314" i="1"/>
  <c r="U314" i="1"/>
  <c r="AF310" i="1"/>
  <c r="AA310" i="1"/>
  <c r="AE310" i="1"/>
  <c r="X310" i="1"/>
  <c r="V310" i="1"/>
  <c r="U310" i="1"/>
  <c r="AF306" i="1"/>
  <c r="AA306" i="1"/>
  <c r="AE306" i="1"/>
  <c r="X306" i="1"/>
  <c r="V306" i="1"/>
  <c r="U306" i="1"/>
  <c r="AF302" i="1"/>
  <c r="AA302" i="1"/>
  <c r="AE302" i="1"/>
  <c r="X302" i="1"/>
  <c r="V302" i="1"/>
  <c r="U302" i="1"/>
  <c r="AF298" i="1"/>
  <c r="AA298" i="1"/>
  <c r="AE298" i="1"/>
  <c r="X298" i="1"/>
  <c r="V298" i="1"/>
  <c r="U298" i="1"/>
  <c r="AF294" i="1"/>
  <c r="AA294" i="1"/>
  <c r="AE294" i="1"/>
  <c r="X294" i="1"/>
  <c r="V294" i="1"/>
  <c r="U294" i="1"/>
  <c r="AF290" i="1"/>
  <c r="AA290" i="1"/>
  <c r="AE290" i="1"/>
  <c r="X290" i="1"/>
  <c r="V290" i="1"/>
  <c r="U290" i="1"/>
  <c r="AF286" i="1"/>
  <c r="AA286" i="1"/>
  <c r="AE286" i="1"/>
  <c r="X286" i="1"/>
  <c r="V286" i="1"/>
  <c r="U286" i="1"/>
  <c r="AF282" i="1"/>
  <c r="AA282" i="1"/>
  <c r="AE282" i="1"/>
  <c r="X282" i="1"/>
  <c r="V282" i="1"/>
  <c r="U282" i="1"/>
  <c r="AF278" i="1"/>
  <c r="AA278" i="1"/>
  <c r="AE278" i="1"/>
  <c r="X278" i="1"/>
  <c r="V278" i="1"/>
  <c r="U278" i="1"/>
  <c r="AF274" i="1"/>
  <c r="AA274" i="1"/>
  <c r="AE274" i="1"/>
  <c r="X274" i="1"/>
  <c r="V274" i="1"/>
  <c r="U274" i="1"/>
  <c r="AF270" i="1"/>
  <c r="AA270" i="1"/>
  <c r="AE270" i="1"/>
  <c r="X270" i="1"/>
  <c r="V270" i="1"/>
  <c r="U270" i="1"/>
  <c r="AF266" i="1"/>
  <c r="AA266" i="1"/>
  <c r="AE266" i="1"/>
  <c r="X266" i="1"/>
  <c r="V266" i="1"/>
  <c r="U266" i="1"/>
  <c r="AF262" i="1"/>
  <c r="AA262" i="1"/>
  <c r="AE262" i="1"/>
  <c r="X262" i="1"/>
  <c r="V262" i="1"/>
  <c r="U262" i="1"/>
  <c r="AE258" i="1"/>
  <c r="AF258" i="1"/>
  <c r="AA258" i="1"/>
  <c r="X258" i="1"/>
  <c r="V258" i="1"/>
  <c r="U258" i="1"/>
  <c r="AE254" i="1"/>
  <c r="AF254" i="1"/>
  <c r="AA254" i="1"/>
  <c r="X254" i="1"/>
  <c r="V254" i="1"/>
  <c r="U254" i="1"/>
  <c r="AE250" i="1"/>
  <c r="AF250" i="1"/>
  <c r="AA250" i="1"/>
  <c r="X250" i="1"/>
  <c r="V250" i="1"/>
  <c r="U250" i="1"/>
  <c r="AE246" i="1"/>
  <c r="AF246" i="1"/>
  <c r="AA246" i="1"/>
  <c r="X246" i="1"/>
  <c r="V246" i="1"/>
  <c r="U246" i="1"/>
  <c r="AE242" i="1"/>
  <c r="AF242" i="1"/>
  <c r="AA242" i="1"/>
  <c r="X242" i="1"/>
  <c r="V242" i="1"/>
  <c r="U242" i="1"/>
  <c r="AE238" i="1"/>
  <c r="AF238" i="1"/>
  <c r="AA238" i="1"/>
  <c r="X238" i="1"/>
  <c r="V238" i="1"/>
  <c r="U238" i="1"/>
  <c r="AE234" i="1"/>
  <c r="AF234" i="1"/>
  <c r="AA234" i="1"/>
  <c r="X234" i="1"/>
  <c r="V234" i="1"/>
  <c r="U234" i="1"/>
  <c r="AE226" i="1"/>
  <c r="AF226" i="1"/>
  <c r="AA226" i="1"/>
  <c r="X226" i="1"/>
  <c r="V226" i="1"/>
  <c r="U226" i="1"/>
  <c r="AE218" i="1"/>
  <c r="AF218" i="1"/>
  <c r="AA218" i="1"/>
  <c r="X218" i="1"/>
  <c r="V218" i="1"/>
  <c r="U218" i="1"/>
  <c r="AE210" i="1"/>
  <c r="AF210" i="1"/>
  <c r="AA210" i="1"/>
  <c r="X210" i="1"/>
  <c r="V210" i="1"/>
  <c r="U210" i="1"/>
  <c r="AE202" i="1"/>
  <c r="AF202" i="1"/>
  <c r="AA202" i="1"/>
  <c r="X202" i="1"/>
  <c r="V202" i="1"/>
  <c r="U202" i="1"/>
  <c r="AE194" i="1"/>
  <c r="AF194" i="1"/>
  <c r="AA194" i="1"/>
  <c r="X194" i="1"/>
  <c r="V194" i="1"/>
  <c r="U194" i="1"/>
  <c r="AE186" i="1"/>
  <c r="AF186" i="1"/>
  <c r="AA186" i="1"/>
  <c r="X186" i="1"/>
  <c r="V186" i="1"/>
  <c r="U186" i="1"/>
  <c r="AA177" i="1"/>
  <c r="AE177" i="1"/>
  <c r="AF177" i="1"/>
  <c r="X177" i="1"/>
  <c r="V177" i="1"/>
  <c r="U177" i="1"/>
  <c r="AA173" i="1"/>
  <c r="AE173" i="1"/>
  <c r="AF173" i="1"/>
  <c r="X173" i="1"/>
  <c r="V173" i="1"/>
  <c r="U173" i="1"/>
  <c r="AA169" i="1"/>
  <c r="AE169" i="1"/>
  <c r="AF169" i="1"/>
  <c r="X169" i="1"/>
  <c r="V169" i="1"/>
  <c r="U169" i="1"/>
  <c r="AA165" i="1"/>
  <c r="AE165" i="1"/>
  <c r="AF165" i="1"/>
  <c r="X165" i="1"/>
  <c r="V165" i="1"/>
  <c r="U165" i="1"/>
  <c r="AA161" i="1"/>
  <c r="AE161" i="1"/>
  <c r="AF161" i="1"/>
  <c r="X161" i="1"/>
  <c r="V161" i="1"/>
  <c r="U161" i="1"/>
  <c r="AA157" i="1"/>
  <c r="AE157" i="1"/>
  <c r="AF157" i="1"/>
  <c r="X157" i="1"/>
  <c r="V157" i="1"/>
  <c r="U157" i="1"/>
  <c r="AA153" i="1"/>
  <c r="AE153" i="1"/>
  <c r="AF153" i="1"/>
  <c r="X153" i="1"/>
  <c r="V153" i="1"/>
  <c r="U153" i="1"/>
  <c r="AA149" i="1"/>
  <c r="AE149" i="1"/>
  <c r="AF149" i="1"/>
  <c r="X149" i="1"/>
  <c r="V149" i="1"/>
  <c r="U149" i="1"/>
  <c r="AA145" i="1"/>
  <c r="AE145" i="1"/>
  <c r="AF145" i="1"/>
  <c r="X145" i="1"/>
  <c r="V145" i="1"/>
  <c r="U145" i="1"/>
  <c r="AA141" i="1"/>
  <c r="AE141" i="1"/>
  <c r="AF141" i="1"/>
  <c r="X141" i="1"/>
  <c r="V141" i="1"/>
  <c r="U141" i="1"/>
  <c r="AA137" i="1"/>
  <c r="AE137" i="1"/>
  <c r="AF137" i="1"/>
  <c r="X137" i="1"/>
  <c r="V137" i="1"/>
  <c r="U137" i="1"/>
  <c r="AA133" i="1"/>
  <c r="AE133" i="1"/>
  <c r="AF133" i="1"/>
  <c r="X133" i="1"/>
  <c r="V133" i="1"/>
  <c r="U133" i="1"/>
  <c r="AA129" i="1"/>
  <c r="AE129" i="1"/>
  <c r="AF129" i="1"/>
  <c r="X129" i="1"/>
  <c r="V129" i="1"/>
  <c r="U129" i="1"/>
  <c r="AA125" i="1"/>
  <c r="AE125" i="1"/>
  <c r="AF125" i="1"/>
  <c r="X125" i="1"/>
  <c r="V125" i="1"/>
  <c r="U125" i="1"/>
  <c r="AF121" i="1"/>
  <c r="AA121" i="1"/>
  <c r="AE121" i="1"/>
  <c r="X121" i="1"/>
  <c r="V121" i="1"/>
  <c r="U121" i="1"/>
  <c r="AF117" i="1"/>
  <c r="AA117" i="1"/>
  <c r="AE117" i="1"/>
  <c r="X117" i="1"/>
  <c r="V117" i="1"/>
  <c r="U117" i="1"/>
  <c r="AF113" i="1"/>
  <c r="AA113" i="1"/>
  <c r="AE113" i="1"/>
  <c r="X113" i="1"/>
  <c r="V113" i="1"/>
  <c r="U113" i="1"/>
  <c r="AF109" i="1"/>
  <c r="AA109" i="1"/>
  <c r="AE109" i="1"/>
  <c r="X109" i="1"/>
  <c r="V109" i="1"/>
  <c r="U109" i="1"/>
  <c r="AF105" i="1"/>
  <c r="AA105" i="1"/>
  <c r="AE105" i="1"/>
  <c r="X105" i="1"/>
  <c r="V105" i="1"/>
  <c r="U105" i="1"/>
  <c r="AF101" i="1"/>
  <c r="AA101" i="1"/>
  <c r="AE101" i="1"/>
  <c r="X101" i="1"/>
  <c r="V101" i="1"/>
  <c r="U101" i="1"/>
  <c r="AF97" i="1"/>
  <c r="AA97" i="1"/>
  <c r="AE97" i="1"/>
  <c r="X97" i="1"/>
  <c r="V97" i="1"/>
  <c r="U97" i="1"/>
  <c r="AF93" i="1"/>
  <c r="AA93" i="1"/>
  <c r="AE93" i="1"/>
  <c r="X93" i="1"/>
  <c r="V93" i="1"/>
  <c r="U93" i="1"/>
  <c r="AF89" i="1"/>
  <c r="AA89" i="1"/>
  <c r="AE89" i="1"/>
  <c r="X89" i="1"/>
  <c r="V89" i="1"/>
  <c r="U89" i="1"/>
  <c r="AF85" i="1"/>
  <c r="AA85" i="1"/>
  <c r="AE85" i="1"/>
  <c r="X85" i="1"/>
  <c r="V85" i="1"/>
  <c r="U85" i="1"/>
  <c r="AF81" i="1"/>
  <c r="AA81" i="1"/>
  <c r="AE81" i="1"/>
  <c r="X81" i="1"/>
  <c r="V81" i="1"/>
  <c r="U81" i="1"/>
  <c r="AF77" i="1"/>
  <c r="AA77" i="1"/>
  <c r="AE77" i="1"/>
  <c r="X77" i="1"/>
  <c r="V77" i="1"/>
  <c r="U77" i="1"/>
  <c r="AF73" i="1"/>
  <c r="AA73" i="1"/>
  <c r="AE73" i="1"/>
  <c r="X73" i="1"/>
  <c r="V73" i="1"/>
  <c r="U73" i="1"/>
  <c r="AF69" i="1"/>
  <c r="AA69" i="1"/>
  <c r="AE69" i="1"/>
  <c r="X69" i="1"/>
  <c r="V69" i="1"/>
  <c r="U69" i="1"/>
  <c r="AF65" i="1"/>
  <c r="AA65" i="1"/>
  <c r="AE65" i="1"/>
  <c r="X65" i="1"/>
  <c r="V65" i="1"/>
  <c r="U65" i="1"/>
  <c r="AF61" i="1"/>
  <c r="AA61" i="1"/>
  <c r="AE61" i="1"/>
  <c r="X61" i="1"/>
  <c r="V61" i="1"/>
  <c r="U61" i="1"/>
  <c r="AF57" i="1"/>
  <c r="AA57" i="1"/>
  <c r="AE57" i="1"/>
  <c r="X57" i="1"/>
  <c r="V57" i="1"/>
  <c r="U57" i="1"/>
  <c r="AF53" i="1"/>
  <c r="AA53" i="1"/>
  <c r="AE53" i="1"/>
  <c r="X53" i="1"/>
  <c r="V53" i="1"/>
  <c r="U53" i="1"/>
  <c r="AF49" i="1"/>
  <c r="AA49" i="1"/>
  <c r="AE49" i="1"/>
  <c r="X49" i="1"/>
  <c r="V49" i="1"/>
  <c r="U49" i="1"/>
  <c r="AF45" i="1"/>
  <c r="AA45" i="1"/>
  <c r="AE45" i="1"/>
  <c r="X45" i="1"/>
  <c r="V45" i="1"/>
  <c r="U45" i="1"/>
  <c r="AF41" i="1"/>
  <c r="AA41" i="1"/>
  <c r="AE41" i="1"/>
  <c r="X41" i="1"/>
  <c r="V41" i="1"/>
  <c r="U41" i="1"/>
  <c r="AF37" i="1"/>
  <c r="AA37" i="1"/>
  <c r="AE37" i="1"/>
  <c r="X37" i="1"/>
  <c r="V37" i="1"/>
  <c r="U37" i="1"/>
  <c r="AF33" i="1"/>
  <c r="AA33" i="1"/>
  <c r="AE33" i="1"/>
  <c r="X33" i="1"/>
  <c r="V33" i="1"/>
  <c r="U33" i="1"/>
  <c r="AF29" i="1"/>
  <c r="AA29" i="1"/>
  <c r="AE29" i="1"/>
  <c r="X29" i="1"/>
  <c r="V29" i="1"/>
  <c r="U29" i="1"/>
  <c r="AF25" i="1"/>
  <c r="AA25" i="1"/>
  <c r="AE25" i="1"/>
  <c r="X25" i="1"/>
  <c r="V25" i="1"/>
  <c r="U25" i="1"/>
  <c r="AF21" i="1"/>
  <c r="AA21" i="1"/>
  <c r="AE21" i="1"/>
  <c r="X21" i="1"/>
  <c r="V21" i="1"/>
  <c r="U21" i="1"/>
  <c r="AF17" i="1"/>
  <c r="AA17" i="1"/>
  <c r="AE17" i="1"/>
  <c r="X17" i="1"/>
  <c r="V17" i="1"/>
  <c r="U17" i="1"/>
  <c r="AF13" i="1"/>
  <c r="AA13" i="1"/>
  <c r="AE13" i="1"/>
  <c r="X13" i="1"/>
  <c r="V13" i="1"/>
  <c r="U13" i="1"/>
  <c r="AA1232" i="1"/>
  <c r="AE1232" i="1"/>
  <c r="AF1232" i="1"/>
  <c r="X1232" i="1"/>
  <c r="V1232" i="1"/>
  <c r="AE1229" i="1"/>
  <c r="AF1229" i="1"/>
  <c r="AA1229" i="1"/>
  <c r="X1229" i="1"/>
  <c r="V1229" i="1"/>
  <c r="AE1281" i="1"/>
  <c r="AF1281" i="1"/>
  <c r="AA1281" i="1"/>
  <c r="X1281" i="1"/>
  <c r="V1281" i="1"/>
  <c r="AE1277" i="1"/>
  <c r="AF1277" i="1"/>
  <c r="AA1277" i="1"/>
  <c r="X1277" i="1"/>
  <c r="V1277" i="1"/>
  <c r="AE1273" i="1"/>
  <c r="AF1273" i="1"/>
  <c r="AA1273" i="1"/>
  <c r="X1273" i="1"/>
  <c r="V1273" i="1"/>
  <c r="AE1269" i="1"/>
  <c r="AF1269" i="1"/>
  <c r="AA1269" i="1"/>
  <c r="X1269" i="1"/>
  <c r="V1269" i="1"/>
  <c r="AE1265" i="1"/>
  <c r="AF1265" i="1"/>
  <c r="AA1265" i="1"/>
  <c r="X1265" i="1"/>
  <c r="V1265" i="1"/>
  <c r="AE1261" i="1"/>
  <c r="AF1261" i="1"/>
  <c r="AA1261" i="1"/>
  <c r="X1261" i="1"/>
  <c r="V1261" i="1"/>
  <c r="AE1257" i="1"/>
  <c r="AF1257" i="1"/>
  <c r="AA1257" i="1"/>
  <c r="X1257" i="1"/>
  <c r="V1257" i="1"/>
  <c r="AE1253" i="1"/>
  <c r="AF1253" i="1"/>
  <c r="AA1253" i="1"/>
  <c r="X1253" i="1"/>
  <c r="V1253" i="1"/>
  <c r="AE1249" i="1"/>
  <c r="AF1249" i="1"/>
  <c r="AA1249" i="1"/>
  <c r="X1249" i="1"/>
  <c r="V1249" i="1"/>
  <c r="AE1245" i="1"/>
  <c r="AF1245" i="1"/>
  <c r="AA1245" i="1"/>
  <c r="X1245" i="1"/>
  <c r="V1245" i="1"/>
  <c r="AE1241" i="1"/>
  <c r="AF1241" i="1"/>
  <c r="AA1241" i="1"/>
  <c r="X1241" i="1"/>
  <c r="V1241" i="1"/>
  <c r="AE1237" i="1"/>
  <c r="AF1237" i="1"/>
  <c r="AA1237" i="1"/>
  <c r="X1237" i="1"/>
  <c r="V1237" i="1"/>
  <c r="U10" i="1"/>
  <c r="U1279" i="1"/>
  <c r="U1275" i="1"/>
  <c r="U1271" i="1"/>
  <c r="U1267" i="1"/>
  <c r="U1263" i="1"/>
  <c r="U1259" i="1"/>
  <c r="U1255" i="1"/>
  <c r="U1251" i="1"/>
  <c r="U1247" i="1"/>
  <c r="U1243" i="1"/>
  <c r="U1239" i="1"/>
  <c r="U1235" i="1"/>
  <c r="U1227" i="1"/>
  <c r="U1223" i="1"/>
  <c r="U1219" i="1"/>
  <c r="U1215" i="1"/>
  <c r="U1211" i="1"/>
  <c r="U1207" i="1"/>
  <c r="U1203" i="1"/>
  <c r="U1199" i="1"/>
  <c r="U1195" i="1"/>
  <c r="U1191" i="1"/>
  <c r="U1187" i="1"/>
  <c r="U1183" i="1"/>
  <c r="U1179" i="1"/>
  <c r="U1175" i="1"/>
  <c r="U1171" i="1"/>
  <c r="U1167" i="1"/>
  <c r="U1163" i="1"/>
  <c r="U1147" i="1"/>
  <c r="U1135" i="1"/>
  <c r="U1131" i="1"/>
  <c r="U1127" i="1"/>
  <c r="U1123" i="1"/>
  <c r="U1119" i="1"/>
  <c r="U1115" i="1"/>
  <c r="U1103" i="1"/>
  <c r="U1099" i="1"/>
  <c r="U1095" i="1"/>
  <c r="U1091" i="1"/>
  <c r="U1087" i="1"/>
  <c r="U1083" i="1"/>
  <c r="U1071" i="1"/>
  <c r="U1067" i="1"/>
  <c r="U1063" i="1"/>
  <c r="U1059" i="1"/>
  <c r="U1055" i="1"/>
  <c r="U1051" i="1"/>
  <c r="U1047" i="1"/>
  <c r="U1043" i="1"/>
  <c r="U1039" i="1"/>
  <c r="U1035" i="1"/>
  <c r="U1031" i="1"/>
  <c r="U1027" i="1"/>
  <c r="U1023" i="1"/>
  <c r="U1019" i="1"/>
  <c r="U1015" i="1"/>
  <c r="U1011" i="1"/>
  <c r="U1007" i="1"/>
  <c r="U1003" i="1"/>
  <c r="U999" i="1"/>
  <c r="U995" i="1"/>
  <c r="U991" i="1"/>
  <c r="U987" i="1"/>
  <c r="U983" i="1"/>
  <c r="U979" i="1"/>
  <c r="U975" i="1"/>
  <c r="U971" i="1"/>
  <c r="U967" i="1"/>
  <c r="U963" i="1"/>
  <c r="U959" i="1"/>
  <c r="U955" i="1"/>
  <c r="U951" i="1"/>
  <c r="U947" i="1"/>
  <c r="U943" i="1"/>
  <c r="U939" i="1"/>
  <c r="U935" i="1"/>
  <c r="U931" i="1"/>
  <c r="U927" i="1"/>
  <c r="U923" i="1"/>
  <c r="U919" i="1"/>
  <c r="U915" i="1"/>
  <c r="U911" i="1"/>
  <c r="U907" i="1"/>
  <c r="U903" i="1"/>
  <c r="U899" i="1"/>
  <c r="U895" i="1"/>
  <c r="U891" i="1"/>
  <c r="U887" i="1"/>
  <c r="U883" i="1"/>
  <c r="U879" i="1"/>
  <c r="U875" i="1"/>
  <c r="U871" i="1"/>
  <c r="U867" i="1"/>
  <c r="U863" i="1"/>
  <c r="U859" i="1"/>
  <c r="U855" i="1"/>
  <c r="U851" i="1"/>
  <c r="U847" i="1"/>
  <c r="U843" i="1"/>
  <c r="U839" i="1"/>
  <c r="U835" i="1"/>
  <c r="U831" i="1"/>
  <c r="U827" i="1"/>
  <c r="U819" i="1"/>
  <c r="U811" i="1"/>
  <c r="U807" i="1"/>
  <c r="U803" i="1"/>
  <c r="AE1225" i="1"/>
  <c r="AF1225" i="1"/>
  <c r="AA1225" i="1"/>
  <c r="X1225" i="1"/>
  <c r="V1225" i="1"/>
  <c r="AE1209" i="1"/>
  <c r="AF1209" i="1"/>
  <c r="AA1209" i="1"/>
  <c r="X1209" i="1"/>
  <c r="V1209" i="1"/>
  <c r="AE1197" i="1"/>
  <c r="AF1197" i="1"/>
  <c r="AA1197" i="1"/>
  <c r="X1197" i="1"/>
  <c r="V1197" i="1"/>
  <c r="AA1224" i="1"/>
  <c r="AE1224" i="1"/>
  <c r="AF1224" i="1"/>
  <c r="X1224" i="1"/>
  <c r="V1224" i="1"/>
  <c r="AA1220" i="1"/>
  <c r="AE1220" i="1"/>
  <c r="AF1220" i="1"/>
  <c r="X1220" i="1"/>
  <c r="V1220" i="1"/>
  <c r="AA1216" i="1"/>
  <c r="AE1216" i="1"/>
  <c r="AF1216" i="1"/>
  <c r="X1216" i="1"/>
  <c r="V1216" i="1"/>
  <c r="AA1212" i="1"/>
  <c r="AE1212" i="1"/>
  <c r="AF1212" i="1"/>
  <c r="X1212" i="1"/>
  <c r="V1212" i="1"/>
  <c r="AA1208" i="1"/>
  <c r="AE1208" i="1"/>
  <c r="AF1208" i="1"/>
  <c r="X1208" i="1"/>
  <c r="V1208" i="1"/>
  <c r="AA1204" i="1"/>
  <c r="AE1204" i="1"/>
  <c r="AF1204" i="1"/>
  <c r="X1204" i="1"/>
  <c r="V1204" i="1"/>
  <c r="AA1200" i="1"/>
  <c r="AE1200" i="1"/>
  <c r="AF1200" i="1"/>
  <c r="X1200" i="1"/>
  <c r="V1200" i="1"/>
  <c r="AA1196" i="1"/>
  <c r="AE1196" i="1"/>
  <c r="AF1196" i="1"/>
  <c r="X1196" i="1"/>
  <c r="V1196" i="1"/>
  <c r="AA1192" i="1"/>
  <c r="AE1192" i="1"/>
  <c r="AF1192" i="1"/>
  <c r="X1192" i="1"/>
  <c r="V1192" i="1"/>
  <c r="AA1188" i="1"/>
  <c r="AE1188" i="1"/>
  <c r="AF1188" i="1"/>
  <c r="X1188" i="1"/>
  <c r="V1188" i="1"/>
  <c r="AA1184" i="1"/>
  <c r="AE1184" i="1"/>
  <c r="AF1184" i="1"/>
  <c r="X1184" i="1"/>
  <c r="V1184" i="1"/>
  <c r="AA1180" i="1"/>
  <c r="AE1180" i="1"/>
  <c r="AF1180" i="1"/>
  <c r="X1180" i="1"/>
  <c r="V1180" i="1"/>
  <c r="AA1176" i="1"/>
  <c r="AE1176" i="1"/>
  <c r="AF1176" i="1"/>
  <c r="X1176" i="1"/>
  <c r="V1176" i="1"/>
  <c r="AA1172" i="1"/>
  <c r="AE1172" i="1"/>
  <c r="AF1172" i="1"/>
  <c r="X1172" i="1"/>
  <c r="V1172" i="1"/>
  <c r="AA1168" i="1"/>
  <c r="AE1168" i="1"/>
  <c r="AF1168" i="1"/>
  <c r="X1168" i="1"/>
  <c r="V1168" i="1"/>
  <c r="AA1164" i="1"/>
  <c r="AE1164" i="1"/>
  <c r="AF1164" i="1"/>
  <c r="X1164" i="1"/>
  <c r="V1164" i="1"/>
  <c r="AF1158" i="1"/>
  <c r="AA1158" i="1"/>
  <c r="AE1158" i="1"/>
  <c r="X1158" i="1"/>
  <c r="V1158" i="1"/>
  <c r="AF1150" i="1"/>
  <c r="AA1150" i="1"/>
  <c r="AE1150" i="1"/>
  <c r="X1150" i="1"/>
  <c r="V1150" i="1"/>
  <c r="AA1143" i="1"/>
  <c r="AE1143" i="1"/>
  <c r="AF1143" i="1"/>
  <c r="X1143" i="1"/>
  <c r="V1143" i="1"/>
  <c r="AA1139" i="1"/>
  <c r="AE1139" i="1"/>
  <c r="AF1139" i="1"/>
  <c r="X1139" i="1"/>
  <c r="V1139" i="1"/>
  <c r="AA1136" i="1"/>
  <c r="AE1136" i="1"/>
  <c r="AF1136" i="1"/>
  <c r="X1136" i="1"/>
  <c r="V1136" i="1"/>
  <c r="AA1132" i="1"/>
  <c r="AE1132" i="1"/>
  <c r="AF1132" i="1"/>
  <c r="X1132" i="1"/>
  <c r="V1132" i="1"/>
  <c r="AE1129" i="1"/>
  <c r="AF1129" i="1"/>
  <c r="AA1129" i="1"/>
  <c r="X1129" i="1"/>
  <c r="V1129" i="1"/>
  <c r="AE1125" i="1"/>
  <c r="AF1125" i="1"/>
  <c r="AA1125" i="1"/>
  <c r="X1125" i="1"/>
  <c r="V1125" i="1"/>
  <c r="AF1118" i="1"/>
  <c r="AA1118" i="1"/>
  <c r="AE1118" i="1"/>
  <c r="X1118" i="1"/>
  <c r="V1118" i="1"/>
  <c r="AF1114" i="1"/>
  <c r="AA1114" i="1"/>
  <c r="AE1114" i="1"/>
  <c r="X1114" i="1"/>
  <c r="V1114" i="1"/>
  <c r="AA1111" i="1"/>
  <c r="AE1111" i="1"/>
  <c r="AF1111" i="1"/>
  <c r="X1111" i="1"/>
  <c r="V1111" i="1"/>
  <c r="AA1107" i="1"/>
  <c r="AE1107" i="1"/>
  <c r="AF1107" i="1"/>
  <c r="X1107" i="1"/>
  <c r="V1107" i="1"/>
  <c r="AA1104" i="1"/>
  <c r="AE1104" i="1"/>
  <c r="AF1104" i="1"/>
  <c r="X1104" i="1"/>
  <c r="V1104" i="1"/>
  <c r="AA1100" i="1"/>
  <c r="AE1100" i="1"/>
  <c r="AF1100" i="1"/>
  <c r="X1100" i="1"/>
  <c r="V1100" i="1"/>
  <c r="AE1097" i="1"/>
  <c r="AF1097" i="1"/>
  <c r="AA1097" i="1"/>
  <c r="X1097" i="1"/>
  <c r="V1097" i="1"/>
  <c r="AE1093" i="1"/>
  <c r="AF1093" i="1"/>
  <c r="AA1093" i="1"/>
  <c r="X1093" i="1"/>
  <c r="V1093" i="1"/>
  <c r="AF1086" i="1"/>
  <c r="AA1086" i="1"/>
  <c r="AE1086" i="1"/>
  <c r="X1086" i="1"/>
  <c r="V1086" i="1"/>
  <c r="AF1082" i="1"/>
  <c r="AA1082" i="1"/>
  <c r="AE1082" i="1"/>
  <c r="X1082" i="1"/>
  <c r="V1082" i="1"/>
  <c r="AA1079" i="1"/>
  <c r="AE1079" i="1"/>
  <c r="AF1079" i="1"/>
  <c r="X1079" i="1"/>
  <c r="V1079" i="1"/>
  <c r="AA1075" i="1"/>
  <c r="AE1075" i="1"/>
  <c r="AF1075" i="1"/>
  <c r="X1075" i="1"/>
  <c r="V1075" i="1"/>
  <c r="AA1072" i="1"/>
  <c r="AE1072" i="1"/>
  <c r="AF1072" i="1"/>
  <c r="X1072" i="1"/>
  <c r="V1072" i="1"/>
  <c r="AA1068" i="1"/>
  <c r="AE1068" i="1"/>
  <c r="AF1068" i="1"/>
  <c r="X1068" i="1"/>
  <c r="V1068" i="1"/>
  <c r="AE1065" i="1"/>
  <c r="AF1065" i="1"/>
  <c r="AA1065" i="1"/>
  <c r="X1065" i="1"/>
  <c r="V1065" i="1"/>
  <c r="AF1062" i="1"/>
  <c r="AA1062" i="1"/>
  <c r="AE1062" i="1"/>
  <c r="X1062" i="1"/>
  <c r="V1062" i="1"/>
  <c r="AA1052" i="1"/>
  <c r="AE1052" i="1"/>
  <c r="AF1052" i="1"/>
  <c r="X1052" i="1"/>
  <c r="V1052" i="1"/>
  <c r="AE1049" i="1"/>
  <c r="AF1049" i="1"/>
  <c r="AA1049" i="1"/>
  <c r="X1049" i="1"/>
  <c r="V1049" i="1"/>
  <c r="AE1045" i="1"/>
  <c r="AF1045" i="1"/>
  <c r="AA1045" i="1"/>
  <c r="X1045" i="1"/>
  <c r="V1045" i="1"/>
  <c r="AF1038" i="1"/>
  <c r="AA1038" i="1"/>
  <c r="AE1038" i="1"/>
  <c r="X1038" i="1"/>
  <c r="V1038" i="1"/>
  <c r="AF1034" i="1"/>
  <c r="AA1034" i="1"/>
  <c r="AE1034" i="1"/>
  <c r="X1034" i="1"/>
  <c r="V1034" i="1"/>
  <c r="AA1030" i="1"/>
  <c r="AE1030" i="1"/>
  <c r="AF1030" i="1"/>
  <c r="X1030" i="1"/>
  <c r="V1030" i="1"/>
  <c r="AA1026" i="1"/>
  <c r="AE1026" i="1"/>
  <c r="AF1026" i="1"/>
  <c r="X1026" i="1"/>
  <c r="V1026" i="1"/>
  <c r="AA1022" i="1"/>
  <c r="AE1022" i="1"/>
  <c r="AF1022" i="1"/>
  <c r="X1022" i="1"/>
  <c r="V1022" i="1"/>
  <c r="AA1018" i="1"/>
  <c r="AE1018" i="1"/>
  <c r="AF1018" i="1"/>
  <c r="X1018" i="1"/>
  <c r="V1018" i="1"/>
  <c r="AA1014" i="1"/>
  <c r="AE1014" i="1"/>
  <c r="AF1014" i="1"/>
  <c r="X1014" i="1"/>
  <c r="V1014" i="1"/>
  <c r="AA1010" i="1"/>
  <c r="AE1010" i="1"/>
  <c r="AF1010" i="1"/>
  <c r="X1010" i="1"/>
  <c r="V1010" i="1"/>
  <c r="AA1006" i="1"/>
  <c r="AE1006" i="1"/>
  <c r="AF1006" i="1"/>
  <c r="X1006" i="1"/>
  <c r="V1006" i="1"/>
  <c r="AA1002" i="1"/>
  <c r="AE1002" i="1"/>
  <c r="AF1002" i="1"/>
  <c r="X1002" i="1"/>
  <c r="V1002" i="1"/>
  <c r="AA998" i="1"/>
  <c r="AE998" i="1"/>
  <c r="AF998" i="1"/>
  <c r="X998" i="1"/>
  <c r="V998" i="1"/>
  <c r="AA994" i="1"/>
  <c r="AE994" i="1"/>
  <c r="AF994" i="1"/>
  <c r="X994" i="1"/>
  <c r="V994" i="1"/>
  <c r="AA990" i="1"/>
  <c r="AE990" i="1"/>
  <c r="AF990" i="1"/>
  <c r="X990" i="1"/>
  <c r="V990" i="1"/>
  <c r="AA986" i="1"/>
  <c r="AE986" i="1"/>
  <c r="AF986" i="1"/>
  <c r="X986" i="1"/>
  <c r="V986" i="1"/>
  <c r="AA982" i="1"/>
  <c r="AE982" i="1"/>
  <c r="AF982" i="1"/>
  <c r="X982" i="1"/>
  <c r="V982" i="1"/>
  <c r="AA978" i="1"/>
  <c r="AE978" i="1"/>
  <c r="AF978" i="1"/>
  <c r="X978" i="1"/>
  <c r="V978" i="1"/>
  <c r="AA974" i="1"/>
  <c r="AE974" i="1"/>
  <c r="AF974" i="1"/>
  <c r="X974" i="1"/>
  <c r="V974" i="1"/>
  <c r="AA970" i="1"/>
  <c r="AE970" i="1"/>
  <c r="AF970" i="1"/>
  <c r="X970" i="1"/>
  <c r="V970" i="1"/>
  <c r="AA966" i="1"/>
  <c r="AE966" i="1"/>
  <c r="AF966" i="1"/>
  <c r="X966" i="1"/>
  <c r="V966" i="1"/>
  <c r="AA962" i="1"/>
  <c r="AE962" i="1"/>
  <c r="AF962" i="1"/>
  <c r="X962" i="1"/>
  <c r="V962" i="1"/>
  <c r="AA958" i="1"/>
  <c r="AE958" i="1"/>
  <c r="AF958" i="1"/>
  <c r="X958" i="1"/>
  <c r="V958" i="1"/>
  <c r="AA954" i="1"/>
  <c r="AE954" i="1"/>
  <c r="AF954" i="1"/>
  <c r="X954" i="1"/>
  <c r="V954" i="1"/>
  <c r="AA950" i="1"/>
  <c r="AE950" i="1"/>
  <c r="AF950" i="1"/>
  <c r="X950" i="1"/>
  <c r="V950" i="1"/>
  <c r="AA946" i="1"/>
  <c r="AE946" i="1"/>
  <c r="AF946" i="1"/>
  <c r="X946" i="1"/>
  <c r="V946" i="1"/>
  <c r="AA942" i="1"/>
  <c r="AE942" i="1"/>
  <c r="AF942" i="1"/>
  <c r="X942" i="1"/>
  <c r="V942" i="1"/>
  <c r="AA938" i="1"/>
  <c r="AE938" i="1"/>
  <c r="AF938" i="1"/>
  <c r="X938" i="1"/>
  <c r="V938" i="1"/>
  <c r="AA934" i="1"/>
  <c r="AE934" i="1"/>
  <c r="AF934" i="1"/>
  <c r="X934" i="1"/>
  <c r="V934" i="1"/>
  <c r="AA930" i="1"/>
  <c r="AE930" i="1"/>
  <c r="AF930" i="1"/>
  <c r="X930" i="1"/>
  <c r="V930" i="1"/>
  <c r="AA926" i="1"/>
  <c r="AE926" i="1"/>
  <c r="AF926" i="1"/>
  <c r="X926" i="1"/>
  <c r="V926" i="1"/>
  <c r="AA922" i="1"/>
  <c r="AE922" i="1"/>
  <c r="AF922" i="1"/>
  <c r="X922" i="1"/>
  <c r="V922" i="1"/>
  <c r="AA918" i="1"/>
  <c r="AE918" i="1"/>
  <c r="AF918" i="1"/>
  <c r="X918" i="1"/>
  <c r="V918" i="1"/>
  <c r="AA914" i="1"/>
  <c r="AE914" i="1"/>
  <c r="AF914" i="1"/>
  <c r="X914" i="1"/>
  <c r="V914" i="1"/>
  <c r="AA910" i="1"/>
  <c r="AE910" i="1"/>
  <c r="AF910" i="1"/>
  <c r="X910" i="1"/>
  <c r="V910" i="1"/>
  <c r="AA906" i="1"/>
  <c r="AE906" i="1"/>
  <c r="AF906" i="1"/>
  <c r="X906" i="1"/>
  <c r="V906" i="1"/>
  <c r="AA902" i="1"/>
  <c r="AE902" i="1"/>
  <c r="AF902" i="1"/>
  <c r="X902" i="1"/>
  <c r="V902" i="1"/>
  <c r="AA898" i="1"/>
  <c r="AE898" i="1"/>
  <c r="AF898" i="1"/>
  <c r="X898" i="1"/>
  <c r="V898" i="1"/>
  <c r="AA894" i="1"/>
  <c r="AE894" i="1"/>
  <c r="AF894" i="1"/>
  <c r="X894" i="1"/>
  <c r="V894" i="1"/>
  <c r="AA890" i="1"/>
  <c r="AE890" i="1"/>
  <c r="AF890" i="1"/>
  <c r="X890" i="1"/>
  <c r="V890" i="1"/>
  <c r="AA886" i="1"/>
  <c r="AE886" i="1"/>
  <c r="AF886" i="1"/>
  <c r="X886" i="1"/>
  <c r="V886" i="1"/>
  <c r="AA882" i="1"/>
  <c r="AE882" i="1"/>
  <c r="AF882" i="1"/>
  <c r="X882" i="1"/>
  <c r="V882" i="1"/>
  <c r="AA878" i="1"/>
  <c r="AE878" i="1"/>
  <c r="AF878" i="1"/>
  <c r="X878" i="1"/>
  <c r="V878" i="1"/>
  <c r="AA874" i="1"/>
  <c r="AE874" i="1"/>
  <c r="AF874" i="1"/>
  <c r="X874" i="1"/>
  <c r="V874" i="1"/>
  <c r="AA870" i="1"/>
  <c r="AE870" i="1"/>
  <c r="AF870" i="1"/>
  <c r="X870" i="1"/>
  <c r="V870" i="1"/>
  <c r="AA866" i="1"/>
  <c r="AE866" i="1"/>
  <c r="AF866" i="1"/>
  <c r="X866" i="1"/>
  <c r="V866" i="1"/>
  <c r="AA862" i="1"/>
  <c r="AE862" i="1"/>
  <c r="AF862" i="1"/>
  <c r="X862" i="1"/>
  <c r="V862" i="1"/>
  <c r="AA858" i="1"/>
  <c r="AE858" i="1"/>
  <c r="AF858" i="1"/>
  <c r="X858" i="1"/>
  <c r="V858" i="1"/>
  <c r="AA854" i="1"/>
  <c r="AE854" i="1"/>
  <c r="AF854" i="1"/>
  <c r="X854" i="1"/>
  <c r="V854" i="1"/>
  <c r="AA850" i="1"/>
  <c r="AE850" i="1"/>
  <c r="AF850" i="1"/>
  <c r="X850" i="1"/>
  <c r="V850" i="1"/>
  <c r="AA846" i="1"/>
  <c r="AE846" i="1"/>
  <c r="AF846" i="1"/>
  <c r="X846" i="1"/>
  <c r="V846" i="1"/>
  <c r="AA842" i="1"/>
  <c r="AE842" i="1"/>
  <c r="AF842" i="1"/>
  <c r="X842" i="1"/>
  <c r="V842" i="1"/>
  <c r="AA838" i="1"/>
  <c r="AE838" i="1"/>
  <c r="AF838" i="1"/>
  <c r="X838" i="1"/>
  <c r="V838" i="1"/>
  <c r="AA834" i="1"/>
  <c r="AE834" i="1"/>
  <c r="AF834" i="1"/>
  <c r="X834" i="1"/>
  <c r="V834" i="1"/>
  <c r="AA830" i="1"/>
  <c r="AE830" i="1"/>
  <c r="AF830" i="1"/>
  <c r="X830" i="1"/>
  <c r="V830" i="1"/>
  <c r="AA826" i="1"/>
  <c r="AE826" i="1"/>
  <c r="AF826" i="1"/>
  <c r="X826" i="1"/>
  <c r="V826" i="1"/>
  <c r="AA823" i="1"/>
  <c r="AE823" i="1"/>
  <c r="AF823" i="1"/>
  <c r="X823" i="1"/>
  <c r="V823" i="1"/>
  <c r="AA815" i="1"/>
  <c r="AE815" i="1"/>
  <c r="AF815" i="1"/>
  <c r="X815" i="1"/>
  <c r="V815" i="1"/>
  <c r="AE812" i="1"/>
  <c r="AF812" i="1"/>
  <c r="AA812" i="1"/>
  <c r="X812" i="1"/>
  <c r="V812" i="1"/>
  <c r="AE808" i="1"/>
  <c r="AF808" i="1"/>
  <c r="AA808" i="1"/>
  <c r="X808" i="1"/>
  <c r="V808" i="1"/>
  <c r="AA804" i="1"/>
  <c r="AE804" i="1"/>
  <c r="AF804" i="1"/>
  <c r="X804" i="1"/>
  <c r="V804" i="1"/>
  <c r="AA800" i="1"/>
  <c r="AE800" i="1"/>
  <c r="AF800" i="1"/>
  <c r="X800" i="1"/>
  <c r="U800" i="1"/>
  <c r="V800" i="1"/>
  <c r="AA796" i="1"/>
  <c r="AE796" i="1"/>
  <c r="AF796" i="1"/>
  <c r="X796" i="1"/>
  <c r="U796" i="1"/>
  <c r="V796" i="1"/>
  <c r="AA792" i="1"/>
  <c r="AE792" i="1"/>
  <c r="AF792" i="1"/>
  <c r="X792" i="1"/>
  <c r="U792" i="1"/>
  <c r="V792" i="1"/>
  <c r="AA788" i="1"/>
  <c r="AE788" i="1"/>
  <c r="AF788" i="1"/>
  <c r="X788" i="1"/>
  <c r="U788" i="1"/>
  <c r="V788" i="1"/>
  <c r="AA784" i="1"/>
  <c r="AE784" i="1"/>
  <c r="AF784" i="1"/>
  <c r="X784" i="1"/>
  <c r="U784" i="1"/>
  <c r="V784" i="1"/>
  <c r="AA780" i="1"/>
  <c r="AE780" i="1"/>
  <c r="AF780" i="1"/>
  <c r="X780" i="1"/>
  <c r="U780" i="1"/>
  <c r="V780" i="1"/>
  <c r="AA776" i="1"/>
  <c r="AE776" i="1"/>
  <c r="AF776" i="1"/>
  <c r="X776" i="1"/>
  <c r="U776" i="1"/>
  <c r="V776" i="1"/>
  <c r="AA772" i="1"/>
  <c r="AE772" i="1"/>
  <c r="AF772" i="1"/>
  <c r="X772" i="1"/>
  <c r="U772" i="1"/>
  <c r="V772" i="1"/>
  <c r="AA768" i="1"/>
  <c r="AE768" i="1"/>
  <c r="AF768" i="1"/>
  <c r="X768" i="1"/>
  <c r="U768" i="1"/>
  <c r="V768" i="1"/>
  <c r="AA764" i="1"/>
  <c r="AE764" i="1"/>
  <c r="AF764" i="1"/>
  <c r="X764" i="1"/>
  <c r="U764" i="1"/>
  <c r="V764" i="1"/>
  <c r="AA760" i="1"/>
  <c r="AE760" i="1"/>
  <c r="AF760" i="1"/>
  <c r="X760" i="1"/>
  <c r="U760" i="1"/>
  <c r="V760" i="1"/>
  <c r="AA756" i="1"/>
  <c r="AE756" i="1"/>
  <c r="AF756" i="1"/>
  <c r="X756" i="1"/>
  <c r="U756" i="1"/>
  <c r="V756" i="1"/>
  <c r="AA752" i="1"/>
  <c r="AE752" i="1"/>
  <c r="AF752" i="1"/>
  <c r="X752" i="1"/>
  <c r="U752" i="1"/>
  <c r="V752" i="1"/>
  <c r="AA748" i="1"/>
  <c r="AE748" i="1"/>
  <c r="AF748" i="1"/>
  <c r="X748" i="1"/>
  <c r="U748" i="1"/>
  <c r="V748" i="1"/>
  <c r="AA744" i="1"/>
  <c r="AE744" i="1"/>
  <c r="AF744" i="1"/>
  <c r="X744" i="1"/>
  <c r="U744" i="1"/>
  <c r="V744" i="1"/>
  <c r="AA740" i="1"/>
  <c r="AE740" i="1"/>
  <c r="AF740" i="1"/>
  <c r="X740" i="1"/>
  <c r="U740" i="1"/>
  <c r="V740" i="1"/>
  <c r="AA736" i="1"/>
  <c r="AE736" i="1"/>
  <c r="AF736" i="1"/>
  <c r="X736" i="1"/>
  <c r="U736" i="1"/>
  <c r="V736" i="1"/>
  <c r="AA732" i="1"/>
  <c r="AE732" i="1"/>
  <c r="AF732" i="1"/>
  <c r="X732" i="1"/>
  <c r="U732" i="1"/>
  <c r="V732" i="1"/>
  <c r="AA728" i="1"/>
  <c r="AE728" i="1"/>
  <c r="AF728" i="1"/>
  <c r="X728" i="1"/>
  <c r="U728" i="1"/>
  <c r="V728" i="1"/>
  <c r="AA724" i="1"/>
  <c r="AE724" i="1"/>
  <c r="AF724" i="1"/>
  <c r="X724" i="1"/>
  <c r="U724" i="1"/>
  <c r="V724" i="1"/>
  <c r="AA720" i="1"/>
  <c r="AE720" i="1"/>
  <c r="AF720" i="1"/>
  <c r="X720" i="1"/>
  <c r="U720" i="1"/>
  <c r="V720" i="1"/>
  <c r="AA716" i="1"/>
  <c r="AE716" i="1"/>
  <c r="AF716" i="1"/>
  <c r="X716" i="1"/>
  <c r="U716" i="1"/>
  <c r="V716" i="1"/>
  <c r="AA712" i="1"/>
  <c r="AE712" i="1"/>
  <c r="AF712" i="1"/>
  <c r="X712" i="1"/>
  <c r="U712" i="1"/>
  <c r="V712" i="1"/>
  <c r="AA708" i="1"/>
  <c r="AE708" i="1"/>
  <c r="AF708" i="1"/>
  <c r="X708" i="1"/>
  <c r="V708" i="1"/>
  <c r="U708" i="1"/>
  <c r="AA704" i="1"/>
  <c r="AE704" i="1"/>
  <c r="AF704" i="1"/>
  <c r="X704" i="1"/>
  <c r="V704" i="1"/>
  <c r="U704" i="1"/>
  <c r="AA700" i="1"/>
  <c r="AE700" i="1"/>
  <c r="AF700" i="1"/>
  <c r="X700" i="1"/>
  <c r="V700" i="1"/>
  <c r="U700" i="1"/>
  <c r="AA696" i="1"/>
  <c r="AE696" i="1"/>
  <c r="AF696" i="1"/>
  <c r="X696" i="1"/>
  <c r="V696" i="1"/>
  <c r="U696" i="1"/>
  <c r="AA692" i="1"/>
  <c r="AE692" i="1"/>
  <c r="AF692" i="1"/>
  <c r="X692" i="1"/>
  <c r="V692" i="1"/>
  <c r="U692" i="1"/>
  <c r="AA688" i="1"/>
  <c r="AE688" i="1"/>
  <c r="AF688" i="1"/>
  <c r="X688" i="1"/>
  <c r="V688" i="1"/>
  <c r="U688" i="1"/>
  <c r="AA684" i="1"/>
  <c r="AE684" i="1"/>
  <c r="AF684" i="1"/>
  <c r="X684" i="1"/>
  <c r="V684" i="1"/>
  <c r="U684" i="1"/>
  <c r="AA680" i="1"/>
  <c r="AE680" i="1"/>
  <c r="AF680" i="1"/>
  <c r="X680" i="1"/>
  <c r="V680" i="1"/>
  <c r="U680" i="1"/>
  <c r="AA676" i="1"/>
  <c r="AE676" i="1"/>
  <c r="AF676" i="1"/>
  <c r="X676" i="1"/>
  <c r="V676" i="1"/>
  <c r="U676" i="1"/>
  <c r="AA672" i="1"/>
  <c r="AE672" i="1"/>
  <c r="AF672" i="1"/>
  <c r="X672" i="1"/>
  <c r="V672" i="1"/>
  <c r="U672" i="1"/>
  <c r="AA668" i="1"/>
  <c r="AE668" i="1"/>
  <c r="AF668" i="1"/>
  <c r="X668" i="1"/>
  <c r="V668" i="1"/>
  <c r="U668" i="1"/>
  <c r="AA664" i="1"/>
  <c r="AE664" i="1"/>
  <c r="AF664" i="1"/>
  <c r="X664" i="1"/>
  <c r="V664" i="1"/>
  <c r="U664" i="1"/>
  <c r="AA660" i="1"/>
  <c r="AE660" i="1"/>
  <c r="AF660" i="1"/>
  <c r="X660" i="1"/>
  <c r="V660" i="1"/>
  <c r="U660" i="1"/>
  <c r="AA656" i="1"/>
  <c r="AE656" i="1"/>
  <c r="AF656" i="1"/>
  <c r="X656" i="1"/>
  <c r="V656" i="1"/>
  <c r="U656" i="1"/>
  <c r="AA652" i="1"/>
  <c r="AE652" i="1"/>
  <c r="AF652" i="1"/>
  <c r="X652" i="1"/>
  <c r="V652" i="1"/>
  <c r="U652" i="1"/>
  <c r="AA648" i="1"/>
  <c r="AE648" i="1"/>
  <c r="AF648" i="1"/>
  <c r="X648" i="1"/>
  <c r="V648" i="1"/>
  <c r="U648" i="1"/>
  <c r="AA644" i="1"/>
  <c r="AE644" i="1"/>
  <c r="AF644" i="1"/>
  <c r="X644" i="1"/>
  <c r="V644" i="1"/>
  <c r="U644" i="1"/>
  <c r="AA640" i="1"/>
  <c r="AE640" i="1"/>
  <c r="AF640" i="1"/>
  <c r="X640" i="1"/>
  <c r="V640" i="1"/>
  <c r="U640" i="1"/>
  <c r="AA636" i="1"/>
  <c r="AE636" i="1"/>
  <c r="AF636" i="1"/>
  <c r="X636" i="1"/>
  <c r="V636" i="1"/>
  <c r="U636" i="1"/>
  <c r="AA632" i="1"/>
  <c r="AE632" i="1"/>
  <c r="AF632" i="1"/>
  <c r="X632" i="1"/>
  <c r="V632" i="1"/>
  <c r="U632" i="1"/>
  <c r="AA628" i="1"/>
  <c r="AE628" i="1"/>
  <c r="AF628" i="1"/>
  <c r="X628" i="1"/>
  <c r="V628" i="1"/>
  <c r="U628" i="1"/>
  <c r="AA624" i="1"/>
  <c r="AE624" i="1"/>
  <c r="AF624" i="1"/>
  <c r="X624" i="1"/>
  <c r="V624" i="1"/>
  <c r="U624" i="1"/>
  <c r="AA620" i="1"/>
  <c r="AE620" i="1"/>
  <c r="AF620" i="1"/>
  <c r="X620" i="1"/>
  <c r="V620" i="1"/>
  <c r="U620" i="1"/>
  <c r="AA616" i="1"/>
  <c r="AE616" i="1"/>
  <c r="AF616" i="1"/>
  <c r="X616" i="1"/>
  <c r="V616" i="1"/>
  <c r="U616" i="1"/>
  <c r="AA612" i="1"/>
  <c r="AE612" i="1"/>
  <c r="AF612" i="1"/>
  <c r="X612" i="1"/>
  <c r="V612" i="1"/>
  <c r="U612" i="1"/>
  <c r="AA608" i="1"/>
  <c r="AE608" i="1"/>
  <c r="AF608" i="1"/>
  <c r="X608" i="1"/>
  <c r="V608" i="1"/>
  <c r="U608" i="1"/>
  <c r="AA604" i="1"/>
  <c r="AE604" i="1"/>
  <c r="AF604" i="1"/>
  <c r="X604" i="1"/>
  <c r="V604" i="1"/>
  <c r="U604" i="1"/>
  <c r="AA600" i="1"/>
  <c r="AE600" i="1"/>
  <c r="AF600" i="1"/>
  <c r="X600" i="1"/>
  <c r="V600" i="1"/>
  <c r="U600" i="1"/>
  <c r="AA596" i="1"/>
  <c r="AE596" i="1"/>
  <c r="AF596" i="1"/>
  <c r="X596" i="1"/>
  <c r="V596" i="1"/>
  <c r="U596" i="1"/>
  <c r="AA592" i="1"/>
  <c r="AE592" i="1"/>
  <c r="AF592" i="1"/>
  <c r="X592" i="1"/>
  <c r="V592" i="1"/>
  <c r="U592" i="1"/>
  <c r="AA588" i="1"/>
  <c r="AE588" i="1"/>
  <c r="AF588" i="1"/>
  <c r="X588" i="1"/>
  <c r="V588" i="1"/>
  <c r="U588" i="1"/>
  <c r="AA584" i="1"/>
  <c r="AE584" i="1"/>
  <c r="AF584" i="1"/>
  <c r="X584" i="1"/>
  <c r="V584" i="1"/>
  <c r="U584" i="1"/>
  <c r="AA580" i="1"/>
  <c r="AE580" i="1"/>
  <c r="AF580" i="1"/>
  <c r="X580" i="1"/>
  <c r="V580" i="1"/>
  <c r="U580" i="1"/>
  <c r="AA576" i="1"/>
  <c r="AE576" i="1"/>
  <c r="AF576" i="1"/>
  <c r="X576" i="1"/>
  <c r="V576" i="1"/>
  <c r="U576" i="1"/>
  <c r="AA572" i="1"/>
  <c r="AE572" i="1"/>
  <c r="AF572" i="1"/>
  <c r="X572" i="1"/>
  <c r="V572" i="1"/>
  <c r="U572" i="1"/>
  <c r="AA568" i="1"/>
  <c r="AE568" i="1"/>
  <c r="AF568" i="1"/>
  <c r="X568" i="1"/>
  <c r="V568" i="1"/>
  <c r="U568" i="1"/>
  <c r="AA564" i="1"/>
  <c r="AE564" i="1"/>
  <c r="AF564" i="1"/>
  <c r="X564" i="1"/>
  <c r="V564" i="1"/>
  <c r="U564" i="1"/>
  <c r="AA560" i="1"/>
  <c r="AE560" i="1"/>
  <c r="AF560" i="1"/>
  <c r="X560" i="1"/>
  <c r="V560" i="1"/>
  <c r="U560" i="1"/>
  <c r="AA556" i="1"/>
  <c r="AE556" i="1"/>
  <c r="AF556" i="1"/>
  <c r="X556" i="1"/>
  <c r="V556" i="1"/>
  <c r="U556" i="1"/>
  <c r="AA552" i="1"/>
  <c r="AE552" i="1"/>
  <c r="AF552" i="1"/>
  <c r="X552" i="1"/>
  <c r="V552" i="1"/>
  <c r="U552" i="1"/>
  <c r="AA548" i="1"/>
  <c r="AE548" i="1"/>
  <c r="AF548" i="1"/>
  <c r="X548" i="1"/>
  <c r="V548" i="1"/>
  <c r="U548" i="1"/>
  <c r="AA544" i="1"/>
  <c r="AE544" i="1"/>
  <c r="AF544" i="1"/>
  <c r="X544" i="1"/>
  <c r="V544" i="1"/>
  <c r="U544" i="1"/>
  <c r="AA540" i="1"/>
  <c r="AE540" i="1"/>
  <c r="AF540" i="1"/>
  <c r="X540" i="1"/>
  <c r="V540" i="1"/>
  <c r="U540" i="1"/>
  <c r="AA536" i="1"/>
  <c r="AE536" i="1"/>
  <c r="AF536" i="1"/>
  <c r="X536" i="1"/>
  <c r="V536" i="1"/>
  <c r="U536" i="1"/>
  <c r="AA532" i="1"/>
  <c r="AE532" i="1"/>
  <c r="AF532" i="1"/>
  <c r="X532" i="1"/>
  <c r="V532" i="1"/>
  <c r="U532" i="1"/>
  <c r="AA528" i="1"/>
  <c r="AE528" i="1"/>
  <c r="AF528" i="1"/>
  <c r="X528" i="1"/>
  <c r="V528" i="1"/>
  <c r="U528" i="1"/>
  <c r="AA524" i="1"/>
  <c r="AE524" i="1"/>
  <c r="AF524" i="1"/>
  <c r="X524" i="1"/>
  <c r="V524" i="1"/>
  <c r="U524" i="1"/>
  <c r="AA520" i="1"/>
  <c r="AE520" i="1"/>
  <c r="AF520" i="1"/>
  <c r="X520" i="1"/>
  <c r="V520" i="1"/>
  <c r="U520" i="1"/>
  <c r="AA516" i="1"/>
  <c r="AE516" i="1"/>
  <c r="AF516" i="1"/>
  <c r="X516" i="1"/>
  <c r="V516" i="1"/>
  <c r="U516" i="1"/>
  <c r="AA512" i="1"/>
  <c r="AE512" i="1"/>
  <c r="AF512" i="1"/>
  <c r="X512" i="1"/>
  <c r="V512" i="1"/>
  <c r="U512" i="1"/>
  <c r="AA508" i="1"/>
  <c r="AE508" i="1"/>
  <c r="AF508" i="1"/>
  <c r="X508" i="1"/>
  <c r="V508" i="1"/>
  <c r="U508" i="1"/>
  <c r="AA504" i="1"/>
  <c r="AE504" i="1"/>
  <c r="AF504" i="1"/>
  <c r="X504" i="1"/>
  <c r="V504" i="1"/>
  <c r="U504" i="1"/>
  <c r="AA500" i="1"/>
  <c r="AE500" i="1"/>
  <c r="AF500" i="1"/>
  <c r="X500" i="1"/>
  <c r="V500" i="1"/>
  <c r="U500" i="1"/>
  <c r="AA491" i="1"/>
  <c r="AE491" i="1"/>
  <c r="AF491" i="1"/>
  <c r="X491" i="1"/>
  <c r="V491" i="1"/>
  <c r="U491" i="1"/>
  <c r="AE481" i="1"/>
  <c r="AF481" i="1"/>
  <c r="AA481" i="1"/>
  <c r="X481" i="1"/>
  <c r="V481" i="1"/>
  <c r="U481" i="1"/>
  <c r="AF478" i="1"/>
  <c r="AA478" i="1"/>
  <c r="AE478" i="1"/>
  <c r="X478" i="1"/>
  <c r="V478" i="1"/>
  <c r="U478" i="1"/>
  <c r="AA475" i="1"/>
  <c r="AE475" i="1"/>
  <c r="AF475" i="1"/>
  <c r="X475" i="1"/>
  <c r="V475" i="1"/>
  <c r="U475" i="1"/>
  <c r="AE465" i="1"/>
  <c r="AF465" i="1"/>
  <c r="AA465" i="1"/>
  <c r="X465" i="1"/>
  <c r="V465" i="1"/>
  <c r="U465" i="1"/>
  <c r="AF462" i="1"/>
  <c r="AA462" i="1"/>
  <c r="AE462" i="1"/>
  <c r="X462" i="1"/>
  <c r="V462" i="1"/>
  <c r="U462" i="1"/>
  <c r="AA459" i="1"/>
  <c r="AE459" i="1"/>
  <c r="AF459" i="1"/>
  <c r="X459" i="1"/>
  <c r="V459" i="1"/>
  <c r="U459" i="1"/>
  <c r="AE449" i="1"/>
  <c r="AF449" i="1"/>
  <c r="AA449" i="1"/>
  <c r="X449" i="1"/>
  <c r="V449" i="1"/>
  <c r="U449" i="1"/>
  <c r="AF446" i="1"/>
  <c r="AA446" i="1"/>
  <c r="AE446" i="1"/>
  <c r="X446" i="1"/>
  <c r="V446" i="1"/>
  <c r="U446" i="1"/>
  <c r="AA443" i="1"/>
  <c r="AE443" i="1"/>
  <c r="AF443" i="1"/>
  <c r="X443" i="1"/>
  <c r="V443" i="1"/>
  <c r="U443" i="1"/>
  <c r="AE433" i="1"/>
  <c r="AF433" i="1"/>
  <c r="AA433" i="1"/>
  <c r="X433" i="1"/>
  <c r="V433" i="1"/>
  <c r="U433" i="1"/>
  <c r="AF430" i="1"/>
  <c r="AA430" i="1"/>
  <c r="AE430" i="1"/>
  <c r="X430" i="1"/>
  <c r="V430" i="1"/>
  <c r="U430" i="1"/>
  <c r="AA427" i="1"/>
  <c r="AE427" i="1"/>
  <c r="AF427" i="1"/>
  <c r="X427" i="1"/>
  <c r="V427" i="1"/>
  <c r="U427" i="1"/>
  <c r="AE417" i="1"/>
  <c r="AF417" i="1"/>
  <c r="AA417" i="1"/>
  <c r="X417" i="1"/>
  <c r="V417" i="1"/>
  <c r="U417" i="1"/>
  <c r="AF414" i="1"/>
  <c r="AA414" i="1"/>
  <c r="AE414" i="1"/>
  <c r="X414" i="1"/>
  <c r="V414" i="1"/>
  <c r="U414" i="1"/>
  <c r="AA411" i="1"/>
  <c r="AE411" i="1"/>
  <c r="AF411" i="1"/>
  <c r="X411" i="1"/>
  <c r="V411" i="1"/>
  <c r="U411" i="1"/>
  <c r="AE401" i="1"/>
  <c r="AF401" i="1"/>
  <c r="AA401" i="1"/>
  <c r="X401" i="1"/>
  <c r="V401" i="1"/>
  <c r="U401" i="1"/>
  <c r="AE397" i="1"/>
  <c r="AF397" i="1"/>
  <c r="AA397" i="1"/>
  <c r="X397" i="1"/>
  <c r="V397" i="1"/>
  <c r="U397" i="1"/>
  <c r="AE393" i="1"/>
  <c r="AF393" i="1"/>
  <c r="AA393" i="1"/>
  <c r="X393" i="1"/>
  <c r="V393" i="1"/>
  <c r="U393" i="1"/>
  <c r="AE389" i="1"/>
  <c r="AF389" i="1"/>
  <c r="AA389" i="1"/>
  <c r="X389" i="1"/>
  <c r="V389" i="1"/>
  <c r="U389" i="1"/>
  <c r="AE385" i="1"/>
  <c r="AF385" i="1"/>
  <c r="AA385" i="1"/>
  <c r="X385" i="1"/>
  <c r="V385" i="1"/>
  <c r="U385" i="1"/>
  <c r="AE381" i="1"/>
  <c r="AF381" i="1"/>
  <c r="AA381" i="1"/>
  <c r="X381" i="1"/>
  <c r="V381" i="1"/>
  <c r="U381" i="1"/>
  <c r="AE377" i="1"/>
  <c r="AF377" i="1"/>
  <c r="AA377" i="1"/>
  <c r="X377" i="1"/>
  <c r="V377" i="1"/>
  <c r="U377" i="1"/>
  <c r="AE373" i="1"/>
  <c r="AF373" i="1"/>
  <c r="AA373" i="1"/>
  <c r="X373" i="1"/>
  <c r="V373" i="1"/>
  <c r="U373" i="1"/>
  <c r="AE369" i="1"/>
  <c r="AF369" i="1"/>
  <c r="AA369" i="1"/>
  <c r="X369" i="1"/>
  <c r="V369" i="1"/>
  <c r="U369" i="1"/>
  <c r="AE365" i="1"/>
  <c r="AF365" i="1"/>
  <c r="AA365" i="1"/>
  <c r="X365" i="1"/>
  <c r="V365" i="1"/>
  <c r="U365" i="1"/>
  <c r="AE361" i="1"/>
  <c r="AF361" i="1"/>
  <c r="AA361" i="1"/>
  <c r="X361" i="1"/>
  <c r="V361" i="1"/>
  <c r="U361" i="1"/>
  <c r="AE357" i="1"/>
  <c r="AF357" i="1"/>
  <c r="AA357" i="1"/>
  <c r="X357" i="1"/>
  <c r="V357" i="1"/>
  <c r="U357" i="1"/>
  <c r="AE353" i="1"/>
  <c r="AF353" i="1"/>
  <c r="AA353" i="1"/>
  <c r="X353" i="1"/>
  <c r="V353" i="1"/>
  <c r="U353" i="1"/>
  <c r="AE349" i="1"/>
  <c r="AF349" i="1"/>
  <c r="AA349" i="1"/>
  <c r="X349" i="1"/>
  <c r="V349" i="1"/>
  <c r="U349" i="1"/>
  <c r="AE345" i="1"/>
  <c r="AF345" i="1"/>
  <c r="AA345" i="1"/>
  <c r="X345" i="1"/>
  <c r="V345" i="1"/>
  <c r="U345" i="1"/>
  <c r="AE341" i="1"/>
  <c r="AF341" i="1"/>
  <c r="AA341" i="1"/>
  <c r="X341" i="1"/>
  <c r="V341" i="1"/>
  <c r="U341" i="1"/>
  <c r="AE337" i="1"/>
  <c r="AF337" i="1"/>
  <c r="AA337" i="1"/>
  <c r="X337" i="1"/>
  <c r="V337" i="1"/>
  <c r="U337" i="1"/>
  <c r="AE333" i="1"/>
  <c r="AF333" i="1"/>
  <c r="AA333" i="1"/>
  <c r="X333" i="1"/>
  <c r="V333" i="1"/>
  <c r="U333" i="1"/>
  <c r="AE329" i="1"/>
  <c r="AF329" i="1"/>
  <c r="AA329" i="1"/>
  <c r="X329" i="1"/>
  <c r="V329" i="1"/>
  <c r="U329" i="1"/>
  <c r="AE325" i="1"/>
  <c r="AF325" i="1"/>
  <c r="AA325" i="1"/>
  <c r="X325" i="1"/>
  <c r="V325" i="1"/>
  <c r="U325" i="1"/>
  <c r="AE321" i="1"/>
  <c r="AF321" i="1"/>
  <c r="AA321" i="1"/>
  <c r="X321" i="1"/>
  <c r="V321" i="1"/>
  <c r="U321" i="1"/>
  <c r="AE317" i="1"/>
  <c r="AF317" i="1"/>
  <c r="AA317" i="1"/>
  <c r="X317" i="1"/>
  <c r="V317" i="1"/>
  <c r="U317" i="1"/>
  <c r="AE313" i="1"/>
  <c r="AF313" i="1"/>
  <c r="AA313" i="1"/>
  <c r="X313" i="1"/>
  <c r="V313" i="1"/>
  <c r="U313" i="1"/>
  <c r="AE309" i="1"/>
  <c r="AF309" i="1"/>
  <c r="AA309" i="1"/>
  <c r="X309" i="1"/>
  <c r="V309" i="1"/>
  <c r="U309" i="1"/>
  <c r="AE305" i="1"/>
  <c r="AF305" i="1"/>
  <c r="AA305" i="1"/>
  <c r="X305" i="1"/>
  <c r="V305" i="1"/>
  <c r="U305" i="1"/>
  <c r="AE301" i="1"/>
  <c r="AF301" i="1"/>
  <c r="AA301" i="1"/>
  <c r="X301" i="1"/>
  <c r="V301" i="1"/>
  <c r="U301" i="1"/>
  <c r="AE297" i="1"/>
  <c r="AF297" i="1"/>
  <c r="AA297" i="1"/>
  <c r="X297" i="1"/>
  <c r="V297" i="1"/>
  <c r="U297" i="1"/>
  <c r="AE293" i="1"/>
  <c r="AF293" i="1"/>
  <c r="AA293" i="1"/>
  <c r="X293" i="1"/>
  <c r="V293" i="1"/>
  <c r="U293" i="1"/>
  <c r="AE289" i="1"/>
  <c r="AF289" i="1"/>
  <c r="AA289" i="1"/>
  <c r="X289" i="1"/>
  <c r="V289" i="1"/>
  <c r="U289" i="1"/>
  <c r="AE285" i="1"/>
  <c r="AF285" i="1"/>
  <c r="AA285" i="1"/>
  <c r="X285" i="1"/>
  <c r="V285" i="1"/>
  <c r="U285" i="1"/>
  <c r="AE281" i="1"/>
  <c r="AF281" i="1"/>
  <c r="AA281" i="1"/>
  <c r="X281" i="1"/>
  <c r="V281" i="1"/>
  <c r="U281" i="1"/>
  <c r="AE277" i="1"/>
  <c r="AF277" i="1"/>
  <c r="AA277" i="1"/>
  <c r="X277" i="1"/>
  <c r="V277" i="1"/>
  <c r="U277" i="1"/>
  <c r="AE273" i="1"/>
  <c r="AF273" i="1"/>
  <c r="AA273" i="1"/>
  <c r="X273" i="1"/>
  <c r="V273" i="1"/>
  <c r="U273" i="1"/>
  <c r="AE269" i="1"/>
  <c r="AF269" i="1"/>
  <c r="AA269" i="1"/>
  <c r="X269" i="1"/>
  <c r="V269" i="1"/>
  <c r="U269" i="1"/>
  <c r="AE265" i="1"/>
  <c r="AF265" i="1"/>
  <c r="AA265" i="1"/>
  <c r="X265" i="1"/>
  <c r="V265" i="1"/>
  <c r="U265" i="1"/>
  <c r="AA261" i="1"/>
  <c r="AE261" i="1"/>
  <c r="AF261" i="1"/>
  <c r="X261" i="1"/>
  <c r="V261" i="1"/>
  <c r="U261" i="1"/>
  <c r="AA257" i="1"/>
  <c r="AE257" i="1"/>
  <c r="AF257" i="1"/>
  <c r="X257" i="1"/>
  <c r="V257" i="1"/>
  <c r="U257" i="1"/>
  <c r="AA253" i="1"/>
  <c r="AE253" i="1"/>
  <c r="AF253" i="1"/>
  <c r="X253" i="1"/>
  <c r="V253" i="1"/>
  <c r="U253" i="1"/>
  <c r="AA249" i="1"/>
  <c r="AE249" i="1"/>
  <c r="AF249" i="1"/>
  <c r="X249" i="1"/>
  <c r="V249" i="1"/>
  <c r="U249" i="1"/>
  <c r="AA245" i="1"/>
  <c r="AE245" i="1"/>
  <c r="AF245" i="1"/>
  <c r="X245" i="1"/>
  <c r="V245" i="1"/>
  <c r="U245" i="1"/>
  <c r="AA241" i="1"/>
  <c r="AE241" i="1"/>
  <c r="AF241" i="1"/>
  <c r="X241" i="1"/>
  <c r="V241" i="1"/>
  <c r="U241" i="1"/>
  <c r="AA237" i="1"/>
  <c r="AE237" i="1"/>
  <c r="AF237" i="1"/>
  <c r="X237" i="1"/>
  <c r="V237" i="1"/>
  <c r="U237" i="1"/>
  <c r="AA228" i="1"/>
  <c r="AE228" i="1"/>
  <c r="AF228" i="1"/>
  <c r="X228" i="1"/>
  <c r="V228" i="1"/>
  <c r="U228" i="1"/>
  <c r="AA220" i="1"/>
  <c r="AE220" i="1"/>
  <c r="AF220" i="1"/>
  <c r="X220" i="1"/>
  <c r="V220" i="1"/>
  <c r="U220" i="1"/>
  <c r="AA212" i="1"/>
  <c r="AE212" i="1"/>
  <c r="AF212" i="1"/>
  <c r="X212" i="1"/>
  <c r="V212" i="1"/>
  <c r="U212" i="1"/>
  <c r="AA204" i="1"/>
  <c r="AE204" i="1"/>
  <c r="AF204" i="1"/>
  <c r="X204" i="1"/>
  <c r="V204" i="1"/>
  <c r="U204" i="1"/>
  <c r="AA196" i="1"/>
  <c r="AE196" i="1"/>
  <c r="AF196" i="1"/>
  <c r="X196" i="1"/>
  <c r="V196" i="1"/>
  <c r="U196" i="1"/>
  <c r="AA188" i="1"/>
  <c r="AE188" i="1"/>
  <c r="AF188" i="1"/>
  <c r="X188" i="1"/>
  <c r="V188" i="1"/>
  <c r="U188" i="1"/>
  <c r="AA180" i="1"/>
  <c r="AE180" i="1"/>
  <c r="AF180" i="1"/>
  <c r="X180" i="1"/>
  <c r="V180" i="1"/>
  <c r="U180" i="1"/>
  <c r="AA176" i="1"/>
  <c r="AE176" i="1"/>
  <c r="AF176" i="1"/>
  <c r="X176" i="1"/>
  <c r="V176" i="1"/>
  <c r="U176" i="1"/>
  <c r="AA172" i="1"/>
  <c r="AE172" i="1"/>
  <c r="AF172" i="1"/>
  <c r="X172" i="1"/>
  <c r="V172" i="1"/>
  <c r="U172" i="1"/>
  <c r="AA168" i="1"/>
  <c r="AE168" i="1"/>
  <c r="AF168" i="1"/>
  <c r="X168" i="1"/>
  <c r="V168" i="1"/>
  <c r="U168" i="1"/>
  <c r="AA164" i="1"/>
  <c r="AE164" i="1"/>
  <c r="AF164" i="1"/>
  <c r="X164" i="1"/>
  <c r="V164" i="1"/>
  <c r="U164" i="1"/>
  <c r="AA160" i="1"/>
  <c r="AE160" i="1"/>
  <c r="AF160" i="1"/>
  <c r="X160" i="1"/>
  <c r="V160" i="1"/>
  <c r="U160" i="1"/>
  <c r="AA156" i="1"/>
  <c r="AE156" i="1"/>
  <c r="AF156" i="1"/>
  <c r="X156" i="1"/>
  <c r="V156" i="1"/>
  <c r="U156" i="1"/>
  <c r="AA152" i="1"/>
  <c r="AE152" i="1"/>
  <c r="AF152" i="1"/>
  <c r="X152" i="1"/>
  <c r="V152" i="1"/>
  <c r="U152" i="1"/>
  <c r="AA148" i="1"/>
  <c r="AE148" i="1"/>
  <c r="AF148" i="1"/>
  <c r="X148" i="1"/>
  <c r="V148" i="1"/>
  <c r="U148" i="1"/>
  <c r="AA144" i="1"/>
  <c r="AE144" i="1"/>
  <c r="AF144" i="1"/>
  <c r="X144" i="1"/>
  <c r="V144" i="1"/>
  <c r="U144" i="1"/>
  <c r="AA140" i="1"/>
  <c r="AE140" i="1"/>
  <c r="AF140" i="1"/>
  <c r="X140" i="1"/>
  <c r="V140" i="1"/>
  <c r="U140" i="1"/>
  <c r="AA136" i="1"/>
  <c r="AE136" i="1"/>
  <c r="AF136" i="1"/>
  <c r="X136" i="1"/>
  <c r="V136" i="1"/>
  <c r="U136" i="1"/>
  <c r="AA132" i="1"/>
  <c r="AE132" i="1"/>
  <c r="AF132" i="1"/>
  <c r="X132" i="1"/>
  <c r="V132" i="1"/>
  <c r="U132" i="1"/>
  <c r="AA128" i="1"/>
  <c r="AE128" i="1"/>
  <c r="AF128" i="1"/>
  <c r="X128" i="1"/>
  <c r="V128" i="1"/>
  <c r="U128" i="1"/>
  <c r="AA124" i="1"/>
  <c r="AE124" i="1"/>
  <c r="AF124" i="1"/>
  <c r="X124" i="1"/>
  <c r="V124" i="1"/>
  <c r="U124" i="1"/>
  <c r="AE120" i="1"/>
  <c r="AF120" i="1"/>
  <c r="AA120" i="1"/>
  <c r="X120" i="1"/>
  <c r="V120" i="1"/>
  <c r="U120" i="1"/>
  <c r="AE116" i="1"/>
  <c r="AF116" i="1"/>
  <c r="AA116" i="1"/>
  <c r="X116" i="1"/>
  <c r="V116" i="1"/>
  <c r="U116" i="1"/>
  <c r="AE112" i="1"/>
  <c r="AF112" i="1"/>
  <c r="AA112" i="1"/>
  <c r="X112" i="1"/>
  <c r="V112" i="1"/>
  <c r="U112" i="1"/>
  <c r="AE108" i="1"/>
  <c r="AF108" i="1"/>
  <c r="AA108" i="1"/>
  <c r="X108" i="1"/>
  <c r="V108" i="1"/>
  <c r="U108" i="1"/>
  <c r="AE104" i="1"/>
  <c r="AF104" i="1"/>
  <c r="AA104" i="1"/>
  <c r="X104" i="1"/>
  <c r="V104" i="1"/>
  <c r="U104" i="1"/>
  <c r="AE100" i="1"/>
  <c r="AF100" i="1"/>
  <c r="AA100" i="1"/>
  <c r="X100" i="1"/>
  <c r="V100" i="1"/>
  <c r="U100" i="1"/>
  <c r="AE96" i="1"/>
  <c r="AF96" i="1"/>
  <c r="AA96" i="1"/>
  <c r="X96" i="1"/>
  <c r="V96" i="1"/>
  <c r="U96" i="1"/>
  <c r="AE92" i="1"/>
  <c r="AF92" i="1"/>
  <c r="AA92" i="1"/>
  <c r="X92" i="1"/>
  <c r="V92" i="1"/>
  <c r="U92" i="1"/>
  <c r="AE88" i="1"/>
  <c r="AF88" i="1"/>
  <c r="AA88" i="1"/>
  <c r="X88" i="1"/>
  <c r="V88" i="1"/>
  <c r="U88" i="1"/>
  <c r="AE84" i="1"/>
  <c r="AF84" i="1"/>
  <c r="AA84" i="1"/>
  <c r="X84" i="1"/>
  <c r="V84" i="1"/>
  <c r="U84" i="1"/>
  <c r="AE80" i="1"/>
  <c r="AF80" i="1"/>
  <c r="AA80" i="1"/>
  <c r="X80" i="1"/>
  <c r="V80" i="1"/>
  <c r="U80" i="1"/>
  <c r="AE76" i="1"/>
  <c r="AF76" i="1"/>
  <c r="AA76" i="1"/>
  <c r="X76" i="1"/>
  <c r="V76" i="1"/>
  <c r="U76" i="1"/>
  <c r="AE72" i="1"/>
  <c r="AF72" i="1"/>
  <c r="AA72" i="1"/>
  <c r="X72" i="1"/>
  <c r="V72" i="1"/>
  <c r="U72" i="1"/>
  <c r="AE68" i="1"/>
  <c r="AF68" i="1"/>
  <c r="AA68" i="1"/>
  <c r="X68" i="1"/>
  <c r="V68" i="1"/>
  <c r="U68" i="1"/>
  <c r="AE64" i="1"/>
  <c r="AF64" i="1"/>
  <c r="AA64" i="1"/>
  <c r="X64" i="1"/>
  <c r="V64" i="1"/>
  <c r="U64" i="1"/>
  <c r="AE60" i="1"/>
  <c r="AF60" i="1"/>
  <c r="AA60" i="1"/>
  <c r="X60" i="1"/>
  <c r="V60" i="1"/>
  <c r="U60" i="1"/>
  <c r="AE56" i="1"/>
  <c r="AF56" i="1"/>
  <c r="AA56" i="1"/>
  <c r="X56" i="1"/>
  <c r="V56" i="1"/>
  <c r="U56" i="1"/>
  <c r="AE52" i="1"/>
  <c r="AF52" i="1"/>
  <c r="AA52" i="1"/>
  <c r="X52" i="1"/>
  <c r="V52" i="1"/>
  <c r="U52" i="1"/>
  <c r="AE48" i="1"/>
  <c r="AF48" i="1"/>
  <c r="AA48" i="1"/>
  <c r="X48" i="1"/>
  <c r="V48" i="1"/>
  <c r="U48" i="1"/>
  <c r="AE44" i="1"/>
  <c r="AF44" i="1"/>
  <c r="AA44" i="1"/>
  <c r="X44" i="1"/>
  <c r="V44" i="1"/>
  <c r="U44" i="1"/>
  <c r="AE40" i="1"/>
  <c r="AF40" i="1"/>
  <c r="AA40" i="1"/>
  <c r="X40" i="1"/>
  <c r="V40" i="1"/>
  <c r="U40" i="1"/>
  <c r="AE36" i="1"/>
  <c r="AF36" i="1"/>
  <c r="AA36" i="1"/>
  <c r="X36" i="1"/>
  <c r="V36" i="1"/>
  <c r="U36" i="1"/>
  <c r="AE32" i="1"/>
  <c r="AF32" i="1"/>
  <c r="AA32" i="1"/>
  <c r="X32" i="1"/>
  <c r="V32" i="1"/>
  <c r="U32" i="1"/>
  <c r="AE28" i="1"/>
  <c r="AF28" i="1"/>
  <c r="AA28" i="1"/>
  <c r="X28" i="1"/>
  <c r="V28" i="1"/>
  <c r="U28" i="1"/>
  <c r="AE24" i="1"/>
  <c r="AF24" i="1"/>
  <c r="AA24" i="1"/>
  <c r="X24" i="1"/>
  <c r="V24" i="1"/>
  <c r="U24" i="1"/>
  <c r="AE20" i="1"/>
  <c r="AF20" i="1"/>
  <c r="AA20" i="1"/>
  <c r="X20" i="1"/>
  <c r="V20" i="1"/>
  <c r="U20" i="1"/>
  <c r="AE16" i="1"/>
  <c r="AF16" i="1"/>
  <c r="AA16" i="1"/>
  <c r="X16" i="1"/>
  <c r="V16" i="1"/>
  <c r="U16" i="1"/>
  <c r="AE12" i="1"/>
  <c r="AF12" i="1"/>
  <c r="AA12" i="1"/>
  <c r="X12" i="1"/>
  <c r="V12" i="1"/>
  <c r="U12" i="1"/>
  <c r="AA1228" i="1"/>
  <c r="AE1228" i="1"/>
  <c r="AF1228" i="1"/>
  <c r="X1228" i="1"/>
  <c r="V1228" i="1"/>
  <c r="AA1280" i="1"/>
  <c r="AE1280" i="1"/>
  <c r="AF1280" i="1"/>
  <c r="X1280" i="1"/>
  <c r="V1280" i="1"/>
  <c r="AA1276" i="1"/>
  <c r="AE1276" i="1"/>
  <c r="AF1276" i="1"/>
  <c r="X1276" i="1"/>
  <c r="V1276" i="1"/>
  <c r="AA1272" i="1"/>
  <c r="AE1272" i="1"/>
  <c r="AF1272" i="1"/>
  <c r="X1272" i="1"/>
  <c r="V1272" i="1"/>
  <c r="AA1268" i="1"/>
  <c r="AE1268" i="1"/>
  <c r="AF1268" i="1"/>
  <c r="X1268" i="1"/>
  <c r="V1268" i="1"/>
  <c r="AA1264" i="1"/>
  <c r="AE1264" i="1"/>
  <c r="AF1264" i="1"/>
  <c r="X1264" i="1"/>
  <c r="V1264" i="1"/>
  <c r="AA1260" i="1"/>
  <c r="AE1260" i="1"/>
  <c r="AF1260" i="1"/>
  <c r="X1260" i="1"/>
  <c r="V1260" i="1"/>
  <c r="AA1256" i="1"/>
  <c r="AE1256" i="1"/>
  <c r="AF1256" i="1"/>
  <c r="X1256" i="1"/>
  <c r="V1256" i="1"/>
  <c r="AA1252" i="1"/>
  <c r="AE1252" i="1"/>
  <c r="AF1252" i="1"/>
  <c r="X1252" i="1"/>
  <c r="V1252" i="1"/>
  <c r="AA1248" i="1"/>
  <c r="AE1248" i="1"/>
  <c r="AF1248" i="1"/>
  <c r="X1248" i="1"/>
  <c r="V1248" i="1"/>
  <c r="AA1244" i="1"/>
  <c r="AE1244" i="1"/>
  <c r="AF1244" i="1"/>
  <c r="X1244" i="1"/>
  <c r="V1244" i="1"/>
  <c r="AA1240" i="1"/>
  <c r="AE1240" i="1"/>
  <c r="AF1240" i="1"/>
  <c r="X1240" i="1"/>
  <c r="V1240" i="1"/>
  <c r="AA1236" i="1"/>
  <c r="AE1236" i="1"/>
  <c r="AF1236" i="1"/>
  <c r="X1236" i="1"/>
  <c r="V1236" i="1"/>
  <c r="U1282" i="1"/>
  <c r="U1278" i="1"/>
  <c r="U1274" i="1"/>
  <c r="U1270" i="1"/>
  <c r="U1266" i="1"/>
  <c r="U1262" i="1"/>
  <c r="U1254" i="1"/>
  <c r="U1250" i="1"/>
  <c r="U1246" i="1"/>
  <c r="U1242" i="1"/>
  <c r="U1238" i="1"/>
  <c r="U1234" i="1"/>
  <c r="U1230" i="1"/>
  <c r="U1226" i="1"/>
  <c r="U1222" i="1"/>
  <c r="U1218" i="1"/>
  <c r="U1214" i="1"/>
  <c r="U1210" i="1"/>
  <c r="U1206" i="1"/>
  <c r="U1202" i="1"/>
  <c r="U1198" i="1"/>
  <c r="U1194" i="1"/>
  <c r="U1190" i="1"/>
  <c r="U1186" i="1"/>
  <c r="U1182" i="1"/>
  <c r="U1178" i="1"/>
  <c r="U1174" i="1"/>
  <c r="U1170" i="1"/>
  <c r="U1166" i="1"/>
  <c r="U1162" i="1"/>
  <c r="U1158" i="1"/>
  <c r="U1154" i="1"/>
  <c r="U1150" i="1"/>
  <c r="U1142" i="1"/>
  <c r="U1138" i="1"/>
  <c r="U1134" i="1"/>
  <c r="U1126" i="1"/>
  <c r="U1122" i="1"/>
  <c r="U1118" i="1"/>
  <c r="U1114" i="1"/>
  <c r="U1110" i="1"/>
  <c r="U1106" i="1"/>
  <c r="U1102" i="1"/>
  <c r="U1094" i="1"/>
  <c r="U1090" i="1"/>
  <c r="U1086" i="1"/>
  <c r="U1082" i="1"/>
  <c r="U1078" i="1"/>
  <c r="U1070" i="1"/>
  <c r="U1062" i="1"/>
  <c r="U1054" i="1"/>
  <c r="U1046" i="1"/>
  <c r="U1042" i="1"/>
  <c r="U1038" i="1"/>
  <c r="U1034" i="1"/>
  <c r="U1030" i="1"/>
  <c r="U1026" i="1"/>
  <c r="U1022" i="1"/>
  <c r="U1018" i="1"/>
  <c r="U1014" i="1"/>
  <c r="U1010" i="1"/>
  <c r="U1006" i="1"/>
  <c r="U1002" i="1"/>
  <c r="U998" i="1"/>
  <c r="U994" i="1"/>
  <c r="U990" i="1"/>
  <c r="U986" i="1"/>
  <c r="U982" i="1"/>
  <c r="U978" i="1"/>
  <c r="U974" i="1"/>
  <c r="U970" i="1"/>
  <c r="U966" i="1"/>
  <c r="U962" i="1"/>
  <c r="U958" i="1"/>
  <c r="U954" i="1"/>
  <c r="U950" i="1"/>
  <c r="U946" i="1"/>
  <c r="U942" i="1"/>
  <c r="U938" i="1"/>
  <c r="U934" i="1"/>
  <c r="U930" i="1"/>
  <c r="U926" i="1"/>
  <c r="U922" i="1"/>
  <c r="U918" i="1"/>
  <c r="U914" i="1"/>
  <c r="U910" i="1"/>
  <c r="U906" i="1"/>
  <c r="U902" i="1"/>
  <c r="U898" i="1"/>
  <c r="U894" i="1"/>
  <c r="U890" i="1"/>
  <c r="U886" i="1"/>
  <c r="U882" i="1"/>
  <c r="U878" i="1"/>
  <c r="U874" i="1"/>
  <c r="U870" i="1"/>
  <c r="U866" i="1"/>
  <c r="U862" i="1"/>
  <c r="U858" i="1"/>
  <c r="U854" i="1"/>
  <c r="U850" i="1"/>
  <c r="U846" i="1"/>
  <c r="U842" i="1"/>
  <c r="U838" i="1"/>
  <c r="U834" i="1"/>
  <c r="U830" i="1"/>
  <c r="U826" i="1"/>
  <c r="U818" i="1"/>
  <c r="U810" i="1"/>
  <c r="U806" i="1"/>
  <c r="U802" i="1"/>
  <c r="R12" i="1" l="1"/>
  <c r="Y1184" i="1" s="1"/>
  <c r="R13" i="1"/>
  <c r="AB1258" i="1" s="1"/>
  <c r="R14" i="1"/>
  <c r="AC782" i="1" s="1"/>
  <c r="R11" i="1"/>
  <c r="W816" i="1" s="1"/>
  <c r="R15" i="1"/>
  <c r="AD1258" i="1" s="1"/>
  <c r="Y24" i="1" l="1"/>
  <c r="W437" i="1"/>
  <c r="W207" i="1"/>
  <c r="W231" i="1"/>
  <c r="Y1258" i="1"/>
  <c r="W1258" i="1"/>
  <c r="AC1258" i="1"/>
  <c r="AC816" i="1"/>
  <c r="AC1051" i="1"/>
  <c r="AC795" i="1"/>
  <c r="AC667" i="1"/>
  <c r="AC539" i="1"/>
  <c r="AC360" i="1"/>
  <c r="AC119" i="1"/>
  <c r="AC1251" i="1"/>
  <c r="AC1067" i="1"/>
  <c r="AC803" i="1"/>
  <c r="AC151" i="1"/>
  <c r="AC215" i="1"/>
  <c r="AC985" i="1"/>
  <c r="AC759" i="1"/>
  <c r="AC631" i="1"/>
  <c r="AC484" i="1"/>
  <c r="AC276" i="1"/>
  <c r="AC1259" i="1"/>
  <c r="AC1187" i="1"/>
  <c r="AC853" i="1"/>
  <c r="AC1123" i="1"/>
  <c r="AD1248" i="1"/>
  <c r="AD52" i="1"/>
  <c r="AD108" i="1"/>
  <c r="AD289" i="1"/>
  <c r="AD321" i="1"/>
  <c r="AD353" i="1"/>
  <c r="AD385" i="1"/>
  <c r="AD465" i="1"/>
  <c r="AD854" i="1"/>
  <c r="AD918" i="1"/>
  <c r="AD982" i="1"/>
  <c r="AD1038" i="1"/>
  <c r="AD1068" i="1"/>
  <c r="AD1132" i="1"/>
  <c r="AD1220" i="1"/>
  <c r="AD1273" i="1"/>
  <c r="AD238" i="1"/>
  <c r="AD505" i="1"/>
  <c r="AD537" i="1"/>
  <c r="AD569" i="1"/>
  <c r="AD609" i="1"/>
  <c r="AD20" i="1"/>
  <c r="AD100" i="1"/>
  <c r="AD1268" i="1"/>
  <c r="AD144" i="1"/>
  <c r="AD176" i="1"/>
  <c r="AD237" i="1"/>
  <c r="AD411" i="1"/>
  <c r="AD475" i="1"/>
  <c r="AD516" i="1"/>
  <c r="AD548" i="1"/>
  <c r="AD580" i="1"/>
  <c r="AD612" i="1"/>
  <c r="AD644" i="1"/>
  <c r="AD676" i="1"/>
  <c r="AD708" i="1"/>
  <c r="AD740" i="1"/>
  <c r="AD772" i="1"/>
  <c r="AD826" i="1"/>
  <c r="AD890" i="1"/>
  <c r="AD954" i="1"/>
  <c r="AD1018" i="1"/>
  <c r="AD1104" i="1"/>
  <c r="AD1208" i="1"/>
  <c r="AD1261" i="1"/>
  <c r="AD33" i="1"/>
  <c r="AD65" i="1"/>
  <c r="AD97" i="1"/>
  <c r="AD125" i="1"/>
  <c r="AD1272" i="1"/>
  <c r="AD64" i="1"/>
  <c r="AD120" i="1"/>
  <c r="AD293" i="1"/>
  <c r="AD325" i="1"/>
  <c r="AD357" i="1"/>
  <c r="AD389" i="1"/>
  <c r="AD481" i="1"/>
  <c r="AD862" i="1"/>
  <c r="AD926" i="1"/>
  <c r="AD990" i="1"/>
  <c r="AD1082" i="1"/>
  <c r="AD1150" i="1"/>
  <c r="AD1212" i="1"/>
  <c r="AD186" i="1"/>
  <c r="AD242" i="1"/>
  <c r="AD509" i="1"/>
  <c r="AD541" i="1"/>
  <c r="AD573" i="1"/>
  <c r="AD1240" i="1"/>
  <c r="AD56" i="1"/>
  <c r="AD1244" i="1"/>
  <c r="AD132" i="1"/>
  <c r="AD164" i="1"/>
  <c r="AD212" i="1"/>
  <c r="AD257" i="1"/>
  <c r="AD462" i="1"/>
  <c r="AD520" i="1"/>
  <c r="AD552" i="1"/>
  <c r="AD584" i="1"/>
  <c r="AD616" i="1"/>
  <c r="AD648" i="1"/>
  <c r="AD680" i="1"/>
  <c r="AD712" i="1"/>
  <c r="AD744" i="1"/>
  <c r="AD776" i="1"/>
  <c r="AD812" i="1"/>
  <c r="AD866" i="1"/>
  <c r="AD930" i="1"/>
  <c r="AD994" i="1"/>
  <c r="AD1079" i="1"/>
  <c r="AD1118" i="1"/>
  <c r="AD1168" i="1"/>
  <c r="AD1197" i="1"/>
  <c r="AD1229" i="1"/>
  <c r="AD29" i="1"/>
  <c r="AD61" i="1"/>
  <c r="AD93" i="1"/>
  <c r="AD129" i="1"/>
  <c r="AD161" i="1"/>
  <c r="AD633" i="1"/>
  <c r="AD665" i="1"/>
  <c r="AD697" i="1"/>
  <c r="AD729" i="1"/>
  <c r="AD761" i="1"/>
  <c r="AD793" i="1"/>
  <c r="AD855" i="1"/>
  <c r="AD919" i="1"/>
  <c r="AD983" i="1"/>
  <c r="AD1063" i="1"/>
  <c r="AD1122" i="1"/>
  <c r="AD1193" i="1"/>
  <c r="AD1282" i="1"/>
  <c r="AD42" i="1"/>
  <c r="AD74" i="1"/>
  <c r="AD106" i="1"/>
  <c r="AD192" i="1"/>
  <c r="AD224" i="1"/>
  <c r="AD251" i="1"/>
  <c r="AD279" i="1"/>
  <c r="AD311" i="1"/>
  <c r="AD343" i="1"/>
  <c r="AD375" i="1"/>
  <c r="AD415" i="1"/>
  <c r="AD470" i="1"/>
  <c r="AD498" i="1"/>
  <c r="AD530" i="1"/>
  <c r="AD562" i="1"/>
  <c r="AD594" i="1"/>
  <c r="AD626" i="1"/>
  <c r="AD173" i="1"/>
  <c r="AD286" i="1"/>
  <c r="AD318" i="1"/>
  <c r="AD350" i="1"/>
  <c r="AD382" i="1"/>
  <c r="AD418" i="1"/>
  <c r="AD456" i="1"/>
  <c r="AD827" i="1"/>
  <c r="AD891" i="1"/>
  <c r="AD955" i="1"/>
  <c r="AD1019" i="1"/>
  <c r="AD1094" i="1"/>
  <c r="AD1133" i="1"/>
  <c r="AD1238" i="1"/>
  <c r="AD1233" i="1"/>
  <c r="AD154" i="1"/>
  <c r="AD473" i="1"/>
  <c r="AD872" i="1"/>
  <c r="AD936" i="1"/>
  <c r="AD1000" i="1"/>
  <c r="AD1113" i="1"/>
  <c r="AD1198" i="1"/>
  <c r="AD621" i="1"/>
  <c r="AD653" i="1"/>
  <c r="AD685" i="1"/>
  <c r="AD717" i="1"/>
  <c r="AD749" i="1"/>
  <c r="AD781" i="1"/>
  <c r="AD821" i="1"/>
  <c r="AD879" i="1"/>
  <c r="AD943" i="1"/>
  <c r="AD1007" i="1"/>
  <c r="AD1053" i="1"/>
  <c r="AD1108" i="1"/>
  <c r="AD1156" i="1"/>
  <c r="AD1242" i="1"/>
  <c r="AD22" i="1"/>
  <c r="AD54" i="1"/>
  <c r="AD86" i="1"/>
  <c r="AD118" i="1"/>
  <c r="AD205" i="1"/>
  <c r="AD1264" i="1"/>
  <c r="AD60" i="1"/>
  <c r="AD265" i="1"/>
  <c r="AD297" i="1"/>
  <c r="AD329" i="1"/>
  <c r="AD361" i="1"/>
  <c r="AD393" i="1"/>
  <c r="AD804" i="1"/>
  <c r="AD870" i="1"/>
  <c r="AD934" i="1"/>
  <c r="AD998" i="1"/>
  <c r="AD1045" i="1"/>
  <c r="AD1097" i="1"/>
  <c r="AD1172" i="1"/>
  <c r="AD1209" i="1"/>
  <c r="AD194" i="1"/>
  <c r="AD246" i="1"/>
  <c r="AD513" i="1"/>
  <c r="AD545" i="1"/>
  <c r="AD585" i="1"/>
  <c r="AD617" i="1"/>
  <c r="AD44" i="1"/>
  <c r="AD116" i="1"/>
  <c r="AD1228" i="1"/>
  <c r="AD152" i="1"/>
  <c r="AD188" i="1"/>
  <c r="AD245" i="1"/>
  <c r="AD414" i="1"/>
  <c r="AD478" i="1"/>
  <c r="AD524" i="1"/>
  <c r="AD556" i="1"/>
  <c r="AD588" i="1"/>
  <c r="AD620" i="1"/>
  <c r="AD652" i="1"/>
  <c r="AD684" i="1"/>
  <c r="AD716" i="1"/>
  <c r="AD748" i="1"/>
  <c r="AD780" i="1"/>
  <c r="AD842" i="1"/>
  <c r="AD906" i="1"/>
  <c r="AD970" i="1"/>
  <c r="AD1049" i="1"/>
  <c r="AD1136" i="1"/>
  <c r="AD1224" i="1"/>
  <c r="AD1277" i="1"/>
  <c r="AD41" i="1"/>
  <c r="AD73" i="1"/>
  <c r="AD105" i="1"/>
  <c r="AD133" i="1"/>
  <c r="AD16" i="1"/>
  <c r="AD72" i="1"/>
  <c r="AD269" i="1"/>
  <c r="AD301" i="1"/>
  <c r="AD333" i="1"/>
  <c r="AD365" i="1"/>
  <c r="AD397" i="1"/>
  <c r="AD808" i="1"/>
  <c r="AD878" i="1"/>
  <c r="AD942" i="1"/>
  <c r="AD1006" i="1"/>
  <c r="AD1107" i="1"/>
  <c r="AD1164" i="1"/>
  <c r="AD1249" i="1"/>
  <c r="AD202" i="1"/>
  <c r="AD250" i="1"/>
  <c r="AD517" i="1"/>
  <c r="AD549" i="1"/>
  <c r="AD581" i="1"/>
  <c r="AD1256" i="1"/>
  <c r="AD80" i="1"/>
  <c r="AD1260" i="1"/>
  <c r="AD140" i="1"/>
  <c r="AD172" i="1"/>
  <c r="AD228" i="1"/>
  <c r="AD427" i="1"/>
  <c r="AD491" i="1"/>
  <c r="AD528" i="1"/>
  <c r="AD560" i="1"/>
  <c r="AD592" i="1"/>
  <c r="AD624" i="1"/>
  <c r="AD656" i="1"/>
  <c r="AD688" i="1"/>
  <c r="AD720" i="1"/>
  <c r="AD752" i="1"/>
  <c r="AD784" i="1"/>
  <c r="AD815" i="1"/>
  <c r="AD882" i="1"/>
  <c r="AD946" i="1"/>
  <c r="AD1010" i="1"/>
  <c r="AD1086" i="1"/>
  <c r="AD1125" i="1"/>
  <c r="AD1184" i="1"/>
  <c r="AD1237" i="1"/>
  <c r="AD1232" i="1"/>
  <c r="AD37" i="1"/>
  <c r="AD69" i="1"/>
  <c r="AD101" i="1"/>
  <c r="AD137" i="1"/>
  <c r="AD169" i="1"/>
  <c r="AD641" i="1"/>
  <c r="AD673" i="1"/>
  <c r="AD705" i="1"/>
  <c r="AD737" i="1"/>
  <c r="AD769" i="1"/>
  <c r="AD801" i="1"/>
  <c r="AD871" i="1"/>
  <c r="AD935" i="1"/>
  <c r="AD999" i="1"/>
  <c r="AD1083" i="1"/>
  <c r="AD1147" i="1"/>
  <c r="AD1234" i="1"/>
  <c r="AD18" i="1"/>
  <c r="AD50" i="1"/>
  <c r="AD82" i="1"/>
  <c r="AD114" i="1"/>
  <c r="AD200" i="1"/>
  <c r="AD232" i="1"/>
  <c r="AD259" i="1"/>
  <c r="AD287" i="1"/>
  <c r="AD319" i="1"/>
  <c r="AD351" i="1"/>
  <c r="AD383" i="1"/>
  <c r="AD431" i="1"/>
  <c r="AD483" i="1"/>
  <c r="AD506" i="1"/>
  <c r="AD538" i="1"/>
  <c r="AD570" i="1"/>
  <c r="AD602" i="1"/>
  <c r="AD634" i="1"/>
  <c r="AD262" i="1"/>
  <c r="AD294" i="1"/>
  <c r="AD326" i="1"/>
  <c r="AD358" i="1"/>
  <c r="AD390" i="1"/>
  <c r="AD424" i="1"/>
  <c r="AD476" i="1"/>
  <c r="AD843" i="1"/>
  <c r="AD907" i="1"/>
  <c r="AD971" i="1"/>
  <c r="AD1035" i="1"/>
  <c r="AD1101" i="1"/>
  <c r="AD1165" i="1"/>
  <c r="AD1254" i="1"/>
  <c r="AD130" i="1"/>
  <c r="AD162" i="1"/>
  <c r="AD489" i="1"/>
  <c r="AD888" i="1"/>
  <c r="AD952" i="1"/>
  <c r="AD1016" i="1"/>
  <c r="AD1116" i="1"/>
  <c r="AD1214" i="1"/>
  <c r="AD629" i="1"/>
  <c r="AD661" i="1"/>
  <c r="AD693" i="1"/>
  <c r="AD725" i="1"/>
  <c r="AD28" i="1"/>
  <c r="AD68" i="1"/>
  <c r="AD273" i="1"/>
  <c r="AD305" i="1"/>
  <c r="AD337" i="1"/>
  <c r="AD369" i="1"/>
  <c r="AD401" i="1"/>
  <c r="AD823" i="1"/>
  <c r="AD886" i="1"/>
  <c r="AD950" i="1"/>
  <c r="AD1014" i="1"/>
  <c r="AD1062" i="1"/>
  <c r="AD1100" i="1"/>
  <c r="AD1188" i="1"/>
  <c r="AD1241" i="1"/>
  <c r="AD210" i="1"/>
  <c r="AD254" i="1"/>
  <c r="AD521" i="1"/>
  <c r="AD553" i="1"/>
  <c r="AD593" i="1"/>
  <c r="AD1280" i="1"/>
  <c r="AD76" i="1"/>
  <c r="AD1236" i="1"/>
  <c r="AD128" i="1"/>
  <c r="AD160" i="1"/>
  <c r="AD204" i="1"/>
  <c r="AD253" i="1"/>
  <c r="AD443" i="1"/>
  <c r="AD500" i="1"/>
  <c r="AD532" i="1"/>
  <c r="AD564" i="1"/>
  <c r="AD596" i="1"/>
  <c r="AD628" i="1"/>
  <c r="AD660" i="1"/>
  <c r="AD692" i="1"/>
  <c r="AD724" i="1"/>
  <c r="AD756" i="1"/>
  <c r="AD788" i="1"/>
  <c r="AD858" i="1"/>
  <c r="AD922" i="1"/>
  <c r="AD986" i="1"/>
  <c r="AD1052" i="1"/>
  <c r="AD1176" i="1"/>
  <c r="AD1225" i="1"/>
  <c r="AD17" i="1"/>
  <c r="AD49" i="1"/>
  <c r="AD81" i="1"/>
  <c r="AD113" i="1"/>
  <c r="AD141" i="1"/>
  <c r="AD32" i="1"/>
  <c r="AD96" i="1"/>
  <c r="AD277" i="1"/>
  <c r="AD309" i="1"/>
  <c r="AD341" i="1"/>
  <c r="AD373" i="1"/>
  <c r="AD417" i="1"/>
  <c r="AD830" i="1"/>
  <c r="AD894" i="1"/>
  <c r="AD958" i="1"/>
  <c r="AD1022" i="1"/>
  <c r="AD1114" i="1"/>
  <c r="AD1180" i="1"/>
  <c r="AD1265" i="1"/>
  <c r="AD218" i="1"/>
  <c r="AD258" i="1"/>
  <c r="AD525" i="1"/>
  <c r="AD557" i="1"/>
  <c r="AD589" i="1"/>
  <c r="AD24" i="1"/>
  <c r="AD88" i="1"/>
  <c r="AD1276" i="1"/>
  <c r="AD148" i="1"/>
  <c r="AD180" i="1"/>
  <c r="AD241" i="1"/>
  <c r="AD430" i="1"/>
  <c r="AD504" i="1"/>
  <c r="AD536" i="1"/>
  <c r="AD568" i="1"/>
  <c r="AD600" i="1"/>
  <c r="AD632" i="1"/>
  <c r="AD664" i="1"/>
  <c r="AD696" i="1"/>
  <c r="AD728" i="1"/>
  <c r="AD760" i="1"/>
  <c r="AD792" i="1"/>
  <c r="AD834" i="1"/>
  <c r="AD898" i="1"/>
  <c r="AD962" i="1"/>
  <c r="AD1026" i="1"/>
  <c r="AD1093" i="1"/>
  <c r="AD1143" i="1"/>
  <c r="AD1200" i="1"/>
  <c r="AD1253" i="1"/>
  <c r="AD13" i="1"/>
  <c r="AD45" i="1"/>
  <c r="AD77" i="1"/>
  <c r="AD109" i="1"/>
  <c r="AD145" i="1"/>
  <c r="AD177" i="1"/>
  <c r="AD649" i="1"/>
  <c r="AD681" i="1"/>
  <c r="AD713" i="1"/>
  <c r="AD745" i="1"/>
  <c r="AD777" i="1"/>
  <c r="AD813" i="1"/>
  <c r="AD887" i="1"/>
  <c r="AD951" i="1"/>
  <c r="AD1015" i="1"/>
  <c r="AD1090" i="1"/>
  <c r="AD1161" i="1"/>
  <c r="AD1250" i="1"/>
  <c r="AD26" i="1"/>
  <c r="AD58" i="1"/>
  <c r="AD90" i="1"/>
  <c r="AD122" i="1"/>
  <c r="AD208" i="1"/>
  <c r="AD235" i="1"/>
  <c r="AD263" i="1"/>
  <c r="AD295" i="1"/>
  <c r="AD327" i="1"/>
  <c r="AD359" i="1"/>
  <c r="AD391" i="1"/>
  <c r="AD447" i="1"/>
  <c r="AD486" i="1"/>
  <c r="AD514" i="1"/>
  <c r="AD546" i="1"/>
  <c r="AD578" i="1"/>
  <c r="AD610" i="1"/>
  <c r="AD157" i="1"/>
  <c r="AD270" i="1"/>
  <c r="AD302" i="1"/>
  <c r="AD334" i="1"/>
  <c r="AD366" i="1"/>
  <c r="AD398" i="1"/>
  <c r="AD444" i="1"/>
  <c r="AD482" i="1"/>
  <c r="AD859" i="1"/>
  <c r="AD923" i="1"/>
  <c r="AD987" i="1"/>
  <c r="AD1042" i="1"/>
  <c r="AD1119" i="1"/>
  <c r="AD1181" i="1"/>
  <c r="AD1270" i="1"/>
  <c r="AD138" i="1"/>
  <c r="AD170" i="1"/>
  <c r="AD840" i="1"/>
  <c r="AD904" i="1"/>
  <c r="AD968" i="1"/>
  <c r="AD1036" i="1"/>
  <c r="AD1166" i="1"/>
  <c r="AD605" i="1"/>
  <c r="AD637" i="1"/>
  <c r="AD669" i="1"/>
  <c r="AD701" i="1"/>
  <c r="AD733" i="1"/>
  <c r="AD36" i="1"/>
  <c r="AD92" i="1"/>
  <c r="AD281" i="1"/>
  <c r="AD313" i="1"/>
  <c r="AD345" i="1"/>
  <c r="AD377" i="1"/>
  <c r="AD433" i="1"/>
  <c r="AD838" i="1"/>
  <c r="AD902" i="1"/>
  <c r="AD966" i="1"/>
  <c r="AD1030" i="1"/>
  <c r="AD1065" i="1"/>
  <c r="AD1129" i="1"/>
  <c r="AD1204" i="1"/>
  <c r="AD1257" i="1"/>
  <c r="AD226" i="1"/>
  <c r="AD497" i="1"/>
  <c r="AD529" i="1"/>
  <c r="AD561" i="1"/>
  <c r="AD601" i="1"/>
  <c r="AD12" i="1"/>
  <c r="AD84" i="1"/>
  <c r="AD1252" i="1"/>
  <c r="AD136" i="1"/>
  <c r="AD168" i="1"/>
  <c r="AD220" i="1"/>
  <c r="AD261" i="1"/>
  <c r="AD446" i="1"/>
  <c r="AD508" i="1"/>
  <c r="AD540" i="1"/>
  <c r="AD572" i="1"/>
  <c r="AD604" i="1"/>
  <c r="AD636" i="1"/>
  <c r="AD668" i="1"/>
  <c r="AD700" i="1"/>
  <c r="AD732" i="1"/>
  <c r="AD764" i="1"/>
  <c r="AD796" i="1"/>
  <c r="AD874" i="1"/>
  <c r="AD938" i="1"/>
  <c r="AD1002" i="1"/>
  <c r="AD1072" i="1"/>
  <c r="AD1192" i="1"/>
  <c r="AD1245" i="1"/>
  <c r="AD25" i="1"/>
  <c r="AD57" i="1"/>
  <c r="AD89" i="1"/>
  <c r="AD121" i="1"/>
  <c r="AD149" i="1"/>
  <c r="AD40" i="1"/>
  <c r="AD104" i="1"/>
  <c r="AD285" i="1"/>
  <c r="AD317" i="1"/>
  <c r="AD349" i="1"/>
  <c r="AD381" i="1"/>
  <c r="AD449" i="1"/>
  <c r="AD846" i="1"/>
  <c r="AD910" i="1"/>
  <c r="AD974" i="1"/>
  <c r="AD1075" i="1"/>
  <c r="AD1139" i="1"/>
  <c r="AD1196" i="1"/>
  <c r="AD1281" i="1"/>
  <c r="AD234" i="1"/>
  <c r="AD501" i="1"/>
  <c r="AD533" i="1"/>
  <c r="AD565" i="1"/>
  <c r="AD597" i="1"/>
  <c r="AD48" i="1"/>
  <c r="AD112" i="1"/>
  <c r="AD124" i="1"/>
  <c r="AD156" i="1"/>
  <c r="AD196" i="1"/>
  <c r="AD249" i="1"/>
  <c r="AD459" i="1"/>
  <c r="AD512" i="1"/>
  <c r="AD544" i="1"/>
  <c r="AD576" i="1"/>
  <c r="AD608" i="1"/>
  <c r="AD640" i="1"/>
  <c r="AD672" i="1"/>
  <c r="AD704" i="1"/>
  <c r="AD736" i="1"/>
  <c r="AD768" i="1"/>
  <c r="AD800" i="1"/>
  <c r="AD850" i="1"/>
  <c r="AD914" i="1"/>
  <c r="AD978" i="1"/>
  <c r="AD1034" i="1"/>
  <c r="AD1111" i="1"/>
  <c r="AD1158" i="1"/>
  <c r="AD1216" i="1"/>
  <c r="AD1269" i="1"/>
  <c r="AD21" i="1"/>
  <c r="AD53" i="1"/>
  <c r="AD85" i="1"/>
  <c r="AD117" i="1"/>
  <c r="AD153" i="1"/>
  <c r="AD625" i="1"/>
  <c r="AD657" i="1"/>
  <c r="AD689" i="1"/>
  <c r="AD721" i="1"/>
  <c r="AD753" i="1"/>
  <c r="AD785" i="1"/>
  <c r="AD839" i="1"/>
  <c r="AD903" i="1"/>
  <c r="AD967" i="1"/>
  <c r="AD1031" i="1"/>
  <c r="AD1115" i="1"/>
  <c r="AD1177" i="1"/>
  <c r="AD1266" i="1"/>
  <c r="AD34" i="1"/>
  <c r="AD66" i="1"/>
  <c r="AD98" i="1"/>
  <c r="AD184" i="1"/>
  <c r="AD216" i="1"/>
  <c r="AD243" i="1"/>
  <c r="AD271" i="1"/>
  <c r="AD303" i="1"/>
  <c r="AD335" i="1"/>
  <c r="AD367" i="1"/>
  <c r="AD399" i="1"/>
  <c r="AD467" i="1"/>
  <c r="AD495" i="1"/>
  <c r="AD522" i="1"/>
  <c r="AD554" i="1"/>
  <c r="AD586" i="1"/>
  <c r="AD618" i="1"/>
  <c r="AD165" i="1"/>
  <c r="AD278" i="1"/>
  <c r="AD310" i="1"/>
  <c r="AD342" i="1"/>
  <c r="AD374" i="1"/>
  <c r="AD412" i="1"/>
  <c r="AD450" i="1"/>
  <c r="AD488" i="1"/>
  <c r="AD875" i="1"/>
  <c r="AD939" i="1"/>
  <c r="AD1003" i="1"/>
  <c r="AD1087" i="1"/>
  <c r="AD1126" i="1"/>
  <c r="AD1201" i="1"/>
  <c r="AD1230" i="1"/>
  <c r="AD146" i="1"/>
  <c r="AD178" i="1"/>
  <c r="AD856" i="1"/>
  <c r="AD920" i="1"/>
  <c r="AD984" i="1"/>
  <c r="AD1095" i="1"/>
  <c r="AD1182" i="1"/>
  <c r="AD613" i="1"/>
  <c r="AD645" i="1"/>
  <c r="AD677" i="1"/>
  <c r="AD709" i="1"/>
  <c r="AD741" i="1"/>
  <c r="AD773" i="1"/>
  <c r="AD805" i="1"/>
  <c r="AD863" i="1"/>
  <c r="AD927" i="1"/>
  <c r="AD991" i="1"/>
  <c r="AD1046" i="1"/>
  <c r="AD1105" i="1"/>
  <c r="AD1153" i="1"/>
  <c r="AD1217" i="1"/>
  <c r="AD14" i="1"/>
  <c r="AD46" i="1"/>
  <c r="AD757" i="1"/>
  <c r="AD831" i="1"/>
  <c r="AD959" i="1"/>
  <c r="AD1056" i="1"/>
  <c r="AD1169" i="1"/>
  <c r="AD30" i="1"/>
  <c r="AD78" i="1"/>
  <c r="AD181" i="1"/>
  <c r="AD221" i="1"/>
  <c r="AD255" i="1"/>
  <c r="AD291" i="1"/>
  <c r="AD323" i="1"/>
  <c r="AD355" i="1"/>
  <c r="AD387" i="1"/>
  <c r="AD419" i="1"/>
  <c r="AD451" i="1"/>
  <c r="AD502" i="1"/>
  <c r="AD534" i="1"/>
  <c r="AD566" i="1"/>
  <c r="AD598" i="1"/>
  <c r="AD630" i="1"/>
  <c r="AD662" i="1"/>
  <c r="AD694" i="1"/>
  <c r="AD726" i="1"/>
  <c r="AD758" i="1"/>
  <c r="AD790" i="1"/>
  <c r="AD844" i="1"/>
  <c r="AD908" i="1"/>
  <c r="AD972" i="1"/>
  <c r="AD1040" i="1"/>
  <c r="AD1120" i="1"/>
  <c r="AD1218" i="1"/>
  <c r="AD282" i="1"/>
  <c r="AD314" i="1"/>
  <c r="AD346" i="1"/>
  <c r="AD378" i="1"/>
  <c r="AD408" i="1"/>
  <c r="AD460" i="1"/>
  <c r="AD809" i="1"/>
  <c r="AD867" i="1"/>
  <c r="AD931" i="1"/>
  <c r="AD995" i="1"/>
  <c r="AD1073" i="1"/>
  <c r="AD1173" i="1"/>
  <c r="AD1278" i="1"/>
  <c r="AD150" i="1"/>
  <c r="AD409" i="1"/>
  <c r="AD802" i="1"/>
  <c r="AD864" i="1"/>
  <c r="AD928" i="1"/>
  <c r="AD992" i="1"/>
  <c r="AD1054" i="1"/>
  <c r="AD1123" i="1"/>
  <c r="AD1174" i="1"/>
  <c r="AD642" i="1"/>
  <c r="AD674" i="1"/>
  <c r="AD706" i="1"/>
  <c r="AD738" i="1"/>
  <c r="AD770" i="1"/>
  <c r="AD819" i="1"/>
  <c r="AD884" i="1"/>
  <c r="AD948" i="1"/>
  <c r="AD1012" i="1"/>
  <c r="AD1091" i="1"/>
  <c r="AD1145" i="1"/>
  <c r="AD1194" i="1"/>
  <c r="AD1243" i="1"/>
  <c r="AD19" i="1"/>
  <c r="AD51" i="1"/>
  <c r="AD83" i="1"/>
  <c r="AD115" i="1"/>
  <c r="AD143" i="1"/>
  <c r="AD175" i="1"/>
  <c r="AD260" i="1"/>
  <c r="AD292" i="1"/>
  <c r="AD324" i="1"/>
  <c r="AD356" i="1"/>
  <c r="AD388" i="1"/>
  <c r="AD420" i="1"/>
  <c r="AD452" i="1"/>
  <c r="AD484" i="1"/>
  <c r="AD519" i="1"/>
  <c r="AD551" i="1"/>
  <c r="AD583" i="1"/>
  <c r="AD615" i="1"/>
  <c r="AD647" i="1"/>
  <c r="AD679" i="1"/>
  <c r="AD711" i="1"/>
  <c r="AD743" i="1"/>
  <c r="AD775" i="1"/>
  <c r="AD829" i="1"/>
  <c r="AD893" i="1"/>
  <c r="AD957" i="1"/>
  <c r="AD1021" i="1"/>
  <c r="AD1128" i="1"/>
  <c r="AD1191" i="1"/>
  <c r="AD820" i="1"/>
  <c r="AD1279" i="1"/>
  <c r="AD461" i="1"/>
  <c r="AD833" i="1"/>
  <c r="AD897" i="1"/>
  <c r="AD961" i="1"/>
  <c r="AD1025" i="1"/>
  <c r="AD1078" i="1"/>
  <c r="AD1131" i="1"/>
  <c r="AD1195" i="1"/>
  <c r="AD1155" i="1"/>
  <c r="AD494" i="1"/>
  <c r="AD1151" i="1"/>
  <c r="AD1227" i="1"/>
  <c r="AD39" i="1"/>
  <c r="AD71" i="1"/>
  <c r="AD103" i="1"/>
  <c r="AD139" i="1"/>
  <c r="AD171" i="1"/>
  <c r="AD203" i="1"/>
  <c r="AD240" i="1"/>
  <c r="AD272" i="1"/>
  <c r="AD304" i="1"/>
  <c r="AD336" i="1"/>
  <c r="AD368" i="1"/>
  <c r="AD400" i="1"/>
  <c r="AD464" i="1"/>
  <c r="AD515" i="1"/>
  <c r="AD547" i="1"/>
  <c r="AD579" i="1"/>
  <c r="AD611" i="1"/>
  <c r="AD643" i="1"/>
  <c r="AD675" i="1"/>
  <c r="AD707" i="1"/>
  <c r="AD739" i="1"/>
  <c r="AD771" i="1"/>
  <c r="AD807" i="1"/>
  <c r="AD869" i="1"/>
  <c r="AD933" i="1"/>
  <c r="AD997" i="1"/>
  <c r="AD1051" i="1"/>
  <c r="AD1110" i="1"/>
  <c r="AD1149" i="1"/>
  <c r="AD1199" i="1"/>
  <c r="AD421" i="1"/>
  <c r="AD437" i="1"/>
  <c r="AD182" i="1"/>
  <c r="AD214" i="1"/>
  <c r="AD825" i="1"/>
  <c r="AD889" i="1"/>
  <c r="AD953" i="1"/>
  <c r="AD1017" i="1"/>
  <c r="AD1092" i="1"/>
  <c r="AD1187" i="1"/>
  <c r="AD1205" i="1"/>
  <c r="AD183" i="1"/>
  <c r="AD215" i="1"/>
  <c r="AD439" i="1"/>
  <c r="AD1098" i="1"/>
  <c r="AD201" i="1"/>
  <c r="AD233" i="1"/>
  <c r="AD765" i="1"/>
  <c r="AD847" i="1"/>
  <c r="AD975" i="1"/>
  <c r="AD1069" i="1"/>
  <c r="AD1185" i="1"/>
  <c r="AD38" i="1"/>
  <c r="AD94" i="1"/>
  <c r="AD189" i="1"/>
  <c r="AD229" i="1"/>
  <c r="AD267" i="1"/>
  <c r="AD299" i="1"/>
  <c r="AD331" i="1"/>
  <c r="AD363" i="1"/>
  <c r="AD395" i="1"/>
  <c r="AD422" i="1"/>
  <c r="AD454" i="1"/>
  <c r="AD510" i="1"/>
  <c r="AD542" i="1"/>
  <c r="AD574" i="1"/>
  <c r="AD606" i="1"/>
  <c r="AD638" i="1"/>
  <c r="AD670" i="1"/>
  <c r="AD702" i="1"/>
  <c r="AD734" i="1"/>
  <c r="AD766" i="1"/>
  <c r="AD798" i="1"/>
  <c r="AD860" i="1"/>
  <c r="AD924" i="1"/>
  <c r="AD988" i="1"/>
  <c r="AD1070" i="1"/>
  <c r="AD1170" i="1"/>
  <c r="AD1235" i="1"/>
  <c r="AD290" i="1"/>
  <c r="AD322" i="1"/>
  <c r="AD354" i="1"/>
  <c r="AD386" i="1"/>
  <c r="AD428" i="1"/>
  <c r="AD466" i="1"/>
  <c r="AD818" i="1"/>
  <c r="AD883" i="1"/>
  <c r="AD947" i="1"/>
  <c r="AD1011" i="1"/>
  <c r="AD1076" i="1"/>
  <c r="AD1189" i="1"/>
  <c r="AD126" i="1"/>
  <c r="AD158" i="1"/>
  <c r="AD425" i="1"/>
  <c r="AD810" i="1"/>
  <c r="AD880" i="1"/>
  <c r="AD944" i="1"/>
  <c r="AD1008" i="1"/>
  <c r="AD1057" i="1"/>
  <c r="AD1134" i="1"/>
  <c r="AD1190" i="1"/>
  <c r="AD650" i="1"/>
  <c r="AD682" i="1"/>
  <c r="AD714" i="1"/>
  <c r="AD746" i="1"/>
  <c r="AD778" i="1"/>
  <c r="AD836" i="1"/>
  <c r="AD900" i="1"/>
  <c r="AD964" i="1"/>
  <c r="AD1028" i="1"/>
  <c r="AD1102" i="1"/>
  <c r="AD1148" i="1"/>
  <c r="AD1210" i="1"/>
  <c r="AD1259" i="1"/>
  <c r="AD27" i="1"/>
  <c r="AD59" i="1"/>
  <c r="AD91" i="1"/>
  <c r="AD123" i="1"/>
  <c r="AD151" i="1"/>
  <c r="AD236" i="1"/>
  <c r="AD268" i="1"/>
  <c r="AD300" i="1"/>
  <c r="AD332" i="1"/>
  <c r="AD364" i="1"/>
  <c r="AD396" i="1"/>
  <c r="AD426" i="1"/>
  <c r="AD458" i="1"/>
  <c r="AD490" i="1"/>
  <c r="AD527" i="1"/>
  <c r="AD559" i="1"/>
  <c r="AD591" i="1"/>
  <c r="AD623" i="1"/>
  <c r="AD655" i="1"/>
  <c r="AD687" i="1"/>
  <c r="AD719" i="1"/>
  <c r="AD751" i="1"/>
  <c r="AD783" i="1"/>
  <c r="AD845" i="1"/>
  <c r="AD909" i="1"/>
  <c r="AD973" i="1"/>
  <c r="AD1041" i="1"/>
  <c r="AD1157" i="1"/>
  <c r="AD1207" i="1"/>
  <c r="AD469" i="1"/>
  <c r="AD413" i="1"/>
  <c r="AD477" i="1"/>
  <c r="AD849" i="1"/>
  <c r="AD913" i="1"/>
  <c r="AD977" i="1"/>
  <c r="AD1048" i="1"/>
  <c r="AD1081" i="1"/>
  <c r="AD1138" i="1"/>
  <c r="AD1211" i="1"/>
  <c r="AD1058" i="1"/>
  <c r="AD814" i="1"/>
  <c r="AD822" i="1"/>
  <c r="AD15" i="1"/>
  <c r="AD47" i="1"/>
  <c r="AD79" i="1"/>
  <c r="AD111" i="1"/>
  <c r="AD147" i="1"/>
  <c r="AD179" i="1"/>
  <c r="AD211" i="1"/>
  <c r="AD248" i="1"/>
  <c r="AD280" i="1"/>
  <c r="AD312" i="1"/>
  <c r="AD344" i="1"/>
  <c r="AD376" i="1"/>
  <c r="AD416" i="1"/>
  <c r="AD480" i="1"/>
  <c r="AD523" i="1"/>
  <c r="AD555" i="1"/>
  <c r="AD587" i="1"/>
  <c r="AD619" i="1"/>
  <c r="AD651" i="1"/>
  <c r="AD683" i="1"/>
  <c r="AD715" i="1"/>
  <c r="AD747" i="1"/>
  <c r="AD779" i="1"/>
  <c r="AD817" i="1"/>
  <c r="AD885" i="1"/>
  <c r="AD949" i="1"/>
  <c r="AD1013" i="1"/>
  <c r="AD1071" i="1"/>
  <c r="AD1117" i="1"/>
  <c r="AD1152" i="1"/>
  <c r="AD1215" i="1"/>
  <c r="AD453" i="1"/>
  <c r="AD1239" i="1"/>
  <c r="AD190" i="1"/>
  <c r="AD222" i="1"/>
  <c r="AD841" i="1"/>
  <c r="AD905" i="1"/>
  <c r="AD969" i="1"/>
  <c r="AD1037" i="1"/>
  <c r="AD1121" i="1"/>
  <c r="AD1203" i="1"/>
  <c r="AD471" i="1"/>
  <c r="AD193" i="1"/>
  <c r="AD225" i="1"/>
  <c r="AD1066" i="1"/>
  <c r="AD1080" i="1"/>
  <c r="AD207" i="1"/>
  <c r="AD423" i="1"/>
  <c r="AD789" i="1"/>
  <c r="AD895" i="1"/>
  <c r="AD1023" i="1"/>
  <c r="AD1137" i="1"/>
  <c r="AD62" i="1"/>
  <c r="AD102" i="1"/>
  <c r="AD197" i="1"/>
  <c r="AD239" i="1"/>
  <c r="AD275" i="1"/>
  <c r="AD307" i="1"/>
  <c r="AD339" i="1"/>
  <c r="AD371" i="1"/>
  <c r="AD403" i="1"/>
  <c r="AD435" i="1"/>
  <c r="AD479" i="1"/>
  <c r="AD518" i="1"/>
  <c r="AD550" i="1"/>
  <c r="AD582" i="1"/>
  <c r="AD614" i="1"/>
  <c r="AD646" i="1"/>
  <c r="AD678" i="1"/>
  <c r="AD710" i="1"/>
  <c r="AD742" i="1"/>
  <c r="AD774" i="1"/>
  <c r="AD806" i="1"/>
  <c r="AD876" i="1"/>
  <c r="AD940" i="1"/>
  <c r="AD1004" i="1"/>
  <c r="AD1077" i="1"/>
  <c r="AD1186" i="1"/>
  <c r="AD266" i="1"/>
  <c r="AD298" i="1"/>
  <c r="AD330" i="1"/>
  <c r="AD362" i="1"/>
  <c r="AD394" i="1"/>
  <c r="AD434" i="1"/>
  <c r="AD472" i="1"/>
  <c r="AD835" i="1"/>
  <c r="AD899" i="1"/>
  <c r="AD963" i="1"/>
  <c r="AD1027" i="1"/>
  <c r="AD1112" i="1"/>
  <c r="AD1246" i="1"/>
  <c r="AD134" i="1"/>
  <c r="AD166" i="1"/>
  <c r="AD441" i="1"/>
  <c r="AD832" i="1"/>
  <c r="AD896" i="1"/>
  <c r="AD960" i="1"/>
  <c r="AD1024" i="1"/>
  <c r="AD1060" i="1"/>
  <c r="AD1141" i="1"/>
  <c r="AD1206" i="1"/>
  <c r="AD658" i="1"/>
  <c r="AD690" i="1"/>
  <c r="AD722" i="1"/>
  <c r="AD754" i="1"/>
  <c r="AD786" i="1"/>
  <c r="AD852" i="1"/>
  <c r="AD916" i="1"/>
  <c r="AD980" i="1"/>
  <c r="AD1032" i="1"/>
  <c r="AD1109" i="1"/>
  <c r="AD1162" i="1"/>
  <c r="AD1226" i="1"/>
  <c r="AD1275" i="1"/>
  <c r="AD35" i="1"/>
  <c r="AD67" i="1"/>
  <c r="AD99" i="1"/>
  <c r="AD127" i="1"/>
  <c r="AD159" i="1"/>
  <c r="AD244" i="1"/>
  <c r="AD276" i="1"/>
  <c r="AD308" i="1"/>
  <c r="AD340" i="1"/>
  <c r="AD372" i="1"/>
  <c r="AD404" i="1"/>
  <c r="AD436" i="1"/>
  <c r="AD468" i="1"/>
  <c r="AD503" i="1"/>
  <c r="AD535" i="1"/>
  <c r="AD567" i="1"/>
  <c r="AD599" i="1"/>
  <c r="AD631" i="1"/>
  <c r="AD663" i="1"/>
  <c r="AD695" i="1"/>
  <c r="AD727" i="1"/>
  <c r="AD759" i="1"/>
  <c r="AD791" i="1"/>
  <c r="AD861" i="1"/>
  <c r="AD925" i="1"/>
  <c r="AD989" i="1"/>
  <c r="AD1044" i="1"/>
  <c r="AD1160" i="1"/>
  <c r="AD1223" i="1"/>
  <c r="AD1247" i="1"/>
  <c r="AD429" i="1"/>
  <c r="AD493" i="1"/>
  <c r="AD865" i="1"/>
  <c r="AD929" i="1"/>
  <c r="AD993" i="1"/>
  <c r="AD1061" i="1"/>
  <c r="AD1099" i="1"/>
  <c r="AD1163" i="1"/>
  <c r="AD463" i="1"/>
  <c r="AD1074" i="1"/>
  <c r="AD1146" i="1"/>
  <c r="AD1251" i="1"/>
  <c r="AD23" i="1"/>
  <c r="AD55" i="1"/>
  <c r="AD87" i="1"/>
  <c r="AD119" i="1"/>
  <c r="AD155" i="1"/>
  <c r="AD187" i="1"/>
  <c r="AD219" i="1"/>
  <c r="AD256" i="1"/>
  <c r="AD288" i="1"/>
  <c r="AD320" i="1"/>
  <c r="AD352" i="1"/>
  <c r="AD384" i="1"/>
  <c r="AD432" i="1"/>
  <c r="AD499" i="1"/>
  <c r="AD531" i="1"/>
  <c r="AD563" i="1"/>
  <c r="AD595" i="1"/>
  <c r="AD627" i="1"/>
  <c r="AD659" i="1"/>
  <c r="AD691" i="1"/>
  <c r="AD723" i="1"/>
  <c r="AD755" i="1"/>
  <c r="AD787" i="1"/>
  <c r="AD837" i="1"/>
  <c r="AD901" i="1"/>
  <c r="AD965" i="1"/>
  <c r="AD1029" i="1"/>
  <c r="AD1085" i="1"/>
  <c r="AD1135" i="1"/>
  <c r="AD1167" i="1"/>
  <c r="AD485" i="1"/>
  <c r="AD824" i="1"/>
  <c r="AD1255" i="1"/>
  <c r="AD198" i="1"/>
  <c r="AD230" i="1"/>
  <c r="AD857" i="1"/>
  <c r="AD921" i="1"/>
  <c r="AD985" i="1"/>
  <c r="AD1055" i="1"/>
  <c r="AD1124" i="1"/>
  <c r="AD1219" i="1"/>
  <c r="AD496" i="1"/>
  <c r="AD199" i="1"/>
  <c r="AD231" i="1"/>
  <c r="AD1130" i="1"/>
  <c r="AD185" i="1"/>
  <c r="AD217" i="1"/>
  <c r="AD455" i="1"/>
  <c r="AD797" i="1"/>
  <c r="AD911" i="1"/>
  <c r="AD1039" i="1"/>
  <c r="AD1140" i="1"/>
  <c r="AD1274" i="1"/>
  <c r="AD70" i="1"/>
  <c r="AD110" i="1"/>
  <c r="AD213" i="1"/>
  <c r="AD247" i="1"/>
  <c r="AD283" i="1"/>
  <c r="AD315" i="1"/>
  <c r="AD347" i="1"/>
  <c r="AD379" i="1"/>
  <c r="AD406" i="1"/>
  <c r="AD438" i="1"/>
  <c r="AD492" i="1"/>
  <c r="AD526" i="1"/>
  <c r="AD558" i="1"/>
  <c r="AD590" i="1"/>
  <c r="AD622" i="1"/>
  <c r="AD654" i="1"/>
  <c r="AD686" i="1"/>
  <c r="AD718" i="1"/>
  <c r="AD750" i="1"/>
  <c r="AD782" i="1"/>
  <c r="AD828" i="1"/>
  <c r="AD892" i="1"/>
  <c r="AD956" i="1"/>
  <c r="AD1020" i="1"/>
  <c r="AD1084" i="1"/>
  <c r="AD1202" i="1"/>
  <c r="AD274" i="1"/>
  <c r="AD306" i="1"/>
  <c r="AD338" i="1"/>
  <c r="AD370" i="1"/>
  <c r="AD402" i="1"/>
  <c r="AD440" i="1"/>
  <c r="AD577" i="1"/>
  <c r="AD851" i="1"/>
  <c r="AD915" i="1"/>
  <c r="AD979" i="1"/>
  <c r="AD1059" i="1"/>
  <c r="AD1144" i="1"/>
  <c r="AD1262" i="1"/>
  <c r="AD142" i="1"/>
  <c r="AD174" i="1"/>
  <c r="AD457" i="1"/>
  <c r="AD848" i="1"/>
  <c r="AD912" i="1"/>
  <c r="AD976" i="1"/>
  <c r="AD1043" i="1"/>
  <c r="AD1088" i="1"/>
  <c r="AD1154" i="1"/>
  <c r="AD1222" i="1"/>
  <c r="AD666" i="1"/>
  <c r="AD698" i="1"/>
  <c r="AD730" i="1"/>
  <c r="AD762" i="1"/>
  <c r="AD794" i="1"/>
  <c r="AD868" i="1"/>
  <c r="AD932" i="1"/>
  <c r="AD996" i="1"/>
  <c r="AD1047" i="1"/>
  <c r="AD1127" i="1"/>
  <c r="AD1178" i="1"/>
  <c r="AD1213" i="1"/>
  <c r="AD11" i="1"/>
  <c r="AD43" i="1"/>
  <c r="AD75" i="1"/>
  <c r="AD107" i="1"/>
  <c r="AD135" i="1"/>
  <c r="AD167" i="1"/>
  <c r="AD252" i="1"/>
  <c r="AD284" i="1"/>
  <c r="AD316" i="1"/>
  <c r="AD348" i="1"/>
  <c r="AD380" i="1"/>
  <c r="AD410" i="1"/>
  <c r="AD442" i="1"/>
  <c r="AD474" i="1"/>
  <c r="AD511" i="1"/>
  <c r="AD543" i="1"/>
  <c r="AD575" i="1"/>
  <c r="AD607" i="1"/>
  <c r="AD639" i="1"/>
  <c r="AD671" i="1"/>
  <c r="AD703" i="1"/>
  <c r="AD735" i="1"/>
  <c r="AD767" i="1"/>
  <c r="AD799" i="1"/>
  <c r="AD877" i="1"/>
  <c r="AD941" i="1"/>
  <c r="AD1005" i="1"/>
  <c r="AD1096" i="1"/>
  <c r="AD1175" i="1"/>
  <c r="AD1221" i="1"/>
  <c r="AD1263" i="1"/>
  <c r="AD445" i="1"/>
  <c r="AD803" i="1"/>
  <c r="AD881" i="1"/>
  <c r="AD945" i="1"/>
  <c r="AD1009" i="1"/>
  <c r="AD1067" i="1"/>
  <c r="AD1106" i="1"/>
  <c r="AD1179" i="1"/>
  <c r="AD1050" i="1"/>
  <c r="AD487" i="1"/>
  <c r="AD1064" i="1"/>
  <c r="AD1267" i="1"/>
  <c r="AD31" i="1"/>
  <c r="AD63" i="1"/>
  <c r="AD95" i="1"/>
  <c r="AD131" i="1"/>
  <c r="AD163" i="1"/>
  <c r="AD195" i="1"/>
  <c r="AD227" i="1"/>
  <c r="AD264" i="1"/>
  <c r="AD296" i="1"/>
  <c r="AD328" i="1"/>
  <c r="AD360" i="1"/>
  <c r="AD392" i="1"/>
  <c r="AD448" i="1"/>
  <c r="AD507" i="1"/>
  <c r="AD539" i="1"/>
  <c r="AD571" i="1"/>
  <c r="AD603" i="1"/>
  <c r="AD635" i="1"/>
  <c r="AD667" i="1"/>
  <c r="AD699" i="1"/>
  <c r="AD731" i="1"/>
  <c r="AD763" i="1"/>
  <c r="AD795" i="1"/>
  <c r="AD853" i="1"/>
  <c r="AD917" i="1"/>
  <c r="AD981" i="1"/>
  <c r="AD1033" i="1"/>
  <c r="AD1103" i="1"/>
  <c r="AD1142" i="1"/>
  <c r="AD1183" i="1"/>
  <c r="AD816" i="1"/>
  <c r="AD405" i="1"/>
  <c r="AD1271" i="1"/>
  <c r="AD206" i="1"/>
  <c r="AD811" i="1"/>
  <c r="AD873" i="1"/>
  <c r="AD937" i="1"/>
  <c r="AD1001" i="1"/>
  <c r="AD1089" i="1"/>
  <c r="AD1171" i="1"/>
  <c r="AD10" i="1"/>
  <c r="AD1231" i="1"/>
  <c r="AD209" i="1"/>
  <c r="AD407" i="1"/>
  <c r="AD1159" i="1"/>
  <c r="AD191" i="1"/>
  <c r="AD223" i="1"/>
  <c r="AC1183" i="1"/>
  <c r="AC993" i="1"/>
  <c r="AC763" i="1"/>
  <c r="AC635" i="1"/>
  <c r="AC507" i="1"/>
  <c r="AC328" i="1"/>
  <c r="AC87" i="1"/>
  <c r="AC814" i="1"/>
  <c r="AC1005" i="1"/>
  <c r="AC474" i="1"/>
  <c r="AC1279" i="1"/>
  <c r="AC1223" i="1"/>
  <c r="AC921" i="1"/>
  <c r="AC727" i="1"/>
  <c r="AC599" i="1"/>
  <c r="AC404" i="1"/>
  <c r="AC123" i="1"/>
  <c r="AC217" i="1"/>
  <c r="AC1110" i="1"/>
  <c r="AC222" i="1"/>
  <c r="AC864" i="1"/>
  <c r="AC1146" i="1"/>
  <c r="AC1138" i="1"/>
  <c r="AC929" i="1"/>
  <c r="AC731" i="1"/>
  <c r="AC603" i="1"/>
  <c r="AC448" i="1"/>
  <c r="AC296" i="1"/>
  <c r="AC55" i="1"/>
  <c r="AC10" i="1"/>
  <c r="AC941" i="1"/>
  <c r="AC442" i="1"/>
  <c r="AC207" i="1"/>
  <c r="AC1160" i="1"/>
  <c r="AC857" i="1"/>
  <c r="AC695" i="1"/>
  <c r="AC567" i="1"/>
  <c r="AC356" i="1"/>
  <c r="AC83" i="1"/>
  <c r="AC439" i="1"/>
  <c r="AC1013" i="1"/>
  <c r="AC203" i="1"/>
  <c r="AC373" i="1"/>
  <c r="AC273" i="1"/>
  <c r="AC700" i="1"/>
  <c r="AC218" i="1"/>
  <c r="AC1108" i="1"/>
  <c r="AC577" i="1"/>
  <c r="AC327" i="1"/>
  <c r="AC1206" i="1"/>
  <c r="AC602" i="1"/>
  <c r="AC952" i="1"/>
  <c r="AC78" i="1"/>
  <c r="AC435" i="1"/>
  <c r="AC947" i="1"/>
  <c r="AC166" i="1"/>
  <c r="AC574" i="1"/>
  <c r="AC742" i="1"/>
  <c r="AC1024" i="1"/>
  <c r="AC182" i="1"/>
  <c r="AC85" i="1"/>
  <c r="AC1136" i="1"/>
  <c r="AC549" i="1"/>
  <c r="AC1010" i="1"/>
  <c r="AC1246" i="1"/>
  <c r="AC431" i="1"/>
  <c r="AC1282" i="1"/>
  <c r="AC666" i="1"/>
  <c r="AC1113" i="1"/>
  <c r="AC197" i="1"/>
  <c r="AC876" i="1"/>
  <c r="AC1046" i="1"/>
  <c r="AC409" i="1"/>
  <c r="AC614" i="1"/>
  <c r="AC641" i="1"/>
  <c r="AC971" i="1"/>
  <c r="AC749" i="1"/>
  <c r="AC1168" i="1"/>
  <c r="AC82" i="1"/>
  <c r="AC900" i="1"/>
  <c r="AC243" i="1"/>
  <c r="AC730" i="1"/>
  <c r="AC1156" i="1"/>
  <c r="AC291" i="1"/>
  <c r="AC1004" i="1"/>
  <c r="AC1173" i="1"/>
  <c r="AC454" i="1"/>
  <c r="AC212" i="1"/>
  <c r="AC999" i="1"/>
  <c r="AC349" i="1"/>
  <c r="AC975" i="1"/>
  <c r="AC137" i="1"/>
  <c r="AC224" i="1"/>
  <c r="AC1047" i="1"/>
  <c r="AC530" i="1"/>
  <c r="AC794" i="1"/>
  <c r="AC14" i="1"/>
  <c r="AC355" i="1"/>
  <c r="AC1198" i="1"/>
  <c r="AC126" i="1"/>
  <c r="AC526" i="1"/>
  <c r="AC702" i="1"/>
  <c r="AC944" i="1"/>
  <c r="AC139" i="1"/>
  <c r="AC824" i="1"/>
  <c r="AC1103" i="1"/>
  <c r="AC865" i="1"/>
  <c r="AC699" i="1"/>
  <c r="AC571" i="1"/>
  <c r="AC392" i="1"/>
  <c r="AC264" i="1"/>
  <c r="AC23" i="1"/>
  <c r="AC1163" i="1"/>
  <c r="AC877" i="1"/>
  <c r="AC410" i="1"/>
  <c r="AC1130" i="1"/>
  <c r="AC1044" i="1"/>
  <c r="AC791" i="1"/>
  <c r="AC663" i="1"/>
  <c r="AC535" i="1"/>
  <c r="AC316" i="1"/>
  <c r="AC43" i="1"/>
  <c r="AC496" i="1"/>
  <c r="AC933" i="1"/>
  <c r="AC1218" i="1"/>
  <c r="AC654" i="1"/>
  <c r="AC494" i="1"/>
  <c r="AC453" i="1"/>
  <c r="AC485" i="1"/>
  <c r="AC1167" i="1"/>
  <c r="AC1135" i="1"/>
  <c r="AC1085" i="1"/>
  <c r="AC1033" i="1"/>
  <c r="AC977" i="1"/>
  <c r="AC913" i="1"/>
  <c r="AC849" i="1"/>
  <c r="AC787" i="1"/>
  <c r="AC755" i="1"/>
  <c r="AC723" i="1"/>
  <c r="AC691" i="1"/>
  <c r="AC659" i="1"/>
  <c r="AC627" i="1"/>
  <c r="AC595" i="1"/>
  <c r="AC563" i="1"/>
  <c r="AC531" i="1"/>
  <c r="AC499" i="1"/>
  <c r="AC432" i="1"/>
  <c r="AC384" i="1"/>
  <c r="AC352" i="1"/>
  <c r="AC320" i="1"/>
  <c r="AC288" i="1"/>
  <c r="AC256" i="1"/>
  <c r="AC111" i="1"/>
  <c r="AC79" i="1"/>
  <c r="AC47" i="1"/>
  <c r="AC15" i="1"/>
  <c r="AC822" i="1"/>
  <c r="AC487" i="1"/>
  <c r="AC1211" i="1"/>
  <c r="AC1131" i="1"/>
  <c r="AC1061" i="1"/>
  <c r="AC989" i="1"/>
  <c r="AC925" i="1"/>
  <c r="AC861" i="1"/>
  <c r="AC493" i="1"/>
  <c r="AC461" i="1"/>
  <c r="AC429" i="1"/>
  <c r="AC175" i="1"/>
  <c r="AC143" i="1"/>
  <c r="AC1263" i="1"/>
  <c r="AC191" i="1"/>
  <c r="AC1066" i="1"/>
  <c r="AC199" i="1"/>
  <c r="AC1207" i="1"/>
  <c r="AC1157" i="1"/>
  <c r="AC1041" i="1"/>
  <c r="AC969" i="1"/>
  <c r="AC905" i="1"/>
  <c r="AC841" i="1"/>
  <c r="AC783" i="1"/>
  <c r="AC751" i="1"/>
  <c r="AC719" i="1"/>
  <c r="AC687" i="1"/>
  <c r="AC655" i="1"/>
  <c r="AC623" i="1"/>
  <c r="AC591" i="1"/>
  <c r="AC559" i="1"/>
  <c r="AC527" i="1"/>
  <c r="AC468" i="1"/>
  <c r="AC388" i="1"/>
  <c r="AC348" i="1"/>
  <c r="AC308" i="1"/>
  <c r="AC260" i="1"/>
  <c r="AC115" i="1"/>
  <c r="AC75" i="1"/>
  <c r="AC27" i="1"/>
  <c r="AC1243" i="1"/>
  <c r="AC201" i="1"/>
  <c r="AC225" i="1"/>
  <c r="AC471" i="1"/>
  <c r="AC1171" i="1"/>
  <c r="AC1089" i="1"/>
  <c r="AC997" i="1"/>
  <c r="AC917" i="1"/>
  <c r="AC817" i="1"/>
  <c r="AC219" i="1"/>
  <c r="AC198" i="1"/>
  <c r="AC171" i="1"/>
  <c r="AC131" i="1"/>
  <c r="AC1202" i="1"/>
  <c r="AC1070" i="1"/>
  <c r="AC1008" i="1"/>
  <c r="AC928" i="1"/>
  <c r="AC832" i="1"/>
  <c r="AC774" i="1"/>
  <c r="AC734" i="1"/>
  <c r="AC686" i="1"/>
  <c r="AC646" i="1"/>
  <c r="AC606" i="1"/>
  <c r="AC558" i="1"/>
  <c r="AC518" i="1"/>
  <c r="AC441" i="1"/>
  <c r="AC255" i="1"/>
  <c r="AC158" i="1"/>
  <c r="AC1274" i="1"/>
  <c r="AC1112" i="1"/>
  <c r="AC1027" i="1"/>
  <c r="AC915" i="1"/>
  <c r="AC1166" i="1"/>
  <c r="AC972" i="1"/>
  <c r="AC844" i="1"/>
  <c r="AC403" i="1"/>
  <c r="AC339" i="1"/>
  <c r="AC275" i="1"/>
  <c r="AC181" i="1"/>
  <c r="AC62" i="1"/>
  <c r="AC1270" i="1"/>
  <c r="AC1226" i="1"/>
  <c r="AC1095" i="1"/>
  <c r="AC920" i="1"/>
  <c r="AC778" i="1"/>
  <c r="AC714" i="1"/>
  <c r="AC650" i="1"/>
  <c r="AC586" i="1"/>
  <c r="AC506" i="1"/>
  <c r="AC178" i="1"/>
  <c r="AC1234" i="1"/>
  <c r="AC1154" i="1"/>
  <c r="AC1028" i="1"/>
  <c r="AC852" i="1"/>
  <c r="AC391" i="1"/>
  <c r="AC311" i="1"/>
  <c r="AC200" i="1"/>
  <c r="AC58" i="1"/>
  <c r="AC1177" i="1"/>
  <c r="AC440" i="1"/>
  <c r="AC1229" i="1"/>
  <c r="AC1143" i="1"/>
  <c r="AC962" i="1"/>
  <c r="AC1069" i="1"/>
  <c r="AC943" i="1"/>
  <c r="AC709" i="1"/>
  <c r="AC450" i="1"/>
  <c r="AC81" i="1"/>
  <c r="AC80" i="1"/>
  <c r="AC843" i="1"/>
  <c r="AC1002" i="1"/>
  <c r="AC636" i="1"/>
  <c r="AC871" i="1"/>
  <c r="AC569" i="1"/>
  <c r="AC1188" i="1"/>
  <c r="AC834" i="1"/>
  <c r="AC1075" i="1"/>
  <c r="AC437" i="1"/>
  <c r="AC1074" i="1"/>
  <c r="AC421" i="1"/>
  <c r="AC1215" i="1"/>
  <c r="AC1152" i="1"/>
  <c r="AC1117" i="1"/>
  <c r="AC1078" i="1"/>
  <c r="AC1025" i="1"/>
  <c r="AC961" i="1"/>
  <c r="AC897" i="1"/>
  <c r="AC833" i="1"/>
  <c r="AC779" i="1"/>
  <c r="AC747" i="1"/>
  <c r="AC715" i="1"/>
  <c r="AC683" i="1"/>
  <c r="AC651" i="1"/>
  <c r="AC619" i="1"/>
  <c r="AC587" i="1"/>
  <c r="AC555" i="1"/>
  <c r="AC523" i="1"/>
  <c r="AC480" i="1"/>
  <c r="AC416" i="1"/>
  <c r="AC376" i="1"/>
  <c r="AC344" i="1"/>
  <c r="AC312" i="1"/>
  <c r="AC280" i="1"/>
  <c r="AC248" i="1"/>
  <c r="AC103" i="1"/>
  <c r="AC71" i="1"/>
  <c r="AC39" i="1"/>
  <c r="AC1227" i="1"/>
  <c r="AC1151" i="1"/>
  <c r="AC1155" i="1"/>
  <c r="AC1195" i="1"/>
  <c r="AC1099" i="1"/>
  <c r="AC1048" i="1"/>
  <c r="AC973" i="1"/>
  <c r="AC909" i="1"/>
  <c r="AC845" i="1"/>
  <c r="AC490" i="1"/>
  <c r="AC458" i="1"/>
  <c r="AC426" i="1"/>
  <c r="AC167" i="1"/>
  <c r="AC135" i="1"/>
  <c r="AC1247" i="1"/>
  <c r="AC469" i="1"/>
  <c r="AC820" i="1"/>
  <c r="AC183" i="1"/>
  <c r="AC1191" i="1"/>
  <c r="AC1128" i="1"/>
  <c r="AC1017" i="1"/>
  <c r="AC953" i="1"/>
  <c r="AC889" i="1"/>
  <c r="AC825" i="1"/>
  <c r="AC775" i="1"/>
  <c r="AC743" i="1"/>
  <c r="AC711" i="1"/>
  <c r="AC679" i="1"/>
  <c r="AC647" i="1"/>
  <c r="AC615" i="1"/>
  <c r="AC583" i="1"/>
  <c r="AC551" i="1"/>
  <c r="AC519" i="1"/>
  <c r="AC436" i="1"/>
  <c r="AC380" i="1"/>
  <c r="AC340" i="1"/>
  <c r="AC292" i="1"/>
  <c r="AC252" i="1"/>
  <c r="AC107" i="1"/>
  <c r="AC59" i="1"/>
  <c r="AC19" i="1"/>
  <c r="AC455" i="1"/>
  <c r="AC1080" i="1"/>
  <c r="AC209" i="1"/>
  <c r="AC1205" i="1"/>
  <c r="AC1124" i="1"/>
  <c r="AC1055" i="1"/>
  <c r="AC981" i="1"/>
  <c r="AC885" i="1"/>
  <c r="AC811" i="1"/>
  <c r="AC214" i="1"/>
  <c r="AC190" i="1"/>
  <c r="AC163" i="1"/>
  <c r="AC1271" i="1"/>
  <c r="AC1170" i="1"/>
  <c r="AC1060" i="1"/>
  <c r="AC992" i="1"/>
  <c r="AC896" i="1"/>
  <c r="AC810" i="1"/>
  <c r="AC766" i="1"/>
  <c r="AC718" i="1"/>
  <c r="AC678" i="1"/>
  <c r="AC638" i="1"/>
  <c r="AC590" i="1"/>
  <c r="AC550" i="1"/>
  <c r="AC510" i="1"/>
  <c r="AC425" i="1"/>
  <c r="AC247" i="1"/>
  <c r="AC150" i="1"/>
  <c r="AC1242" i="1"/>
  <c r="AC1076" i="1"/>
  <c r="AC1011" i="1"/>
  <c r="AC883" i="1"/>
  <c r="AC1084" i="1"/>
  <c r="AC940" i="1"/>
  <c r="AC806" i="1"/>
  <c r="AC387" i="1"/>
  <c r="AC323" i="1"/>
  <c r="AC229" i="1"/>
  <c r="AC110" i="1"/>
  <c r="AC46" i="1"/>
  <c r="AC1238" i="1"/>
  <c r="AC1194" i="1"/>
  <c r="AC1016" i="1"/>
  <c r="AC888" i="1"/>
  <c r="AC762" i="1"/>
  <c r="AC698" i="1"/>
  <c r="AC634" i="1"/>
  <c r="AC570" i="1"/>
  <c r="AC489" i="1"/>
  <c r="AC154" i="1"/>
  <c r="AC1165" i="1"/>
  <c r="AC1145" i="1"/>
  <c r="AC980" i="1"/>
  <c r="AC802" i="1"/>
  <c r="AC375" i="1"/>
  <c r="AC287" i="1"/>
  <c r="AC122" i="1"/>
  <c r="AC42" i="1"/>
  <c r="AC851" i="1"/>
  <c r="AC177" i="1"/>
  <c r="AC1253" i="1"/>
  <c r="AC1111" i="1"/>
  <c r="AC914" i="1"/>
  <c r="AC1053" i="1"/>
  <c r="AC895" i="1"/>
  <c r="AC669" i="1"/>
  <c r="AC350" i="1"/>
  <c r="AC17" i="1"/>
  <c r="AC261" i="1"/>
  <c r="AC412" i="1"/>
  <c r="AC874" i="1"/>
  <c r="AC572" i="1"/>
  <c r="AC769" i="1"/>
  <c r="AC505" i="1"/>
  <c r="AC982" i="1"/>
  <c r="AC696" i="1"/>
  <c r="W1066" i="1"/>
  <c r="AC12" i="1"/>
  <c r="AC84" i="1"/>
  <c r="AC128" i="1"/>
  <c r="AC204" i="1"/>
  <c r="AC475" i="1"/>
  <c r="AC56" i="1"/>
  <c r="AC112" i="1"/>
  <c r="AC325" i="1"/>
  <c r="AC389" i="1"/>
  <c r="AC449" i="1"/>
  <c r="AC846" i="1"/>
  <c r="AC926" i="1"/>
  <c r="AC1164" i="1"/>
  <c r="AC1260" i="1"/>
  <c r="AC140" i="1"/>
  <c r="AC172" i="1"/>
  <c r="AC228" i="1"/>
  <c r="AC427" i="1"/>
  <c r="AC512" i="1"/>
  <c r="AC544" i="1"/>
  <c r="AC576" i="1"/>
  <c r="AC608" i="1"/>
  <c r="AC640" i="1"/>
  <c r="AC672" i="1"/>
  <c r="AC704" i="1"/>
  <c r="AC736" i="1"/>
  <c r="AC768" i="1"/>
  <c r="AC800" i="1"/>
  <c r="AC850" i="1"/>
  <c r="AC1280" i="1"/>
  <c r="AC60" i="1"/>
  <c r="AC108" i="1"/>
  <c r="AC281" i="1"/>
  <c r="AC313" i="1"/>
  <c r="AC345" i="1"/>
  <c r="AC377" i="1"/>
  <c r="AC430" i="1"/>
  <c r="AC804" i="1"/>
  <c r="AC870" i="1"/>
  <c r="AC934" i="1"/>
  <c r="AC998" i="1"/>
  <c r="AC1045" i="1"/>
  <c r="AC1097" i="1"/>
  <c r="AC1132" i="1"/>
  <c r="AC1204" i="1"/>
  <c r="AC1257" i="1"/>
  <c r="AC29" i="1"/>
  <c r="AC61" i="1"/>
  <c r="AC93" i="1"/>
  <c r="AC194" i="1"/>
  <c r="AC246" i="1"/>
  <c r="AC282" i="1"/>
  <c r="AC314" i="1"/>
  <c r="AC346" i="1"/>
  <c r="AC378" i="1"/>
  <c r="AC434" i="1"/>
  <c r="AC36" i="1"/>
  <c r="AC1252" i="1"/>
  <c r="AC136" i="1"/>
  <c r="AC237" i="1"/>
  <c r="AC1272" i="1"/>
  <c r="AC72" i="1"/>
  <c r="AC269" i="1"/>
  <c r="AC333" i="1"/>
  <c r="AC397" i="1"/>
  <c r="AC478" i="1"/>
  <c r="AC862" i="1"/>
  <c r="AC1006" i="1"/>
  <c r="AC1196" i="1"/>
  <c r="AC1276" i="1"/>
  <c r="AC148" i="1"/>
  <c r="AC180" i="1"/>
  <c r="AC241" i="1"/>
  <c r="AC459" i="1"/>
  <c r="AC520" i="1"/>
  <c r="AC552" i="1"/>
  <c r="AC584" i="1"/>
  <c r="AC616" i="1"/>
  <c r="AC648" i="1"/>
  <c r="AC680" i="1"/>
  <c r="AC712" i="1"/>
  <c r="AC744" i="1"/>
  <c r="AC776" i="1"/>
  <c r="AC812" i="1"/>
  <c r="AC866" i="1"/>
  <c r="AC20" i="1"/>
  <c r="AC76" i="1"/>
  <c r="AC116" i="1"/>
  <c r="AC289" i="1"/>
  <c r="AC321" i="1"/>
  <c r="AC353" i="1"/>
  <c r="AC385" i="1"/>
  <c r="AC433" i="1"/>
  <c r="AC823" i="1"/>
  <c r="AC886" i="1"/>
  <c r="AC950" i="1"/>
  <c r="AC1014" i="1"/>
  <c r="AC1065" i="1"/>
  <c r="AC1100" i="1"/>
  <c r="AC1158" i="1"/>
  <c r="AC1220" i="1"/>
  <c r="AC1273" i="1"/>
  <c r="AC37" i="1"/>
  <c r="AC69" i="1"/>
  <c r="AC101" i="1"/>
  <c r="AC210" i="1"/>
  <c r="AC254" i="1"/>
  <c r="AC290" i="1"/>
  <c r="AC322" i="1"/>
  <c r="AC354" i="1"/>
  <c r="AC386" i="1"/>
  <c r="AC466" i="1"/>
  <c r="AC521" i="1"/>
  <c r="AC553" i="1"/>
  <c r="AC593" i="1"/>
  <c r="AC625" i="1"/>
  <c r="AC657" i="1"/>
  <c r="AC689" i="1"/>
  <c r="AC721" i="1"/>
  <c r="AC753" i="1"/>
  <c r="AC785" i="1"/>
  <c r="AC839" i="1"/>
  <c r="AC903" i="1"/>
  <c r="AC967" i="1"/>
  <c r="AC1031" i="1"/>
  <c r="AC411" i="1"/>
  <c r="AC524" i="1"/>
  <c r="AC556" i="1"/>
  <c r="AC588" i="1"/>
  <c r="AC620" i="1"/>
  <c r="AC652" i="1"/>
  <c r="AC684" i="1"/>
  <c r="AC716" i="1"/>
  <c r="AC748" i="1"/>
  <c r="AC780" i="1"/>
  <c r="AC842" i="1"/>
  <c r="AC906" i="1"/>
  <c r="AC970" i="1"/>
  <c r="AC1038" i="1"/>
  <c r="AC1072" i="1"/>
  <c r="AC1192" i="1"/>
  <c r="AC1245" i="1"/>
  <c r="AC133" i="1"/>
  <c r="AC165" i="1"/>
  <c r="AC444" i="1"/>
  <c r="AC813" i="1"/>
  <c r="AC875" i="1"/>
  <c r="AC939" i="1"/>
  <c r="AC1003" i="1"/>
  <c r="AC1090" i="1"/>
  <c r="AC1236" i="1"/>
  <c r="AC188" i="1"/>
  <c r="AC1240" i="1"/>
  <c r="AC48" i="1"/>
  <c r="AC120" i="1"/>
  <c r="AC317" i="1"/>
  <c r="AC381" i="1"/>
  <c r="AC942" i="1"/>
  <c r="AC1107" i="1"/>
  <c r="AC1265" i="1"/>
  <c r="AC33" i="1"/>
  <c r="AC65" i="1"/>
  <c r="AC97" i="1"/>
  <c r="AC186" i="1"/>
  <c r="AC242" i="1"/>
  <c r="AC270" i="1"/>
  <c r="AC302" i="1"/>
  <c r="AC334" i="1"/>
  <c r="AC366" i="1"/>
  <c r="AC398" i="1"/>
  <c r="AC501" i="1"/>
  <c r="AC533" i="1"/>
  <c r="AC565" i="1"/>
  <c r="AC597" i="1"/>
  <c r="AC629" i="1"/>
  <c r="AC661" i="1"/>
  <c r="AC693" i="1"/>
  <c r="AC725" i="1"/>
  <c r="AC757" i="1"/>
  <c r="AC789" i="1"/>
  <c r="AC863" i="1"/>
  <c r="AC927" i="1"/>
  <c r="AC991" i="1"/>
  <c r="AC1042" i="1"/>
  <c r="AC1094" i="1"/>
  <c r="AC1137" i="1"/>
  <c r="AC930" i="1"/>
  <c r="AC994" i="1"/>
  <c r="AC1082" i="1"/>
  <c r="AC1125" i="1"/>
  <c r="AC1184" i="1"/>
  <c r="AC1237" i="1"/>
  <c r="AC1232" i="1"/>
  <c r="AC153" i="1"/>
  <c r="AC408" i="1"/>
  <c r="AC472" i="1"/>
  <c r="AC821" i="1"/>
  <c r="AC1161" i="1"/>
  <c r="AC1262" i="1"/>
  <c r="AC34" i="1"/>
  <c r="AC66" i="1"/>
  <c r="AC98" i="1"/>
  <c r="AC184" i="1"/>
  <c r="AC216" i="1"/>
  <c r="AC271" i="1"/>
  <c r="AC303" i="1"/>
  <c r="AC335" i="1"/>
  <c r="AC367" i="1"/>
  <c r="AC399" i="1"/>
  <c r="AC467" i="1"/>
  <c r="AC819" i="1"/>
  <c r="AC884" i="1"/>
  <c r="AC948" i="1"/>
  <c r="AC1012" i="1"/>
  <c r="AC1054" i="1"/>
  <c r="AC1134" i="1"/>
  <c r="AC1174" i="1"/>
  <c r="AC1213" i="1"/>
  <c r="AC1181" i="1"/>
  <c r="AC1266" i="1"/>
  <c r="AC138" i="1"/>
  <c r="AC170" i="1"/>
  <c r="AC251" i="1"/>
  <c r="AC486" i="1"/>
  <c r="AC514" i="1"/>
  <c r="AC546" i="1"/>
  <c r="AC52" i="1"/>
  <c r="AC1268" i="1"/>
  <c r="AC152" i="1"/>
  <c r="AC245" i="1"/>
  <c r="AC16" i="1"/>
  <c r="AC88" i="1"/>
  <c r="AC293" i="1"/>
  <c r="AC357" i="1"/>
  <c r="AC414" i="1"/>
  <c r="AC808" i="1"/>
  <c r="AC878" i="1"/>
  <c r="AC1022" i="1"/>
  <c r="AC1212" i="1"/>
  <c r="AC124" i="1"/>
  <c r="AC156" i="1"/>
  <c r="AC196" i="1"/>
  <c r="AC249" i="1"/>
  <c r="AC491" i="1"/>
  <c r="AC528" i="1"/>
  <c r="AC560" i="1"/>
  <c r="AC592" i="1"/>
  <c r="AC624" i="1"/>
  <c r="AC656" i="1"/>
  <c r="AC688" i="1"/>
  <c r="AC720" i="1"/>
  <c r="AC752" i="1"/>
  <c r="AC784" i="1"/>
  <c r="AC815" i="1"/>
  <c r="AC882" i="1"/>
  <c r="AC28" i="1"/>
  <c r="AC92" i="1"/>
  <c r="AC265" i="1"/>
  <c r="AC297" i="1"/>
  <c r="AC329" i="1"/>
  <c r="AC361" i="1"/>
  <c r="AC393" i="1"/>
  <c r="AC462" i="1"/>
  <c r="AC838" i="1"/>
  <c r="AC902" i="1"/>
  <c r="AC966" i="1"/>
  <c r="AC1030" i="1"/>
  <c r="AC1068" i="1"/>
  <c r="AC1118" i="1"/>
  <c r="AC1172" i="1"/>
  <c r="AC1209" i="1"/>
  <c r="AC13" i="1"/>
  <c r="AC45" i="1"/>
  <c r="AC77" i="1"/>
  <c r="AC109" i="1"/>
  <c r="AC226" i="1"/>
  <c r="AC266" i="1"/>
  <c r="AC298" i="1"/>
  <c r="AC330" i="1"/>
  <c r="AC362" i="1"/>
  <c r="AC394" i="1"/>
  <c r="AC497" i="1"/>
  <c r="AC529" i="1"/>
  <c r="AC561" i="1"/>
  <c r="AC601" i="1"/>
  <c r="AC633" i="1"/>
  <c r="AC665" i="1"/>
  <c r="AC697" i="1"/>
  <c r="AC729" i="1"/>
  <c r="AC761" i="1"/>
  <c r="AC793" i="1"/>
  <c r="AC855" i="1"/>
  <c r="AC919" i="1"/>
  <c r="AC983" i="1"/>
  <c r="AC1063" i="1"/>
  <c r="AC500" i="1"/>
  <c r="AC532" i="1"/>
  <c r="AC564" i="1"/>
  <c r="AC596" i="1"/>
  <c r="AC628" i="1"/>
  <c r="AC660" i="1"/>
  <c r="AC692" i="1"/>
  <c r="AC724" i="1"/>
  <c r="AC756" i="1"/>
  <c r="AC788" i="1"/>
  <c r="AC858" i="1"/>
  <c r="AC922" i="1"/>
  <c r="AC986" i="1"/>
  <c r="AC1049" i="1"/>
  <c r="AC1104" i="1"/>
  <c r="AC1208" i="1"/>
  <c r="AC1261" i="1"/>
  <c r="AC141" i="1"/>
  <c r="AC173" i="1"/>
  <c r="AC456" i="1"/>
  <c r="AC827" i="1"/>
  <c r="AC891" i="1"/>
  <c r="AC955" i="1"/>
  <c r="AC1019" i="1"/>
  <c r="AC1101" i="1"/>
  <c r="AC144" i="1"/>
  <c r="AC220" i="1"/>
  <c r="AC1256" i="1"/>
  <c r="AC64" i="1"/>
  <c r="AC277" i="1"/>
  <c r="AC341" i="1"/>
  <c r="AC417" i="1"/>
  <c r="AC958" i="1"/>
  <c r="AC1139" i="1"/>
  <c r="AC1281" i="1"/>
  <c r="AC41" i="1"/>
  <c r="AC73" i="1"/>
  <c r="AC105" i="1"/>
  <c r="AC202" i="1"/>
  <c r="AC250" i="1"/>
  <c r="AC278" i="1"/>
  <c r="AC310" i="1"/>
  <c r="AC342" i="1"/>
  <c r="AC374" i="1"/>
  <c r="AC418" i="1"/>
  <c r="AC509" i="1"/>
  <c r="AC541" i="1"/>
  <c r="AC573" i="1"/>
  <c r="AC605" i="1"/>
  <c r="AC637" i="1"/>
  <c r="AC68" i="1"/>
  <c r="AC40" i="1"/>
  <c r="AC446" i="1"/>
  <c r="AC1244" i="1"/>
  <c r="AC257" i="1"/>
  <c r="AC600" i="1"/>
  <c r="AC728" i="1"/>
  <c r="AC1264" i="1"/>
  <c r="AC305" i="1"/>
  <c r="AC465" i="1"/>
  <c r="AC1034" i="1"/>
  <c r="AC1241" i="1"/>
  <c r="AC117" i="1"/>
  <c r="AC338" i="1"/>
  <c r="AC513" i="1"/>
  <c r="AC585" i="1"/>
  <c r="AC649" i="1"/>
  <c r="AC713" i="1"/>
  <c r="AC777" i="1"/>
  <c r="AC887" i="1"/>
  <c r="AC1015" i="1"/>
  <c r="AC516" i="1"/>
  <c r="AC580" i="1"/>
  <c r="AC644" i="1"/>
  <c r="AC708" i="1"/>
  <c r="AC772" i="1"/>
  <c r="AC890" i="1"/>
  <c r="AC1018" i="1"/>
  <c r="AC1176" i="1"/>
  <c r="AC125" i="1"/>
  <c r="AC424" i="1"/>
  <c r="AC859" i="1"/>
  <c r="AC987" i="1"/>
  <c r="AC1248" i="1"/>
  <c r="AC443" i="1"/>
  <c r="AC96" i="1"/>
  <c r="AC365" i="1"/>
  <c r="AC990" i="1"/>
  <c r="AC25" i="1"/>
  <c r="AC89" i="1"/>
  <c r="AC234" i="1"/>
  <c r="AC294" i="1"/>
  <c r="AC358" i="1"/>
  <c r="AC482" i="1"/>
  <c r="AC557" i="1"/>
  <c r="AC621" i="1"/>
  <c r="AC677" i="1"/>
  <c r="AC717" i="1"/>
  <c r="AC765" i="1"/>
  <c r="AC831" i="1"/>
  <c r="AC911" i="1"/>
  <c r="AC1007" i="1"/>
  <c r="AC1056" i="1"/>
  <c r="AC1126" i="1"/>
  <c r="AC946" i="1"/>
  <c r="AC1026" i="1"/>
  <c r="AC1114" i="1"/>
  <c r="AC1200" i="1"/>
  <c r="AC1269" i="1"/>
  <c r="AC145" i="1"/>
  <c r="AC428" i="1"/>
  <c r="AC805" i="1"/>
  <c r="AC1147" i="1"/>
  <c r="AC1278" i="1"/>
  <c r="AC50" i="1"/>
  <c r="AC90" i="1"/>
  <c r="AC192" i="1"/>
  <c r="AC232" i="1"/>
  <c r="AC295" i="1"/>
  <c r="AC343" i="1"/>
  <c r="AC383" i="1"/>
  <c r="AC447" i="1"/>
  <c r="AC836" i="1"/>
  <c r="AC916" i="1"/>
  <c r="AC996" i="1"/>
  <c r="AC1091" i="1"/>
  <c r="AC1148" i="1"/>
  <c r="AC1222" i="1"/>
  <c r="AC1201" i="1"/>
  <c r="AC1233" i="1"/>
  <c r="AC162" i="1"/>
  <c r="AC259" i="1"/>
  <c r="AC498" i="1"/>
  <c r="AC538" i="1"/>
  <c r="AC578" i="1"/>
  <c r="AC610" i="1"/>
  <c r="AC642" i="1"/>
  <c r="AC674" i="1"/>
  <c r="AC706" i="1"/>
  <c r="AC738" i="1"/>
  <c r="AC770" i="1"/>
  <c r="AC840" i="1"/>
  <c r="AC904" i="1"/>
  <c r="AC968" i="1"/>
  <c r="AC1036" i="1"/>
  <c r="AC1116" i="1"/>
  <c r="AC1210" i="1"/>
  <c r="AC1169" i="1"/>
  <c r="AC1254" i="1"/>
  <c r="AC22" i="1"/>
  <c r="AC54" i="1"/>
  <c r="AC86" i="1"/>
  <c r="AC118" i="1"/>
  <c r="AC205" i="1"/>
  <c r="AC267" i="1"/>
  <c r="AC299" i="1"/>
  <c r="AC331" i="1"/>
  <c r="AC363" i="1"/>
  <c r="AC395" i="1"/>
  <c r="AC451" i="1"/>
  <c r="AC828" i="1"/>
  <c r="AC892" i="1"/>
  <c r="AC956" i="1"/>
  <c r="AC1020" i="1"/>
  <c r="AC1120" i="1"/>
  <c r="AC1214" i="1"/>
  <c r="AC899" i="1"/>
  <c r="AC963" i="1"/>
  <c r="AC1228" i="1"/>
  <c r="AC104" i="1"/>
  <c r="AC830" i="1"/>
  <c r="AC132" i="1"/>
  <c r="AC504" i="1"/>
  <c r="AC632" i="1"/>
  <c r="AC760" i="1"/>
  <c r="AC44" i="1"/>
  <c r="AC337" i="1"/>
  <c r="AC854" i="1"/>
  <c r="AC1086" i="1"/>
  <c r="AC21" i="1"/>
  <c r="AC238" i="1"/>
  <c r="AC370" i="1"/>
  <c r="AC537" i="1"/>
  <c r="AC609" i="1"/>
  <c r="AC673" i="1"/>
  <c r="AC737" i="1"/>
  <c r="AC801" i="1"/>
  <c r="AC935" i="1"/>
  <c r="AC1083" i="1"/>
  <c r="AC540" i="1"/>
  <c r="AC604" i="1"/>
  <c r="AC668" i="1"/>
  <c r="AC732" i="1"/>
  <c r="AC796" i="1"/>
  <c r="AC938" i="1"/>
  <c r="AC1052" i="1"/>
  <c r="AC1224" i="1"/>
  <c r="AC149" i="1"/>
  <c r="AC476" i="1"/>
  <c r="AC907" i="1"/>
  <c r="AC1035" i="1"/>
  <c r="AC160" i="1"/>
  <c r="AC24" i="1"/>
  <c r="AC285" i="1"/>
  <c r="AC481" i="1"/>
  <c r="AC1180" i="1"/>
  <c r="AC49" i="1"/>
  <c r="AC113" i="1"/>
  <c r="AC258" i="1"/>
  <c r="AC318" i="1"/>
  <c r="AC382" i="1"/>
  <c r="AC517" i="1"/>
  <c r="AC581" i="1"/>
  <c r="AC645" i="1"/>
  <c r="AC685" i="1"/>
  <c r="AC733" i="1"/>
  <c r="AC773" i="1"/>
  <c r="AC847" i="1"/>
  <c r="AC168" i="1"/>
  <c r="AC301" i="1"/>
  <c r="AC910" i="1"/>
  <c r="AC164" i="1"/>
  <c r="AC536" i="1"/>
  <c r="AC664" i="1"/>
  <c r="AC792" i="1"/>
  <c r="AC100" i="1"/>
  <c r="AC369" i="1"/>
  <c r="AC918" i="1"/>
  <c r="AC1129" i="1"/>
  <c r="AC53" i="1"/>
  <c r="AC274" i="1"/>
  <c r="AC402" i="1"/>
  <c r="AC545" i="1"/>
  <c r="AC617" i="1"/>
  <c r="AC681" i="1"/>
  <c r="AC745" i="1"/>
  <c r="AC809" i="1"/>
  <c r="AC951" i="1"/>
  <c r="AC1115" i="1"/>
  <c r="AC548" i="1"/>
  <c r="AC612" i="1"/>
  <c r="AC676" i="1"/>
  <c r="AC740" i="1"/>
  <c r="AC826" i="1"/>
  <c r="AC954" i="1"/>
  <c r="AC1062" i="1"/>
  <c r="AC1225" i="1"/>
  <c r="AC157" i="1"/>
  <c r="AC488" i="1"/>
  <c r="AC923" i="1"/>
  <c r="AC1087" i="1"/>
  <c r="AC176" i="1"/>
  <c r="AC32" i="1"/>
  <c r="AC309" i="1"/>
  <c r="AC894" i="1"/>
  <c r="AC1249" i="1"/>
  <c r="AC57" i="1"/>
  <c r="AC121" i="1"/>
  <c r="AC262" i="1"/>
  <c r="AC326" i="1"/>
  <c r="AC390" i="1"/>
  <c r="AC525" i="1"/>
  <c r="AC589" i="1"/>
  <c r="AC653" i="1"/>
  <c r="AC701" i="1"/>
  <c r="AC741" i="1"/>
  <c r="AC781" i="1"/>
  <c r="AC879" i="1"/>
  <c r="AC959" i="1"/>
  <c r="AC1039" i="1"/>
  <c r="AC1105" i="1"/>
  <c r="AC898" i="1"/>
  <c r="AC978" i="1"/>
  <c r="AC1093" i="1"/>
  <c r="AC1150" i="1"/>
  <c r="AC1197" i="1"/>
  <c r="AC129" i="1"/>
  <c r="AC169" i="1"/>
  <c r="AC460" i="1"/>
  <c r="AC835" i="1"/>
  <c r="AC1193" i="1"/>
  <c r="AC26" i="1"/>
  <c r="AC74" i="1"/>
  <c r="AC114" i="1"/>
  <c r="AC208" i="1"/>
  <c r="AC279" i="1"/>
  <c r="AC319" i="1"/>
  <c r="AC359" i="1"/>
  <c r="AC415" i="1"/>
  <c r="AC495" i="1"/>
  <c r="AC868" i="1"/>
  <c r="AC964" i="1"/>
  <c r="AC1032" i="1"/>
  <c r="AC1127" i="1"/>
  <c r="AC1190" i="1"/>
  <c r="AC1133" i="1"/>
  <c r="AC1250" i="1"/>
  <c r="AC146" i="1"/>
  <c r="AC235" i="1"/>
  <c r="AC473" i="1"/>
  <c r="AC522" i="1"/>
  <c r="AC562" i="1"/>
  <c r="AC594" i="1"/>
  <c r="AC626" i="1"/>
  <c r="AC658" i="1"/>
  <c r="AC690" i="1"/>
  <c r="AC722" i="1"/>
  <c r="AC754" i="1"/>
  <c r="AC786" i="1"/>
  <c r="AC872" i="1"/>
  <c r="AC936" i="1"/>
  <c r="AC1000" i="1"/>
  <c r="AC1102" i="1"/>
  <c r="AC1178" i="1"/>
  <c r="AC1153" i="1"/>
  <c r="AC1217" i="1"/>
  <c r="AC1230" i="1"/>
  <c r="AC38" i="1"/>
  <c r="AC70" i="1"/>
  <c r="AC102" i="1"/>
  <c r="AC189" i="1"/>
  <c r="AC221" i="1"/>
  <c r="AC283" i="1"/>
  <c r="AC315" i="1"/>
  <c r="AC347" i="1"/>
  <c r="AC379" i="1"/>
  <c r="AC419" i="1"/>
  <c r="AC492" i="1"/>
  <c r="AC860" i="1"/>
  <c r="AC924" i="1"/>
  <c r="AC988" i="1"/>
  <c r="AC1077" i="1"/>
  <c r="AC1182" i="1"/>
  <c r="AC867" i="1"/>
  <c r="AC931" i="1"/>
  <c r="AC995" i="1"/>
  <c r="AC1059" i="1"/>
  <c r="AC1144" i="1"/>
  <c r="AC142" i="1"/>
  <c r="AC174" i="1"/>
  <c r="AC406" i="1"/>
  <c r="AC438" i="1"/>
  <c r="AC502" i="1"/>
  <c r="AC534" i="1"/>
  <c r="AC566" i="1"/>
  <c r="AC598" i="1"/>
  <c r="AC630" i="1"/>
  <c r="AC662" i="1"/>
  <c r="AC694" i="1"/>
  <c r="AC726" i="1"/>
  <c r="AC758" i="1"/>
  <c r="AC790" i="1"/>
  <c r="AC848" i="1"/>
  <c r="AC912" i="1"/>
  <c r="AC976" i="1"/>
  <c r="AC1043" i="1"/>
  <c r="AC1088" i="1"/>
  <c r="AC1186" i="1"/>
  <c r="AC1255" i="1"/>
  <c r="AC147" i="1"/>
  <c r="AC179" i="1"/>
  <c r="AC195" i="1"/>
  <c r="AC211" i="1"/>
  <c r="AC227" i="1"/>
  <c r="AC837" i="1"/>
  <c r="AC901" i="1"/>
  <c r="AC965" i="1"/>
  <c r="AC1029" i="1"/>
  <c r="AC1092" i="1"/>
  <c r="AC1142" i="1"/>
  <c r="AC1219" i="1"/>
  <c r="AC1231" i="1"/>
  <c r="AC407" i="1"/>
  <c r="AC185" i="1"/>
  <c r="AC423" i="1"/>
  <c r="AC1275" i="1"/>
  <c r="AC35" i="1"/>
  <c r="AC67" i="1"/>
  <c r="AC99" i="1"/>
  <c r="AC236" i="1"/>
  <c r="AC268" i="1"/>
  <c r="AC300" i="1"/>
  <c r="AC332" i="1"/>
  <c r="AC364" i="1"/>
  <c r="AC396" i="1"/>
  <c r="AC452" i="1"/>
  <c r="AC511" i="1"/>
  <c r="AC405" i="1"/>
  <c r="AC1058" i="1"/>
  <c r="AC1050" i="1"/>
  <c r="AC1199" i="1"/>
  <c r="AC1149" i="1"/>
  <c r="AC1106" i="1"/>
  <c r="AC1071" i="1"/>
  <c r="AC1009" i="1"/>
  <c r="AC945" i="1"/>
  <c r="AC881" i="1"/>
  <c r="AC807" i="1"/>
  <c r="AC771" i="1"/>
  <c r="AC739" i="1"/>
  <c r="AC707" i="1"/>
  <c r="AC675" i="1"/>
  <c r="AC643" i="1"/>
  <c r="AC611" i="1"/>
  <c r="AC579" i="1"/>
  <c r="AC547" i="1"/>
  <c r="AC515" i="1"/>
  <c r="AC464" i="1"/>
  <c r="AC400" i="1"/>
  <c r="AC368" i="1"/>
  <c r="AC336" i="1"/>
  <c r="AC304" i="1"/>
  <c r="AC272" i="1"/>
  <c r="AC240" i="1"/>
  <c r="AC95" i="1"/>
  <c r="AC63" i="1"/>
  <c r="AC31" i="1"/>
  <c r="AC1267" i="1"/>
  <c r="AC1064" i="1"/>
  <c r="AC463" i="1"/>
  <c r="AC1179" i="1"/>
  <c r="AC1081" i="1"/>
  <c r="AC1021" i="1"/>
  <c r="AC957" i="1"/>
  <c r="AC893" i="1"/>
  <c r="AC829" i="1"/>
  <c r="AC477" i="1"/>
  <c r="AC445" i="1"/>
  <c r="AC413" i="1"/>
  <c r="AC159" i="1"/>
  <c r="AC127" i="1"/>
  <c r="AC223" i="1"/>
  <c r="AC1098" i="1"/>
  <c r="AC231" i="1"/>
  <c r="AC1221" i="1"/>
  <c r="AC1175" i="1"/>
  <c r="AC1096" i="1"/>
  <c r="AC1001" i="1"/>
  <c r="AC937" i="1"/>
  <c r="AC873" i="1"/>
  <c r="AC799" i="1"/>
  <c r="AC767" i="1"/>
  <c r="AC735" i="1"/>
  <c r="AC703" i="1"/>
  <c r="AC671" i="1"/>
  <c r="AC639" i="1"/>
  <c r="AC607" i="1"/>
  <c r="AC575" i="1"/>
  <c r="AC543" i="1"/>
  <c r="AC503" i="1"/>
  <c r="AC420" i="1"/>
  <c r="AC372" i="1"/>
  <c r="AC324" i="1"/>
  <c r="AC284" i="1"/>
  <c r="AC244" i="1"/>
  <c r="AC91" i="1"/>
  <c r="AC51" i="1"/>
  <c r="AC11" i="1"/>
  <c r="AC233" i="1"/>
  <c r="AC1159" i="1"/>
  <c r="AC193" i="1"/>
  <c r="AC1203" i="1"/>
  <c r="AC1121" i="1"/>
  <c r="AC1037" i="1"/>
  <c r="AC949" i="1"/>
  <c r="AC869" i="1"/>
  <c r="AC230" i="1"/>
  <c r="AC206" i="1"/>
  <c r="AC187" i="1"/>
  <c r="AC155" i="1"/>
  <c r="AC1239" i="1"/>
  <c r="AC1141" i="1"/>
  <c r="AC1057" i="1"/>
  <c r="AC960" i="1"/>
  <c r="AC880" i="1"/>
  <c r="AC798" i="1"/>
  <c r="AC750" i="1"/>
  <c r="AC710" i="1"/>
  <c r="AC670" i="1"/>
  <c r="AC622" i="1"/>
  <c r="AC582" i="1"/>
  <c r="AC542" i="1"/>
  <c r="AC457" i="1"/>
  <c r="AC422" i="1"/>
  <c r="AC239" i="1"/>
  <c r="AC134" i="1"/>
  <c r="AC1189" i="1"/>
  <c r="AC1073" i="1"/>
  <c r="AC979" i="1"/>
  <c r="AC1235" i="1"/>
  <c r="AC1040" i="1"/>
  <c r="AC908" i="1"/>
  <c r="AC479" i="1"/>
  <c r="AC371" i="1"/>
  <c r="AC307" i="1"/>
  <c r="AC213" i="1"/>
  <c r="AC94" i="1"/>
  <c r="AC30" i="1"/>
  <c r="AC1185" i="1"/>
  <c r="AC1162" i="1"/>
  <c r="AC984" i="1"/>
  <c r="AC856" i="1"/>
  <c r="AC746" i="1"/>
  <c r="AC682" i="1"/>
  <c r="AC618" i="1"/>
  <c r="AC554" i="1"/>
  <c r="AC470" i="1"/>
  <c r="AC130" i="1"/>
  <c r="AC1122" i="1"/>
  <c r="AC1109" i="1"/>
  <c r="AC932" i="1"/>
  <c r="AC483" i="1"/>
  <c r="AC351" i="1"/>
  <c r="AC263" i="1"/>
  <c r="AC106" i="1"/>
  <c r="AC18" i="1"/>
  <c r="AC818" i="1"/>
  <c r="AC161" i="1"/>
  <c r="AC1216" i="1"/>
  <c r="AC1079" i="1"/>
  <c r="AC1140" i="1"/>
  <c r="AC1023" i="1"/>
  <c r="AC797" i="1"/>
  <c r="AC613" i="1"/>
  <c r="AC286" i="1"/>
  <c r="AC974" i="1"/>
  <c r="AC1119" i="1"/>
  <c r="AC1277" i="1"/>
  <c r="AC764" i="1"/>
  <c r="AC508" i="1"/>
  <c r="AC705" i="1"/>
  <c r="AC306" i="1"/>
  <c r="AC401" i="1"/>
  <c r="AC568" i="1"/>
  <c r="AC253" i="1"/>
  <c r="W822" i="1"/>
  <c r="W487" i="1"/>
  <c r="W1155" i="1"/>
  <c r="AB1256" i="1"/>
  <c r="AB846" i="1"/>
  <c r="AB910" i="1"/>
  <c r="AB974" i="1"/>
  <c r="AB1049" i="1"/>
  <c r="AB1164" i="1"/>
  <c r="AB16" i="1"/>
  <c r="AB124" i="1"/>
  <c r="AB349" i="1"/>
  <c r="AB560" i="1"/>
  <c r="AB624" i="1"/>
  <c r="AB736" i="1"/>
  <c r="AB882" i="1"/>
  <c r="AB1010" i="1"/>
  <c r="AB1111" i="1"/>
  <c r="AB1260" i="1"/>
  <c r="AB148" i="1"/>
  <c r="AB212" i="1"/>
  <c r="AB277" i="1"/>
  <c r="AB357" i="1"/>
  <c r="AB491" i="1"/>
  <c r="AB568" i="1"/>
  <c r="AB632" i="1"/>
  <c r="AB688" i="1"/>
  <c r="AB752" i="1"/>
  <c r="AB784" i="1"/>
  <c r="AB898" i="1"/>
  <c r="AB1280" i="1"/>
  <c r="AB56" i="1"/>
  <c r="AB112" i="1"/>
  <c r="AB156" i="1"/>
  <c r="AB333" i="1"/>
  <c r="AB397" i="1"/>
  <c r="AB520" i="1"/>
  <c r="AB815" i="1"/>
  <c r="AB1225" i="1"/>
  <c r="AB17" i="1"/>
  <c r="AB49" i="1"/>
  <c r="AB81" i="1"/>
  <c r="AB113" i="1"/>
  <c r="AB278" i="1"/>
  <c r="AB310" i="1"/>
  <c r="AB342" i="1"/>
  <c r="AB374" i="1"/>
  <c r="AB418" i="1"/>
  <c r="AB847" i="1"/>
  <c r="AB911" i="1"/>
  <c r="AB975" i="1"/>
  <c r="AB1039" i="1"/>
  <c r="AB1101" i="1"/>
  <c r="AB1140" i="1"/>
  <c r="AB1201" i="1"/>
  <c r="AB1230" i="1"/>
  <c r="AB30" i="1"/>
  <c r="AB62" i="1"/>
  <c r="AB94" i="1"/>
  <c r="AB130" i="1"/>
  <c r="AB162" i="1"/>
  <c r="AB189" i="1"/>
  <c r="AB221" i="1"/>
  <c r="AB283" i="1"/>
  <c r="AB315" i="1"/>
  <c r="AB347" i="1"/>
  <c r="AB379" i="1"/>
  <c r="AB419" i="1"/>
  <c r="AB479" i="1"/>
  <c r="AB840" i="1"/>
  <c r="AB904" i="1"/>
  <c r="AB968" i="1"/>
  <c r="AB1040" i="1"/>
  <c r="AB1166" i="1"/>
  <c r="AB1235" i="1"/>
  <c r="AB1168" i="1"/>
  <c r="AB1249" i="1"/>
  <c r="AB129" i="1"/>
  <c r="AB161" i="1"/>
  <c r="AB202" i="1"/>
  <c r="AB250" i="1"/>
  <c r="AB440" i="1"/>
  <c r="AB509" i="1"/>
  <c r="AB541" i="1"/>
  <c r="AB573" i="1"/>
  <c r="AB597" i="1"/>
  <c r="AB629" i="1"/>
  <c r="AB661" i="1"/>
  <c r="AB693" i="1"/>
  <c r="AB725" i="1"/>
  <c r="AB757" i="1"/>
  <c r="AB789" i="1"/>
  <c r="AB821" i="1"/>
  <c r="AB883" i="1"/>
  <c r="AB947" i="1"/>
  <c r="AB1011" i="1"/>
  <c r="AB1059" i="1"/>
  <c r="AB1112" i="1"/>
  <c r="AB1169" i="1"/>
  <c r="AB255" i="1"/>
  <c r="AB454" i="1"/>
  <c r="AB526" i="1"/>
  <c r="AB558" i="1"/>
  <c r="AB590" i="1"/>
  <c r="AB622" i="1"/>
  <c r="AB654" i="1"/>
  <c r="AB686" i="1"/>
  <c r="AB718" i="1"/>
  <c r="AB750" i="1"/>
  <c r="AB782" i="1"/>
  <c r="AB828" i="1"/>
  <c r="AB892" i="1"/>
  <c r="AB956" i="1"/>
  <c r="AB1020" i="1"/>
  <c r="AB1077" i="1"/>
  <c r="AB1186" i="1"/>
  <c r="AB462" i="1"/>
  <c r="AB886" i="1"/>
  <c r="AB982" i="1"/>
  <c r="AB1125" i="1"/>
  <c r="AB1197" i="1"/>
  <c r="AB21" i="1"/>
  <c r="AB85" i="1"/>
  <c r="AB282" i="1"/>
  <c r="AB354" i="1"/>
  <c r="AB466" i="1"/>
  <c r="AB903" i="1"/>
  <c r="AB1083" i="1"/>
  <c r="AB1189" i="1"/>
  <c r="AB18" i="1"/>
  <c r="AB50" i="1"/>
  <c r="AB82" i="1"/>
  <c r="AB114" i="1"/>
  <c r="AB142" i="1"/>
  <c r="AB174" i="1"/>
  <c r="AB208" i="1"/>
  <c r="AB263" i="1"/>
  <c r="AB295" i="1"/>
  <c r="AB327" i="1"/>
  <c r="AB359" i="1"/>
  <c r="AB391" i="1"/>
  <c r="AB425" i="1"/>
  <c r="AB457" i="1"/>
  <c r="AB802" i="1"/>
  <c r="AB864" i="1"/>
  <c r="AB928" i="1"/>
  <c r="AB992" i="1"/>
  <c r="AB1047" i="1"/>
  <c r="AB1127" i="1"/>
  <c r="AB1154" i="1"/>
  <c r="AB1222" i="1"/>
  <c r="AB902" i="1"/>
  <c r="AB1068" i="1"/>
  <c r="AB1158" i="1"/>
  <c r="AB1229" i="1"/>
  <c r="AB77" i="1"/>
  <c r="AB290" i="1"/>
  <c r="AB346" i="1"/>
  <c r="AB402" i="1"/>
  <c r="AB935" i="1"/>
  <c r="AB1063" i="1"/>
  <c r="AB1268" i="1"/>
  <c r="AB28" i="1"/>
  <c r="AB60" i="1"/>
  <c r="AB92" i="1"/>
  <c r="AB128" i="1"/>
  <c r="AB160" i="1"/>
  <c r="AB204" i="1"/>
  <c r="AB253" i="1"/>
  <c r="AB281" i="1"/>
  <c r="AB313" i="1"/>
  <c r="AB345" i="1"/>
  <c r="AB377" i="1"/>
  <c r="AB1272" i="1"/>
  <c r="AB862" i="1"/>
  <c r="AB926" i="1"/>
  <c r="AB990" i="1"/>
  <c r="AB1075" i="1"/>
  <c r="AB1180" i="1"/>
  <c r="AB40" i="1"/>
  <c r="AB285" i="1"/>
  <c r="AB373" i="1"/>
  <c r="AB576" i="1"/>
  <c r="AB640" i="1"/>
  <c r="AB744" i="1"/>
  <c r="AB914" i="1"/>
  <c r="AB1026" i="1"/>
  <c r="AB1240" i="1"/>
  <c r="AB24" i="1"/>
  <c r="AB164" i="1"/>
  <c r="AB228" i="1"/>
  <c r="AB293" i="1"/>
  <c r="AB381" i="1"/>
  <c r="AB512" i="1"/>
  <c r="AB584" i="1"/>
  <c r="AB648" i="1"/>
  <c r="AB696" i="1"/>
  <c r="AB760" i="1"/>
  <c r="AB792" i="1"/>
  <c r="AB946" i="1"/>
  <c r="AB414" i="1"/>
  <c r="AB88" i="1"/>
  <c r="AB120" i="1"/>
  <c r="AB196" i="1"/>
  <c r="AB341" i="1"/>
  <c r="AB417" i="1"/>
  <c r="AB552" i="1"/>
  <c r="AB866" i="1"/>
  <c r="AB1245" i="1"/>
  <c r="AB25" i="1"/>
  <c r="AB57" i="1"/>
  <c r="AB89" i="1"/>
  <c r="AB121" i="1"/>
  <c r="AB286" i="1"/>
  <c r="AB318" i="1"/>
  <c r="AB350" i="1"/>
  <c r="AB382" i="1"/>
  <c r="AB450" i="1"/>
  <c r="AB863" i="1"/>
  <c r="AB927" i="1"/>
  <c r="AB991" i="1"/>
  <c r="AB1042" i="1"/>
  <c r="AB1108" i="1"/>
  <c r="AB1156" i="1"/>
  <c r="AB1238" i="1"/>
  <c r="AB1233" i="1"/>
  <c r="AB38" i="1"/>
  <c r="AB70" i="1"/>
  <c r="AB102" i="1"/>
  <c r="AB138" i="1"/>
  <c r="AB170" i="1"/>
  <c r="AB197" i="1"/>
  <c r="AB229" i="1"/>
  <c r="AB291" i="1"/>
  <c r="AB323" i="1"/>
  <c r="AB355" i="1"/>
  <c r="AB387" i="1"/>
  <c r="AB435" i="1"/>
  <c r="AB489" i="1"/>
  <c r="AB856" i="1"/>
  <c r="AB920" i="1"/>
  <c r="AB984" i="1"/>
  <c r="AB1084" i="1"/>
  <c r="AB1182" i="1"/>
  <c r="AB1114" i="1"/>
  <c r="AB1184" i="1"/>
  <c r="AB1265" i="1"/>
  <c r="AB137" i="1"/>
  <c r="AB169" i="1"/>
  <c r="AB218" i="1"/>
  <c r="AB258" i="1"/>
  <c r="AB460" i="1"/>
  <c r="AB517" i="1"/>
  <c r="AB549" i="1"/>
  <c r="AB577" i="1"/>
  <c r="AB605" i="1"/>
  <c r="AB637" i="1"/>
  <c r="AB669" i="1"/>
  <c r="AB701" i="1"/>
  <c r="AB733" i="1"/>
  <c r="AB765" i="1"/>
  <c r="AB797" i="1"/>
  <c r="AB835" i="1"/>
  <c r="AB899" i="1"/>
  <c r="AB963" i="1"/>
  <c r="AB1027" i="1"/>
  <c r="AB1069" i="1"/>
  <c r="AB1137" i="1"/>
  <c r="AB1185" i="1"/>
  <c r="AB1274" i="1"/>
  <c r="AB406" i="1"/>
  <c r="AB502" i="1"/>
  <c r="AB534" i="1"/>
  <c r="AB566" i="1"/>
  <c r="AB598" i="1"/>
  <c r="AB630" i="1"/>
  <c r="AB662" i="1"/>
  <c r="AB694" i="1"/>
  <c r="AB726" i="1"/>
  <c r="AB758" i="1"/>
  <c r="AB790" i="1"/>
  <c r="AB844" i="1"/>
  <c r="AB908" i="1"/>
  <c r="AB972" i="1"/>
  <c r="AB1043" i="1"/>
  <c r="AB1088" i="1"/>
  <c r="AB1202" i="1"/>
  <c r="AB804" i="1"/>
  <c r="AB918" i="1"/>
  <c r="AB1014" i="1"/>
  <c r="AB1132" i="1"/>
  <c r="AB1237" i="1"/>
  <c r="AB37" i="1"/>
  <c r="AB101" i="1"/>
  <c r="AB306" i="1"/>
  <c r="AB370" i="1"/>
  <c r="AB809" i="1"/>
  <c r="AB951" i="1"/>
  <c r="AB1115" i="1"/>
  <c r="AB1246" i="1"/>
  <c r="AB26" i="1"/>
  <c r="AB58" i="1"/>
  <c r="AB90" i="1"/>
  <c r="AB122" i="1"/>
  <c r="AB150" i="1"/>
  <c r="AB184" i="1"/>
  <c r="AB216" i="1"/>
  <c r="AB271" i="1"/>
  <c r="AB303" i="1"/>
  <c r="AB335" i="1"/>
  <c r="AB367" i="1"/>
  <c r="AB399" i="1"/>
  <c r="AB431" i="1"/>
  <c r="AB467" i="1"/>
  <c r="AB819" i="1"/>
  <c r="AB880" i="1"/>
  <c r="AB944" i="1"/>
  <c r="AB1008" i="1"/>
  <c r="AB1054" i="1"/>
  <c r="AB1134" i="1"/>
  <c r="AB1174" i="1"/>
  <c r="AB823" i="1"/>
  <c r="AB934" i="1"/>
  <c r="AB1086" i="1"/>
  <c r="AB1172" i="1"/>
  <c r="AB29" i="1"/>
  <c r="AB93" i="1"/>
  <c r="AB298" i="1"/>
  <c r="AB478" i="1"/>
  <c r="AB878" i="1"/>
  <c r="AB942" i="1"/>
  <c r="AB1006" i="1"/>
  <c r="AB1107" i="1"/>
  <c r="AB1196" i="1"/>
  <c r="AB64" i="1"/>
  <c r="AB301" i="1"/>
  <c r="AB504" i="1"/>
  <c r="AB592" i="1"/>
  <c r="AB720" i="1"/>
  <c r="AB808" i="1"/>
  <c r="AB978" i="1"/>
  <c r="AB1079" i="1"/>
  <c r="AB446" i="1"/>
  <c r="AB32" i="1"/>
  <c r="AB172" i="1"/>
  <c r="AB249" i="1"/>
  <c r="AB309" i="1"/>
  <c r="AB427" i="1"/>
  <c r="AB528" i="1"/>
  <c r="AB600" i="1"/>
  <c r="AB672" i="1"/>
  <c r="AB704" i="1"/>
  <c r="AB768" i="1"/>
  <c r="AB800" i="1"/>
  <c r="AB962" i="1"/>
  <c r="AB1276" i="1"/>
  <c r="AB96" i="1"/>
  <c r="AB132" i="1"/>
  <c r="AB241" i="1"/>
  <c r="AB365" i="1"/>
  <c r="AB449" i="1"/>
  <c r="AB656" i="1"/>
  <c r="AB930" i="1"/>
  <c r="AB1261" i="1"/>
  <c r="AB33" i="1"/>
  <c r="AB65" i="1"/>
  <c r="AB97" i="1"/>
  <c r="AB262" i="1"/>
  <c r="AB294" i="1"/>
  <c r="AB326" i="1"/>
  <c r="AB358" i="1"/>
  <c r="AB390" i="1"/>
  <c r="AB482" i="1"/>
  <c r="AB879" i="1"/>
  <c r="AB943" i="1"/>
  <c r="AB1007" i="1"/>
  <c r="AB1056" i="1"/>
  <c r="AB1126" i="1"/>
  <c r="AB1165" i="1"/>
  <c r="AB1254" i="1"/>
  <c r="AB14" i="1"/>
  <c r="AB46" i="1"/>
  <c r="AB78" i="1"/>
  <c r="AB110" i="1"/>
  <c r="AB146" i="1"/>
  <c r="AB178" i="1"/>
  <c r="AB205" i="1"/>
  <c r="AB267" i="1"/>
  <c r="AB299" i="1"/>
  <c r="AB331" i="1"/>
  <c r="AB363" i="1"/>
  <c r="AB395" i="1"/>
  <c r="AB451" i="1"/>
  <c r="AB492" i="1"/>
  <c r="AB872" i="1"/>
  <c r="AB936" i="1"/>
  <c r="AB1000" i="1"/>
  <c r="AB1113" i="1"/>
  <c r="AB1198" i="1"/>
  <c r="AB1143" i="1"/>
  <c r="AB1200" i="1"/>
  <c r="AB1281" i="1"/>
  <c r="AB145" i="1"/>
  <c r="AB177" i="1"/>
  <c r="AB234" i="1"/>
  <c r="AB408" i="1"/>
  <c r="AB472" i="1"/>
  <c r="AB525" i="1"/>
  <c r="AB557" i="1"/>
  <c r="AB581" i="1"/>
  <c r="AB613" i="1"/>
  <c r="AB645" i="1"/>
  <c r="AB677" i="1"/>
  <c r="AB709" i="1"/>
  <c r="AB741" i="1"/>
  <c r="AB773" i="1"/>
  <c r="AB805" i="1"/>
  <c r="AB851" i="1"/>
  <c r="AB915" i="1"/>
  <c r="AB979" i="1"/>
  <c r="AB1046" i="1"/>
  <c r="AB1076" i="1"/>
  <c r="AB1144" i="1"/>
  <c r="AB1217" i="1"/>
  <c r="AB239" i="1"/>
  <c r="AB422" i="1"/>
  <c r="AB510" i="1"/>
  <c r="AB542" i="1"/>
  <c r="AB574" i="1"/>
  <c r="AB606" i="1"/>
  <c r="AB638" i="1"/>
  <c r="AB670" i="1"/>
  <c r="AB702" i="1"/>
  <c r="AB734" i="1"/>
  <c r="AB766" i="1"/>
  <c r="AB798" i="1"/>
  <c r="AB860" i="1"/>
  <c r="AB924" i="1"/>
  <c r="AB988" i="1"/>
  <c r="AB1060" i="1"/>
  <c r="AB1123" i="1"/>
  <c r="AB1218" i="1"/>
  <c r="AB812" i="1"/>
  <c r="AB950" i="1"/>
  <c r="AB1034" i="1"/>
  <c r="AB1188" i="1"/>
  <c r="AB1269" i="1"/>
  <c r="AB53" i="1"/>
  <c r="AB109" i="1"/>
  <c r="AB322" i="1"/>
  <c r="AB386" i="1"/>
  <c r="AB855" i="1"/>
  <c r="AB983" i="1"/>
  <c r="AB1147" i="1"/>
  <c r="AB1262" i="1"/>
  <c r="AB34" i="1"/>
  <c r="AB66" i="1"/>
  <c r="AB98" i="1"/>
  <c r="AB126" i="1"/>
  <c r="AB158" i="1"/>
  <c r="AB192" i="1"/>
  <c r="AB224" i="1"/>
  <c r="AB279" i="1"/>
  <c r="AB311" i="1"/>
  <c r="AB343" i="1"/>
  <c r="AB375" i="1"/>
  <c r="AB409" i="1"/>
  <c r="AB441" i="1"/>
  <c r="AB483" i="1"/>
  <c r="AB832" i="1"/>
  <c r="AB896" i="1"/>
  <c r="AB960" i="1"/>
  <c r="AB1024" i="1"/>
  <c r="AB1057" i="1"/>
  <c r="AB1141" i="1"/>
  <c r="AB1190" i="1"/>
  <c r="AB838" i="1"/>
  <c r="AB998" i="1"/>
  <c r="AB1100" i="1"/>
  <c r="AB1204" i="1"/>
  <c r="AB45" i="1"/>
  <c r="AB117" i="1"/>
  <c r="AB314" i="1"/>
  <c r="AB830" i="1"/>
  <c r="AB894" i="1"/>
  <c r="AB958" i="1"/>
  <c r="AB1022" i="1"/>
  <c r="AB1139" i="1"/>
  <c r="AB1212" i="1"/>
  <c r="AB80" i="1"/>
  <c r="AB317" i="1"/>
  <c r="AB536" i="1"/>
  <c r="AB608" i="1"/>
  <c r="AB728" i="1"/>
  <c r="AB834" i="1"/>
  <c r="AB994" i="1"/>
  <c r="AB1082" i="1"/>
  <c r="AB1244" i="1"/>
  <c r="AB72" i="1"/>
  <c r="AB180" i="1"/>
  <c r="AB257" i="1"/>
  <c r="AB325" i="1"/>
  <c r="AB459" i="1"/>
  <c r="AB544" i="1"/>
  <c r="AB616" i="1"/>
  <c r="AB680" i="1"/>
  <c r="AB712" i="1"/>
  <c r="AB776" i="1"/>
  <c r="AB850" i="1"/>
  <c r="AB1248" i="1"/>
  <c r="AB48" i="1"/>
  <c r="AB104" i="1"/>
  <c r="AB140" i="1"/>
  <c r="AB269" i="1"/>
  <c r="AB389" i="1"/>
  <c r="AB481" i="1"/>
  <c r="AB664" i="1"/>
  <c r="AB1264" i="1"/>
  <c r="AB1277" i="1"/>
  <c r="AB41" i="1"/>
  <c r="AB73" i="1"/>
  <c r="AB105" i="1"/>
  <c r="AB270" i="1"/>
  <c r="AB302" i="1"/>
  <c r="AB334" i="1"/>
  <c r="AB366" i="1"/>
  <c r="AB398" i="1"/>
  <c r="AB831" i="1"/>
  <c r="AB895" i="1"/>
  <c r="AB959" i="1"/>
  <c r="AB1023" i="1"/>
  <c r="AB1094" i="1"/>
  <c r="AB1133" i="1"/>
  <c r="AB1181" i="1"/>
  <c r="AB1270" i="1"/>
  <c r="AB22" i="1"/>
  <c r="AB54" i="1"/>
  <c r="AB86" i="1"/>
  <c r="AB118" i="1"/>
  <c r="AB154" i="1"/>
  <c r="AB181" i="1"/>
  <c r="AB213" i="1"/>
  <c r="AB275" i="1"/>
  <c r="AB307" i="1"/>
  <c r="AB339" i="1"/>
  <c r="AB371" i="1"/>
  <c r="AB403" i="1"/>
  <c r="AB473" i="1"/>
  <c r="AB806" i="1"/>
  <c r="AB888" i="1"/>
  <c r="AB952" i="1"/>
  <c r="AB1016" i="1"/>
  <c r="AB1120" i="1"/>
  <c r="AB1214" i="1"/>
  <c r="AB1150" i="1"/>
  <c r="AB1216" i="1"/>
  <c r="AB1232" i="1"/>
  <c r="AB153" i="1"/>
  <c r="AB186" i="1"/>
  <c r="AB242" i="1"/>
  <c r="AB428" i="1"/>
  <c r="AB501" i="1"/>
  <c r="AB533" i="1"/>
  <c r="AB565" i="1"/>
  <c r="AB589" i="1"/>
  <c r="AB621" i="1"/>
  <c r="AB653" i="1"/>
  <c r="AB685" i="1"/>
  <c r="AB717" i="1"/>
  <c r="AB749" i="1"/>
  <c r="AB781" i="1"/>
  <c r="AB818" i="1"/>
  <c r="AB867" i="1"/>
  <c r="AB931" i="1"/>
  <c r="AB995" i="1"/>
  <c r="AB1053" i="1"/>
  <c r="AB1105" i="1"/>
  <c r="AB1153" i="1"/>
  <c r="AB1242" i="1"/>
  <c r="AB247" i="1"/>
  <c r="AB438" i="1"/>
  <c r="AB518" i="1"/>
  <c r="AB550" i="1"/>
  <c r="AB582" i="1"/>
  <c r="AB614" i="1"/>
  <c r="AB646" i="1"/>
  <c r="AB678" i="1"/>
  <c r="AB710" i="1"/>
  <c r="AB742" i="1"/>
  <c r="AB774" i="1"/>
  <c r="AB810" i="1"/>
  <c r="AB876" i="1"/>
  <c r="AB940" i="1"/>
  <c r="AB1004" i="1"/>
  <c r="AB1070" i="1"/>
  <c r="AB1170" i="1"/>
  <c r="AB430" i="1"/>
  <c r="AB854" i="1"/>
  <c r="AB966" i="1"/>
  <c r="AB1093" i="1"/>
  <c r="AB1220" i="1"/>
  <c r="AB13" i="1"/>
  <c r="AB69" i="1"/>
  <c r="AB266" i="1"/>
  <c r="AB338" i="1"/>
  <c r="AB434" i="1"/>
  <c r="AB871" i="1"/>
  <c r="AB1015" i="1"/>
  <c r="AB1173" i="1"/>
  <c r="AB1278" i="1"/>
  <c r="AB42" i="1"/>
  <c r="AB74" i="1"/>
  <c r="AB106" i="1"/>
  <c r="AB134" i="1"/>
  <c r="AB166" i="1"/>
  <c r="AB200" i="1"/>
  <c r="AB232" i="1"/>
  <c r="AB287" i="1"/>
  <c r="AB319" i="1"/>
  <c r="AB351" i="1"/>
  <c r="AB383" i="1"/>
  <c r="AB415" i="1"/>
  <c r="AB447" i="1"/>
  <c r="AB495" i="1"/>
  <c r="AB848" i="1"/>
  <c r="AB912" i="1"/>
  <c r="AB976" i="1"/>
  <c r="AB1032" i="1"/>
  <c r="AB1091" i="1"/>
  <c r="AB1148" i="1"/>
  <c r="AB1206" i="1"/>
  <c r="AB870" i="1"/>
  <c r="AB1030" i="1"/>
  <c r="AB1118" i="1"/>
  <c r="AB1253" i="1"/>
  <c r="AB61" i="1"/>
  <c r="AB274" i="1"/>
  <c r="AB330" i="1"/>
  <c r="AB394" i="1"/>
  <c r="AB919" i="1"/>
  <c r="AB1031" i="1"/>
  <c r="AB1252" i="1"/>
  <c r="AB20" i="1"/>
  <c r="AB52" i="1"/>
  <c r="AB84" i="1"/>
  <c r="AB116" i="1"/>
  <c r="AB152" i="1"/>
  <c r="AB188" i="1"/>
  <c r="AB245" i="1"/>
  <c r="AB273" i="1"/>
  <c r="AB305" i="1"/>
  <c r="AB337" i="1"/>
  <c r="AB369" i="1"/>
  <c r="AB1064" i="1"/>
  <c r="AB820" i="1"/>
  <c r="AB1211" i="1"/>
  <c r="AB1157" i="1"/>
  <c r="AB1048" i="1"/>
  <c r="AB989" i="1"/>
  <c r="AB925" i="1"/>
  <c r="AB861" i="1"/>
  <c r="AB490" i="1"/>
  <c r="AB426" i="1"/>
  <c r="AB191" i="1"/>
  <c r="AB231" i="1"/>
  <c r="AB1205" i="1"/>
  <c r="AB1175" i="1"/>
  <c r="AB1096" i="1"/>
  <c r="AB1017" i="1"/>
  <c r="AB953" i="1"/>
  <c r="AB889" i="1"/>
  <c r="AB825" i="1"/>
  <c r="AB775" i="1"/>
  <c r="AB743" i="1"/>
  <c r="AB711" i="1"/>
  <c r="AB679" i="1"/>
  <c r="AB647" i="1"/>
  <c r="AB615" i="1"/>
  <c r="AB583" i="1"/>
  <c r="AB551" i="1"/>
  <c r="AB519" i="1"/>
  <c r="AB468" i="1"/>
  <c r="AB404" i="1"/>
  <c r="AB372" i="1"/>
  <c r="AB437" i="1"/>
  <c r="AB217" i="1"/>
  <c r="AB1159" i="1"/>
  <c r="AB421" i="1"/>
  <c r="AB193" i="1"/>
  <c r="AB485" i="1"/>
  <c r="AB1203" i="1"/>
  <c r="AB1142" i="1"/>
  <c r="AB1092" i="1"/>
  <c r="AB1029" i="1"/>
  <c r="AB965" i="1"/>
  <c r="AB901" i="1"/>
  <c r="AB837" i="1"/>
  <c r="AB494" i="1"/>
  <c r="AB1215" i="1"/>
  <c r="AB1152" i="1"/>
  <c r="AB1103" i="1"/>
  <c r="AB1061" i="1"/>
  <c r="AB993" i="1"/>
  <c r="AB929" i="1"/>
  <c r="AB865" i="1"/>
  <c r="AB795" i="1"/>
  <c r="AB763" i="1"/>
  <c r="AB731" i="1"/>
  <c r="AB699" i="1"/>
  <c r="AB667" i="1"/>
  <c r="AB635" i="1"/>
  <c r="AB603" i="1"/>
  <c r="AB571" i="1"/>
  <c r="AB539" i="1"/>
  <c r="AB507" i="1"/>
  <c r="AB477" i="1"/>
  <c r="AB445" i="1"/>
  <c r="AB413" i="1"/>
  <c r="AB376" i="1"/>
  <c r="AB167" i="1"/>
  <c r="AB135" i="1"/>
  <c r="AB1247" i="1"/>
  <c r="AB1194" i="1"/>
  <c r="AB1116" i="1"/>
  <c r="AB1036" i="1"/>
  <c r="AB980" i="1"/>
  <c r="AB916" i="1"/>
  <c r="AB852" i="1"/>
  <c r="AB778" i="1"/>
  <c r="AB746" i="1"/>
  <c r="AB714" i="1"/>
  <c r="AB682" i="1"/>
  <c r="AB650" i="1"/>
  <c r="AB618" i="1"/>
  <c r="AB586" i="1"/>
  <c r="AB554" i="1"/>
  <c r="AB522" i="1"/>
  <c r="AB486" i="1"/>
  <c r="AB243" i="1"/>
  <c r="AB1250" i="1"/>
  <c r="AB1161" i="1"/>
  <c r="AB1087" i="1"/>
  <c r="AB987" i="1"/>
  <c r="AB923" i="1"/>
  <c r="AB859" i="1"/>
  <c r="AB801" i="1"/>
  <c r="AB769" i="1"/>
  <c r="AB737" i="1"/>
  <c r="AB705" i="1"/>
  <c r="AB673" i="1"/>
  <c r="AB641" i="1"/>
  <c r="AB609" i="1"/>
  <c r="AB569" i="1"/>
  <c r="AB537" i="1"/>
  <c r="AB505" i="1"/>
  <c r="AB456" i="1"/>
  <c r="AB254" i="1"/>
  <c r="AB210" i="1"/>
  <c r="AB157" i="1"/>
  <c r="AB125" i="1"/>
  <c r="AB1209" i="1"/>
  <c r="AB1176" i="1"/>
  <c r="AB324" i="1"/>
  <c r="AB292" i="1"/>
  <c r="AB260" i="1"/>
  <c r="AB230" i="1"/>
  <c r="AB198" i="1"/>
  <c r="AB115" i="1"/>
  <c r="AB83" i="1"/>
  <c r="AB51" i="1"/>
  <c r="AB19" i="1"/>
  <c r="AB1243" i="1"/>
  <c r="AB203" i="1"/>
  <c r="AB171" i="1"/>
  <c r="AB139" i="1"/>
  <c r="AB1239" i="1"/>
  <c r="AB328" i="1"/>
  <c r="AB296" i="1"/>
  <c r="AB264" i="1"/>
  <c r="AB119" i="1"/>
  <c r="AB87" i="1"/>
  <c r="AB55" i="1"/>
  <c r="AB23" i="1"/>
  <c r="AB1251" i="1"/>
  <c r="AB1097" i="1"/>
  <c r="AB1052" i="1"/>
  <c r="AB1002" i="1"/>
  <c r="AB938" i="1"/>
  <c r="AB874" i="1"/>
  <c r="AB796" i="1"/>
  <c r="AB764" i="1"/>
  <c r="AB732" i="1"/>
  <c r="AB700" i="1"/>
  <c r="AB668" i="1"/>
  <c r="AB636" i="1"/>
  <c r="AB604" i="1"/>
  <c r="AB572" i="1"/>
  <c r="AB540" i="1"/>
  <c r="AB508" i="1"/>
  <c r="AB443" i="1"/>
  <c r="AB393" i="1"/>
  <c r="AB329" i="1"/>
  <c r="AB265" i="1"/>
  <c r="AB176" i="1"/>
  <c r="AB108" i="1"/>
  <c r="AB44" i="1"/>
  <c r="AB1236" i="1"/>
  <c r="AB887" i="1"/>
  <c r="AB814" i="1"/>
  <c r="AB1155" i="1"/>
  <c r="AB1195" i="1"/>
  <c r="AB1131" i="1"/>
  <c r="AB1041" i="1"/>
  <c r="AB973" i="1"/>
  <c r="AB909" i="1"/>
  <c r="AB845" i="1"/>
  <c r="AB474" i="1"/>
  <c r="AB410" i="1"/>
  <c r="AB1098" i="1"/>
  <c r="AB215" i="1"/>
  <c r="AB1223" i="1"/>
  <c r="AB1160" i="1"/>
  <c r="AB1089" i="1"/>
  <c r="AB1001" i="1"/>
  <c r="AB937" i="1"/>
  <c r="AB873" i="1"/>
  <c r="AB799" i="1"/>
  <c r="AB767" i="1"/>
  <c r="AB735" i="1"/>
  <c r="AB703" i="1"/>
  <c r="AB671" i="1"/>
  <c r="AB639" i="1"/>
  <c r="AB607" i="1"/>
  <c r="AB575" i="1"/>
  <c r="AB543" i="1"/>
  <c r="AB511" i="1"/>
  <c r="AB452" i="1"/>
  <c r="AB396" i="1"/>
  <c r="AB364" i="1"/>
  <c r="AB423" i="1"/>
  <c r="AB201" i="1"/>
  <c r="AB824" i="1"/>
  <c r="AB407" i="1"/>
  <c r="AB1231" i="1"/>
  <c r="AB471" i="1"/>
  <c r="AB1187" i="1"/>
  <c r="AB1124" i="1"/>
  <c r="AB1085" i="1"/>
  <c r="AB1013" i="1"/>
  <c r="AB949" i="1"/>
  <c r="AB885" i="1"/>
  <c r="AB817" i="1"/>
  <c r="AB1074" i="1"/>
  <c r="AB1199" i="1"/>
  <c r="AB1138" i="1"/>
  <c r="AB1081" i="1"/>
  <c r="AB1051" i="1"/>
  <c r="AB977" i="1"/>
  <c r="AB913" i="1"/>
  <c r="AB849" i="1"/>
  <c r="AB787" i="1"/>
  <c r="AB755" i="1"/>
  <c r="AB723" i="1"/>
  <c r="AB691" i="1"/>
  <c r="AB659" i="1"/>
  <c r="AB627" i="1"/>
  <c r="AB595" i="1"/>
  <c r="AB563" i="1"/>
  <c r="AB531" i="1"/>
  <c r="AB499" i="1"/>
  <c r="AB464" i="1"/>
  <c r="AB432" i="1"/>
  <c r="AB400" i="1"/>
  <c r="AB368" i="1"/>
  <c r="AB159" i="1"/>
  <c r="AB127" i="1"/>
  <c r="AB1213" i="1"/>
  <c r="AB1178" i="1"/>
  <c r="AB1109" i="1"/>
  <c r="AB1028" i="1"/>
  <c r="AB964" i="1"/>
  <c r="AB900" i="1"/>
  <c r="AB836" i="1"/>
  <c r="AB770" i="1"/>
  <c r="AB738" i="1"/>
  <c r="AB706" i="1"/>
  <c r="AB674" i="1"/>
  <c r="AB642" i="1"/>
  <c r="AB610" i="1"/>
  <c r="AB578" i="1"/>
  <c r="AB546" i="1"/>
  <c r="AB514" i="1"/>
  <c r="AB470" i="1"/>
  <c r="AB235" i="1"/>
  <c r="AB1234" i="1"/>
  <c r="AB1122" i="1"/>
  <c r="AB1035" i="1"/>
  <c r="AB971" i="1"/>
  <c r="AB907" i="1"/>
  <c r="AB843" i="1"/>
  <c r="AB793" i="1"/>
  <c r="AB761" i="1"/>
  <c r="AB729" i="1"/>
  <c r="AB697" i="1"/>
  <c r="AB665" i="1"/>
  <c r="AB633" i="1"/>
  <c r="AB601" i="1"/>
  <c r="AB561" i="1"/>
  <c r="AB529" i="1"/>
  <c r="AB497" i="1"/>
  <c r="AB444" i="1"/>
  <c r="AB246" i="1"/>
  <c r="AB194" i="1"/>
  <c r="AB149" i="1"/>
  <c r="AB1273" i="1"/>
  <c r="AB1224" i="1"/>
  <c r="AB348" i="1"/>
  <c r="AB316" i="1"/>
  <c r="AB284" i="1"/>
  <c r="AB252" i="1"/>
  <c r="AB222" i="1"/>
  <c r="AB190" i="1"/>
  <c r="AB107" i="1"/>
  <c r="AB75" i="1"/>
  <c r="AB43" i="1"/>
  <c r="AB11" i="1"/>
  <c r="AB227" i="1"/>
  <c r="AB195" i="1"/>
  <c r="AB163" i="1"/>
  <c r="AB131" i="1"/>
  <c r="AB352" i="1"/>
  <c r="AB320" i="1"/>
  <c r="AB288" i="1"/>
  <c r="AB256" i="1"/>
  <c r="AB111" i="1"/>
  <c r="AB79" i="1"/>
  <c r="AB47" i="1"/>
  <c r="AB15" i="1"/>
  <c r="AB1136" i="1"/>
  <c r="AB1072" i="1"/>
  <c r="AB1045" i="1"/>
  <c r="AB986" i="1"/>
  <c r="AB922" i="1"/>
  <c r="AB858" i="1"/>
  <c r="AB788" i="1"/>
  <c r="AB756" i="1"/>
  <c r="AB724" i="1"/>
  <c r="AB692" i="1"/>
  <c r="AB660" i="1"/>
  <c r="AB628" i="1"/>
  <c r="AB596" i="1"/>
  <c r="AB564" i="1"/>
  <c r="AB532" i="1"/>
  <c r="AB500" i="1"/>
  <c r="AB433" i="1"/>
  <c r="AB385" i="1"/>
  <c r="AB321" i="1"/>
  <c r="AB261" i="1"/>
  <c r="AB168" i="1"/>
  <c r="AB100" i="1"/>
  <c r="AB36" i="1"/>
  <c r="AB1073" i="1"/>
  <c r="AB839" i="1"/>
  <c r="AB822" i="1"/>
  <c r="AB487" i="1"/>
  <c r="AB463" i="1"/>
  <c r="AB1179" i="1"/>
  <c r="AB1099" i="1"/>
  <c r="AB1021" i="1"/>
  <c r="AB957" i="1"/>
  <c r="AB893" i="1"/>
  <c r="AB829" i="1"/>
  <c r="AB458" i="1"/>
  <c r="AB223" i="1"/>
  <c r="AB1130" i="1"/>
  <c r="AB199" i="1"/>
  <c r="AB1207" i="1"/>
  <c r="AB1128" i="1"/>
  <c r="AB1044" i="1"/>
  <c r="AB985" i="1"/>
  <c r="AB921" i="1"/>
  <c r="AB857" i="1"/>
  <c r="AB791" i="1"/>
  <c r="AB759" i="1"/>
  <c r="AB727" i="1"/>
  <c r="AB695" i="1"/>
  <c r="AB663" i="1"/>
  <c r="AB631" i="1"/>
  <c r="AB599" i="1"/>
  <c r="AB567" i="1"/>
  <c r="AB535" i="1"/>
  <c r="AB503" i="1"/>
  <c r="AB436" i="1"/>
  <c r="AB388" i="1"/>
  <c r="AB356" i="1"/>
  <c r="AB405" i="1"/>
  <c r="AB185" i="1"/>
  <c r="AB453" i="1"/>
  <c r="AB225" i="1"/>
  <c r="AB816" i="1"/>
  <c r="AB10" i="1"/>
  <c r="AB1171" i="1"/>
  <c r="AB1117" i="1"/>
  <c r="AB1055" i="1"/>
  <c r="AB997" i="1"/>
  <c r="AB933" i="1"/>
  <c r="AB869" i="1"/>
  <c r="AB811" i="1"/>
  <c r="AB1058" i="1"/>
  <c r="AB1183" i="1"/>
  <c r="AB1135" i="1"/>
  <c r="AB1078" i="1"/>
  <c r="AB1025" i="1"/>
  <c r="AB961" i="1"/>
  <c r="AB897" i="1"/>
  <c r="AB833" i="1"/>
  <c r="AB779" i="1"/>
  <c r="AB747" i="1"/>
  <c r="AB715" i="1"/>
  <c r="AB683" i="1"/>
  <c r="AB651" i="1"/>
  <c r="AB619" i="1"/>
  <c r="AB587" i="1"/>
  <c r="AB555" i="1"/>
  <c r="AB523" i="1"/>
  <c r="AB493" i="1"/>
  <c r="AB461" i="1"/>
  <c r="AB429" i="1"/>
  <c r="AB392" i="1"/>
  <c r="AB360" i="1"/>
  <c r="AB151" i="1"/>
  <c r="AB1279" i="1"/>
  <c r="AB1226" i="1"/>
  <c r="AB1162" i="1"/>
  <c r="AB1102" i="1"/>
  <c r="AB1012" i="1"/>
  <c r="AB948" i="1"/>
  <c r="AB884" i="1"/>
  <c r="AB794" i="1"/>
  <c r="AB762" i="1"/>
  <c r="AB730" i="1"/>
  <c r="AB698" i="1"/>
  <c r="AB666" i="1"/>
  <c r="AB634" i="1"/>
  <c r="AB602" i="1"/>
  <c r="AB570" i="1"/>
  <c r="AB538" i="1"/>
  <c r="AB506" i="1"/>
  <c r="AB259" i="1"/>
  <c r="AB1282" i="1"/>
  <c r="AB1193" i="1"/>
  <c r="AB1119" i="1"/>
  <c r="AB1019" i="1"/>
  <c r="AB955" i="1"/>
  <c r="AB891" i="1"/>
  <c r="AB827" i="1"/>
  <c r="AB785" i="1"/>
  <c r="AB753" i="1"/>
  <c r="AB721" i="1"/>
  <c r="AB689" i="1"/>
  <c r="AB657" i="1"/>
  <c r="AB625" i="1"/>
  <c r="AB593" i="1"/>
  <c r="AB553" i="1"/>
  <c r="AB521" i="1"/>
  <c r="AB488" i="1"/>
  <c r="AB424" i="1"/>
  <c r="AB238" i="1"/>
  <c r="AB173" i="1"/>
  <c r="AB141" i="1"/>
  <c r="AB1257" i="1"/>
  <c r="AB1208" i="1"/>
  <c r="AB340" i="1"/>
  <c r="AB308" i="1"/>
  <c r="AB276" i="1"/>
  <c r="AB244" i="1"/>
  <c r="AB214" i="1"/>
  <c r="AB182" i="1"/>
  <c r="AB99" i="1"/>
  <c r="AB67" i="1"/>
  <c r="AB35" i="1"/>
  <c r="AB1275" i="1"/>
  <c r="AB219" i="1"/>
  <c r="AB187" i="1"/>
  <c r="AB155" i="1"/>
  <c r="AB1271" i="1"/>
  <c r="AB344" i="1"/>
  <c r="AB312" i="1"/>
  <c r="AB280" i="1"/>
  <c r="AB248" i="1"/>
  <c r="AB103" i="1"/>
  <c r="AB71" i="1"/>
  <c r="AB39" i="1"/>
  <c r="AB1227" i="1"/>
  <c r="AB1129" i="1"/>
  <c r="AB1065" i="1"/>
  <c r="AB1038" i="1"/>
  <c r="AB970" i="1"/>
  <c r="AB906" i="1"/>
  <c r="AB842" i="1"/>
  <c r="AB780" i="1"/>
  <c r="AB748" i="1"/>
  <c r="AB716" i="1"/>
  <c r="AB684" i="1"/>
  <c r="AB652" i="1"/>
  <c r="AB620" i="1"/>
  <c r="AB588" i="1"/>
  <c r="AB556" i="1"/>
  <c r="AB524" i="1"/>
  <c r="AB475" i="1"/>
  <c r="AB411" i="1"/>
  <c r="AB361" i="1"/>
  <c r="AB297" i="1"/>
  <c r="AB237" i="1"/>
  <c r="AB144" i="1"/>
  <c r="AB76" i="1"/>
  <c r="AB12" i="1"/>
  <c r="AB999" i="1"/>
  <c r="AB378" i="1"/>
  <c r="W814" i="1"/>
  <c r="W215" i="1"/>
  <c r="AB1151" i="1"/>
  <c r="AB469" i="1"/>
  <c r="AB1221" i="1"/>
  <c r="AB1163" i="1"/>
  <c r="AB1067" i="1"/>
  <c r="AB1005" i="1"/>
  <c r="AB941" i="1"/>
  <c r="AB877" i="1"/>
  <c r="AB803" i="1"/>
  <c r="AB442" i="1"/>
  <c r="AB207" i="1"/>
  <c r="AB1066" i="1"/>
  <c r="AB183" i="1"/>
  <c r="AB1191" i="1"/>
  <c r="AB1121" i="1"/>
  <c r="AB1037" i="1"/>
  <c r="AB969" i="1"/>
  <c r="AB905" i="1"/>
  <c r="AB841" i="1"/>
  <c r="AB783" i="1"/>
  <c r="AB751" i="1"/>
  <c r="AB719" i="1"/>
  <c r="AB687" i="1"/>
  <c r="AB655" i="1"/>
  <c r="AB623" i="1"/>
  <c r="AB591" i="1"/>
  <c r="AB559" i="1"/>
  <c r="AB527" i="1"/>
  <c r="AB484" i="1"/>
  <c r="AB420" i="1"/>
  <c r="AB380" i="1"/>
  <c r="AB455" i="1"/>
  <c r="AB233" i="1"/>
  <c r="AB1080" i="1"/>
  <c r="AB439" i="1"/>
  <c r="AB209" i="1"/>
  <c r="AB496" i="1"/>
  <c r="AB1219" i="1"/>
  <c r="AB1149" i="1"/>
  <c r="AB1110" i="1"/>
  <c r="AB1033" i="1"/>
  <c r="AB981" i="1"/>
  <c r="AB917" i="1"/>
  <c r="AB853" i="1"/>
  <c r="AB1146" i="1"/>
  <c r="AB1050" i="1"/>
  <c r="AB1167" i="1"/>
  <c r="AB1106" i="1"/>
  <c r="AB1071" i="1"/>
  <c r="AB1009" i="1"/>
  <c r="AB945" i="1"/>
  <c r="AB881" i="1"/>
  <c r="AB807" i="1"/>
  <c r="AB771" i="1"/>
  <c r="AB739" i="1"/>
  <c r="AB707" i="1"/>
  <c r="AB675" i="1"/>
  <c r="AB643" i="1"/>
  <c r="AB611" i="1"/>
  <c r="AB579" i="1"/>
  <c r="AB547" i="1"/>
  <c r="AB515" i="1"/>
  <c r="AB480" i="1"/>
  <c r="AB448" i="1"/>
  <c r="AB416" i="1"/>
  <c r="AB384" i="1"/>
  <c r="AB175" i="1"/>
  <c r="AB143" i="1"/>
  <c r="AB1263" i="1"/>
  <c r="AB1210" i="1"/>
  <c r="AB1145" i="1"/>
  <c r="AB1095" i="1"/>
  <c r="AB996" i="1"/>
  <c r="AB932" i="1"/>
  <c r="AB868" i="1"/>
  <c r="AB786" i="1"/>
  <c r="AB754" i="1"/>
  <c r="AB722" i="1"/>
  <c r="AB690" i="1"/>
  <c r="AB658" i="1"/>
  <c r="AB626" i="1"/>
  <c r="AB594" i="1"/>
  <c r="AB562" i="1"/>
  <c r="AB530" i="1"/>
  <c r="AB498" i="1"/>
  <c r="AB251" i="1"/>
  <c r="AB1266" i="1"/>
  <c r="AB1177" i="1"/>
  <c r="AB1090" i="1"/>
  <c r="AB1003" i="1"/>
  <c r="AB939" i="1"/>
  <c r="AB875" i="1"/>
  <c r="AB813" i="1"/>
  <c r="AB777" i="1"/>
  <c r="AB745" i="1"/>
  <c r="AB713" i="1"/>
  <c r="AB681" i="1"/>
  <c r="AB649" i="1"/>
  <c r="AB617" i="1"/>
  <c r="AB585" i="1"/>
  <c r="AB545" i="1"/>
  <c r="AB513" i="1"/>
  <c r="AB476" i="1"/>
  <c r="AB412" i="1"/>
  <c r="AB226" i="1"/>
  <c r="AB165" i="1"/>
  <c r="AB133" i="1"/>
  <c r="AB1241" i="1"/>
  <c r="AB1192" i="1"/>
  <c r="AB332" i="1"/>
  <c r="AB300" i="1"/>
  <c r="AB268" i="1"/>
  <c r="AB236" i="1"/>
  <c r="AB206" i="1"/>
  <c r="AB123" i="1"/>
  <c r="AB91" i="1"/>
  <c r="AB59" i="1"/>
  <c r="AB27" i="1"/>
  <c r="AB1259" i="1"/>
  <c r="AB211" i="1"/>
  <c r="AB179" i="1"/>
  <c r="AB147" i="1"/>
  <c r="AB1255" i="1"/>
  <c r="AB336" i="1"/>
  <c r="AB304" i="1"/>
  <c r="AB272" i="1"/>
  <c r="AB240" i="1"/>
  <c r="AB95" i="1"/>
  <c r="AB63" i="1"/>
  <c r="AB31" i="1"/>
  <c r="AB1267" i="1"/>
  <c r="AB1104" i="1"/>
  <c r="AB1062" i="1"/>
  <c r="AB1018" i="1"/>
  <c r="AB954" i="1"/>
  <c r="AB890" i="1"/>
  <c r="AB826" i="1"/>
  <c r="AB772" i="1"/>
  <c r="AB740" i="1"/>
  <c r="AB708" i="1"/>
  <c r="AB676" i="1"/>
  <c r="AB644" i="1"/>
  <c r="AB612" i="1"/>
  <c r="AB580" i="1"/>
  <c r="AB548" i="1"/>
  <c r="AB516" i="1"/>
  <c r="AB465" i="1"/>
  <c r="AB401" i="1"/>
  <c r="AB353" i="1"/>
  <c r="AB289" i="1"/>
  <c r="AB220" i="1"/>
  <c r="AB136" i="1"/>
  <c r="AB68" i="1"/>
  <c r="AB1228" i="1"/>
  <c r="AB967" i="1"/>
  <c r="AB362" i="1"/>
  <c r="Y1223" i="1"/>
  <c r="Y1160" i="1"/>
  <c r="Y1096" i="1"/>
  <c r="Y1029" i="1"/>
  <c r="Y965" i="1"/>
  <c r="Y901" i="1"/>
  <c r="Y837" i="1"/>
  <c r="Y783" i="1"/>
  <c r="Y751" i="1"/>
  <c r="Y719" i="1"/>
  <c r="Y687" i="1"/>
  <c r="Y655" i="1"/>
  <c r="Y623" i="1"/>
  <c r="Y591" i="1"/>
  <c r="Y559" i="1"/>
  <c r="Y527" i="1"/>
  <c r="Y493" i="1"/>
  <c r="Y461" i="1"/>
  <c r="Y429" i="1"/>
  <c r="Y396" i="1"/>
  <c r="Y364" i="1"/>
  <c r="Y455" i="1"/>
  <c r="Y201" i="1"/>
  <c r="Y494" i="1"/>
  <c r="Y1058" i="1"/>
  <c r="Y225" i="1"/>
  <c r="Y1050" i="1"/>
  <c r="Y1219" i="1"/>
  <c r="Y1157" i="1"/>
  <c r="Y1092" i="1"/>
  <c r="Y1025" i="1"/>
  <c r="Y961" i="1"/>
  <c r="Y897" i="1"/>
  <c r="Y833" i="1"/>
  <c r="Y1199" i="1"/>
  <c r="Y1135" i="1"/>
  <c r="Y1071" i="1"/>
  <c r="Y1005" i="1"/>
  <c r="Y941" i="1"/>
  <c r="Y877" i="1"/>
  <c r="Y807" i="1"/>
  <c r="Y771" i="1"/>
  <c r="Y739" i="1"/>
  <c r="Y707" i="1"/>
  <c r="Y675" i="1"/>
  <c r="Y643" i="1"/>
  <c r="Y611" i="1"/>
  <c r="Y579" i="1"/>
  <c r="Y547" i="1"/>
  <c r="Y515" i="1"/>
  <c r="Y480" i="1"/>
  <c r="Y448" i="1"/>
  <c r="Y416" i="1"/>
  <c r="Y384" i="1"/>
  <c r="Y352" i="1"/>
  <c r="Y437" i="1"/>
  <c r="Y191" i="1"/>
  <c r="Y487" i="1"/>
  <c r="Y824" i="1"/>
  <c r="Y215" i="1"/>
  <c r="Y816" i="1"/>
  <c r="Z816" i="1" s="1"/>
  <c r="Y1211" i="1"/>
  <c r="Y1149" i="1"/>
  <c r="Y1085" i="1"/>
  <c r="Y1017" i="1"/>
  <c r="Y953" i="1"/>
  <c r="Y889" i="1"/>
  <c r="Y825" i="1"/>
  <c r="Y316" i="1"/>
  <c r="Y284" i="1"/>
  <c r="Y252" i="1"/>
  <c r="Y219" i="1"/>
  <c r="Y187" i="1"/>
  <c r="Y155" i="1"/>
  <c r="Y123" i="1"/>
  <c r="Y91" i="1"/>
  <c r="Y59" i="1"/>
  <c r="Y27" i="1"/>
  <c r="Y1259" i="1"/>
  <c r="Y1186" i="1"/>
  <c r="Y1113" i="1"/>
  <c r="Y1032" i="1"/>
  <c r="Y968" i="1"/>
  <c r="Y904" i="1"/>
  <c r="Y840" i="1"/>
  <c r="Y782" i="1"/>
  <c r="Y750" i="1"/>
  <c r="Y718" i="1"/>
  <c r="Y686" i="1"/>
  <c r="Y654" i="1"/>
  <c r="Y622" i="1"/>
  <c r="Y590" i="1"/>
  <c r="Y558" i="1"/>
  <c r="Y526" i="1"/>
  <c r="Y495" i="1"/>
  <c r="Y467" i="1"/>
  <c r="Y431" i="1"/>
  <c r="Y399" i="1"/>
  <c r="Y367" i="1"/>
  <c r="Y335" i="1"/>
  <c r="Y303" i="1"/>
  <c r="Y271" i="1"/>
  <c r="Y239" i="1"/>
  <c r="Y208" i="1"/>
  <c r="Y178" i="1"/>
  <c r="Y146" i="1"/>
  <c r="Y114" i="1"/>
  <c r="Y82" i="1"/>
  <c r="Y50" i="1"/>
  <c r="Y18" i="1"/>
  <c r="Y1271" i="1"/>
  <c r="Y1263" i="1"/>
  <c r="Y1181" i="1"/>
  <c r="Y1115" i="1"/>
  <c r="Y1046" i="1"/>
  <c r="Y983" i="1"/>
  <c r="Y919" i="1"/>
  <c r="Y855" i="1"/>
  <c r="Y701" i="1"/>
  <c r="Y669" i="1"/>
  <c r="Y637" i="1"/>
  <c r="Y1261" i="1"/>
  <c r="Y1204" i="1"/>
  <c r="Y1132" i="1"/>
  <c r="Y1068" i="1"/>
  <c r="Y998" i="1"/>
  <c r="Y934" i="1"/>
  <c r="Y870" i="1"/>
  <c r="Y804" i="1"/>
  <c r="Y1168" i="1"/>
  <c r="Y1010" i="1"/>
  <c r="Y866" i="1"/>
  <c r="Y760" i="1"/>
  <c r="Y696" i="1"/>
  <c r="Y632" i="1"/>
  <c r="Y576" i="1"/>
  <c r="Y1198" i="1"/>
  <c r="Y1123" i="1"/>
  <c r="Y1043" i="1"/>
  <c r="Y964" i="1"/>
  <c r="Y884" i="1"/>
  <c r="Y1230" i="1"/>
  <c r="Y1161" i="1"/>
  <c r="Y1076" i="1"/>
  <c r="Y995" i="1"/>
  <c r="Y899" i="1"/>
  <c r="Y801" i="1"/>
  <c r="Y737" i="1"/>
  <c r="Y585" i="1"/>
  <c r="Y521" i="1"/>
  <c r="Y440" i="1"/>
  <c r="Y302" i="1"/>
  <c r="Y145" i="1"/>
  <c r="Y17" i="1"/>
  <c r="Y1207" i="1"/>
  <c r="Y1142" i="1"/>
  <c r="Y1081" i="1"/>
  <c r="Y1013" i="1"/>
  <c r="Y949" i="1"/>
  <c r="Y885" i="1"/>
  <c r="Y817" i="1"/>
  <c r="Y775" i="1"/>
  <c r="Y743" i="1"/>
  <c r="Y711" i="1"/>
  <c r="Y679" i="1"/>
  <c r="Y647" i="1"/>
  <c r="Y615" i="1"/>
  <c r="Y583" i="1"/>
  <c r="Y551" i="1"/>
  <c r="Y519" i="1"/>
  <c r="Y484" i="1"/>
  <c r="Y452" i="1"/>
  <c r="Y420" i="1"/>
  <c r="Y388" i="1"/>
  <c r="Y356" i="1"/>
  <c r="Y423" i="1"/>
  <c r="Y185" i="1"/>
  <c r="Y469" i="1"/>
  <c r="Y820" i="1"/>
  <c r="Y209" i="1"/>
  <c r="Y496" i="1"/>
  <c r="Y1203" i="1"/>
  <c r="Y1138" i="1"/>
  <c r="Y1078" i="1"/>
  <c r="Y1009" i="1"/>
  <c r="Y945" i="1"/>
  <c r="Y881" i="1"/>
  <c r="Y811" i="1"/>
  <c r="Y1183" i="1"/>
  <c r="Y1121" i="1"/>
  <c r="Y1051" i="1"/>
  <c r="Y989" i="1"/>
  <c r="Y925" i="1"/>
  <c r="Y861" i="1"/>
  <c r="Y795" i="1"/>
  <c r="Y763" i="1"/>
  <c r="Y731" i="1"/>
  <c r="Y699" i="1"/>
  <c r="Y667" i="1"/>
  <c r="Y635" i="1"/>
  <c r="Y603" i="1"/>
  <c r="Y571" i="1"/>
  <c r="Y539" i="1"/>
  <c r="Y507" i="1"/>
  <c r="Y474" i="1"/>
  <c r="Y442" i="1"/>
  <c r="Y410" i="1"/>
  <c r="Y376" i="1"/>
  <c r="Y344" i="1"/>
  <c r="Y405" i="1"/>
  <c r="Y1151" i="1"/>
  <c r="Y1098" i="1"/>
  <c r="Y453" i="1"/>
  <c r="Y199" i="1"/>
  <c r="Y485" i="1"/>
  <c r="Y1195" i="1"/>
  <c r="Y1131" i="1"/>
  <c r="Y1067" i="1"/>
  <c r="Y1001" i="1"/>
  <c r="Y937" i="1"/>
  <c r="Y873" i="1"/>
  <c r="Y803" i="1"/>
  <c r="Y308" i="1"/>
  <c r="Y276" i="1"/>
  <c r="Y244" i="1"/>
  <c r="Y211" i="1"/>
  <c r="Y179" i="1"/>
  <c r="Y147" i="1"/>
  <c r="Y115" i="1"/>
  <c r="Y83" i="1"/>
  <c r="Y51" i="1"/>
  <c r="Y19" i="1"/>
  <c r="Y1243" i="1"/>
  <c r="Y1170" i="1"/>
  <c r="Y1091" i="1"/>
  <c r="Y1016" i="1"/>
  <c r="Y952" i="1"/>
  <c r="Y888" i="1"/>
  <c r="Y819" i="1"/>
  <c r="Y774" i="1"/>
  <c r="Y742" i="1"/>
  <c r="Y710" i="1"/>
  <c r="Y678" i="1"/>
  <c r="Y646" i="1"/>
  <c r="Y614" i="1"/>
  <c r="Y582" i="1"/>
  <c r="Y550" i="1"/>
  <c r="Y518" i="1"/>
  <c r="Y489" i="1"/>
  <c r="Y454" i="1"/>
  <c r="Y422" i="1"/>
  <c r="Y391" i="1"/>
  <c r="Y359" i="1"/>
  <c r="Y327" i="1"/>
  <c r="Y295" i="1"/>
  <c r="Y263" i="1"/>
  <c r="Y232" i="1"/>
  <c r="Y200" i="1"/>
  <c r="Y170" i="1"/>
  <c r="Y138" i="1"/>
  <c r="Y106" i="1"/>
  <c r="Y74" i="1"/>
  <c r="Y42" i="1"/>
  <c r="Y1233" i="1"/>
  <c r="Y1255" i="1"/>
  <c r="Y1247" i="1"/>
  <c r="Y1165" i="1"/>
  <c r="Y1101" i="1"/>
  <c r="Y1031" i="1"/>
  <c r="Y967" i="1"/>
  <c r="Y903" i="1"/>
  <c r="Y839" i="1"/>
  <c r="Y693" i="1"/>
  <c r="Y661" i="1"/>
  <c r="Y629" i="1"/>
  <c r="Y1245" i="1"/>
  <c r="Y1188" i="1"/>
  <c r="Y1114" i="1"/>
  <c r="Y1049" i="1"/>
  <c r="Y982" i="1"/>
  <c r="Y918" i="1"/>
  <c r="Y854" i="1"/>
  <c r="Y1280" i="1"/>
  <c r="Y1129" i="1"/>
  <c r="Y978" i="1"/>
  <c r="Y834" i="1"/>
  <c r="Y744" i="1"/>
  <c r="Y680" i="1"/>
  <c r="Y616" i="1"/>
  <c r="Y560" i="1"/>
  <c r="Y1182" i="1"/>
  <c r="Y1109" i="1"/>
  <c r="Y1028" i="1"/>
  <c r="Y948" i="1"/>
  <c r="Y868" i="1"/>
  <c r="Y1254" i="1"/>
  <c r="Y1144" i="1"/>
  <c r="Y1059" i="1"/>
  <c r="Y963" i="1"/>
  <c r="Y883" i="1"/>
  <c r="Y777" i="1"/>
  <c r="Y713" i="1"/>
  <c r="Y561" i="1"/>
  <c r="Y497" i="1"/>
  <c r="Y398" i="1"/>
  <c r="Y270" i="1"/>
  <c r="Y113" i="1"/>
  <c r="Y1241" i="1"/>
  <c r="W191" i="1"/>
  <c r="Z191" i="1" s="1"/>
  <c r="W824" i="1"/>
  <c r="Y1191" i="1"/>
  <c r="Y1128" i="1"/>
  <c r="Y1061" i="1"/>
  <c r="Y997" i="1"/>
  <c r="Y933" i="1"/>
  <c r="Y869" i="1"/>
  <c r="Y799" i="1"/>
  <c r="Y767" i="1"/>
  <c r="Y735" i="1"/>
  <c r="Y703" i="1"/>
  <c r="Y671" i="1"/>
  <c r="Y639" i="1"/>
  <c r="Y607" i="1"/>
  <c r="Y575" i="1"/>
  <c r="Y543" i="1"/>
  <c r="Y511" i="1"/>
  <c r="Y477" i="1"/>
  <c r="Y445" i="1"/>
  <c r="Y413" i="1"/>
  <c r="Y380" i="1"/>
  <c r="Y348" i="1"/>
  <c r="Y233" i="1"/>
  <c r="Y1080" i="1"/>
  <c r="Y1159" i="1"/>
  <c r="Y439" i="1"/>
  <c r="Y193" i="1"/>
  <c r="Y471" i="1"/>
  <c r="Y1187" i="1"/>
  <c r="Y1124" i="1"/>
  <c r="Y1055" i="1"/>
  <c r="Y993" i="1"/>
  <c r="Y929" i="1"/>
  <c r="Y865" i="1"/>
  <c r="Y1205" i="1"/>
  <c r="Y1167" i="1"/>
  <c r="Y1103" i="1"/>
  <c r="Y1037" i="1"/>
  <c r="Y973" i="1"/>
  <c r="Y909" i="1"/>
  <c r="Y845" i="1"/>
  <c r="Y787" i="1"/>
  <c r="Y755" i="1"/>
  <c r="Y723" i="1"/>
  <c r="Y691" i="1"/>
  <c r="Y659" i="1"/>
  <c r="Y627" i="1"/>
  <c r="Y595" i="1"/>
  <c r="Y563" i="1"/>
  <c r="Y531" i="1"/>
  <c r="Y499" i="1"/>
  <c r="Y464" i="1"/>
  <c r="Y432" i="1"/>
  <c r="Y400" i="1"/>
  <c r="Y368" i="1"/>
  <c r="Y336" i="1"/>
  <c r="Y223" i="1"/>
  <c r="Y1064" i="1"/>
  <c r="Y1130" i="1"/>
  <c r="Y421" i="1"/>
  <c r="Y183" i="1"/>
  <c r="Y463" i="1"/>
  <c r="Y1179" i="1"/>
  <c r="Y1117" i="1"/>
  <c r="Y1048" i="1"/>
  <c r="Y985" i="1"/>
  <c r="Y921" i="1"/>
  <c r="Y857" i="1"/>
  <c r="Y332" i="1"/>
  <c r="Y300" i="1"/>
  <c r="Y268" i="1"/>
  <c r="Y236" i="1"/>
  <c r="Y203" i="1"/>
  <c r="Y171" i="1"/>
  <c r="Y139" i="1"/>
  <c r="Y107" i="1"/>
  <c r="Y75" i="1"/>
  <c r="Y43" i="1"/>
  <c r="Y11" i="1"/>
  <c r="Y1218" i="1"/>
  <c r="Y1148" i="1"/>
  <c r="Y1070" i="1"/>
  <c r="Y1000" i="1"/>
  <c r="Y936" i="1"/>
  <c r="Y872" i="1"/>
  <c r="Y798" i="1"/>
  <c r="Y766" i="1"/>
  <c r="Y734" i="1"/>
  <c r="Y702" i="1"/>
  <c r="Y670" i="1"/>
  <c r="Y638" i="1"/>
  <c r="Y606" i="1"/>
  <c r="Y574" i="1"/>
  <c r="Y542" i="1"/>
  <c r="Y510" i="1"/>
  <c r="Y483" i="1"/>
  <c r="Y447" i="1"/>
  <c r="Y415" i="1"/>
  <c r="Y383" i="1"/>
  <c r="Y351" i="1"/>
  <c r="Y319" i="1"/>
  <c r="Y287" i="1"/>
  <c r="Y255" i="1"/>
  <c r="Y224" i="1"/>
  <c r="Y192" i="1"/>
  <c r="Y162" i="1"/>
  <c r="Y130" i="1"/>
  <c r="Y98" i="1"/>
  <c r="Y66" i="1"/>
  <c r="Y34" i="1"/>
  <c r="Y1274" i="1"/>
  <c r="Y1239" i="1"/>
  <c r="Y1242" i="1"/>
  <c r="Y1147" i="1"/>
  <c r="Y1083" i="1"/>
  <c r="Y1015" i="1"/>
  <c r="Y951" i="1"/>
  <c r="Y887" i="1"/>
  <c r="Y821" i="1"/>
  <c r="Y685" i="1"/>
  <c r="Y653" i="1"/>
  <c r="Y621" i="1"/>
  <c r="Y1225" i="1"/>
  <c r="Y1172" i="1"/>
  <c r="Y1100" i="1"/>
  <c r="Y1030" i="1"/>
  <c r="Y966" i="1"/>
  <c r="Y902" i="1"/>
  <c r="Y838" i="1"/>
  <c r="Y1264" i="1"/>
  <c r="Y1079" i="1"/>
  <c r="Y930" i="1"/>
  <c r="Y792" i="1"/>
  <c r="Y720" i="1"/>
  <c r="Y664" i="1"/>
  <c r="Y608" i="1"/>
  <c r="Y1213" i="1"/>
  <c r="Y1166" i="1"/>
  <c r="Y1088" i="1"/>
  <c r="Y1012" i="1"/>
  <c r="Y932" i="1"/>
  <c r="Y836" i="1"/>
  <c r="Y1238" i="1"/>
  <c r="Y1126" i="1"/>
  <c r="Y1027" i="1"/>
  <c r="Y947" i="1"/>
  <c r="Y867" i="1"/>
  <c r="Y769" i="1"/>
  <c r="Y617" i="1"/>
  <c r="Y553" i="1"/>
  <c r="Y482" i="1"/>
  <c r="Y366" i="1"/>
  <c r="Y238" i="1"/>
  <c r="Y81" i="1"/>
  <c r="Y1240" i="1"/>
  <c r="Y1075" i="1"/>
  <c r="Y1252" i="1"/>
  <c r="Y56" i="1"/>
  <c r="Y88" i="1"/>
  <c r="Y120" i="1"/>
  <c r="Y152" i="1"/>
  <c r="Y188" i="1"/>
  <c r="Y245" i="1"/>
  <c r="Y277" i="1"/>
  <c r="Y309" i="1"/>
  <c r="Y341" i="1"/>
  <c r="Y373" i="1"/>
  <c r="Y411" i="1"/>
  <c r="Y449" i="1"/>
  <c r="Y500" i="1"/>
  <c r="Y532" i="1"/>
  <c r="Y564" i="1"/>
  <c r="Y596" i="1"/>
  <c r="Y628" i="1"/>
  <c r="Y660" i="1"/>
  <c r="Y692" i="1"/>
  <c r="Y724" i="1"/>
  <c r="Y756" i="1"/>
  <c r="Y788" i="1"/>
  <c r="Y878" i="1"/>
  <c r="Y1038" i="1"/>
  <c r="Y863" i="1"/>
  <c r="Y1073" i="1"/>
  <c r="Y1282" i="1"/>
  <c r="Y102" i="1"/>
  <c r="Y166" i="1"/>
  <c r="Y267" i="1"/>
  <c r="Y441" i="1"/>
  <c r="Y570" i="1"/>
  <c r="Y690" i="1"/>
  <c r="Y722" i="1"/>
  <c r="Y754" i="1"/>
  <c r="Y794" i="1"/>
  <c r="Y864" i="1"/>
  <c r="Y928" i="1"/>
  <c r="Y992" i="1"/>
  <c r="Y1057" i="1"/>
  <c r="Y1141" i="1"/>
  <c r="Y1210" i="1"/>
  <c r="Y812" i="1"/>
  <c r="Y1093" i="1"/>
  <c r="Y625" i="1"/>
  <c r="Y657" i="1"/>
  <c r="Y689" i="1"/>
  <c r="Y911" i="1"/>
  <c r="Y1122" i="1"/>
  <c r="Y70" i="1"/>
  <c r="Y181" i="1"/>
  <c r="Y259" i="1"/>
  <c r="Y355" i="1"/>
  <c r="Y403" i="1"/>
  <c r="Y451" i="1"/>
  <c r="Y538" i="1"/>
  <c r="Y618" i="1"/>
  <c r="Y20" i="1"/>
  <c r="Y76" i="1"/>
  <c r="Y140" i="1"/>
  <c r="Y228" i="1"/>
  <c r="Y281" i="1"/>
  <c r="Y337" i="1"/>
  <c r="Y401" i="1"/>
  <c r="Y491" i="1"/>
  <c r="Y894" i="1"/>
  <c r="Y1139" i="1"/>
  <c r="Y831" i="1"/>
  <c r="Y991" i="1"/>
  <c r="Y1156" i="1"/>
  <c r="Y30" i="1"/>
  <c r="Y110" i="1"/>
  <c r="Y251" i="1"/>
  <c r="Y299" i="1"/>
  <c r="Y470" i="1"/>
  <c r="Y554" i="1"/>
  <c r="Y634" i="1"/>
  <c r="Y786" i="1"/>
  <c r="Y28" i="1"/>
  <c r="Y100" i="1"/>
  <c r="Y164" i="1"/>
  <c r="Y273" i="1"/>
  <c r="Y345" i="1"/>
  <c r="Y414" i="1"/>
  <c r="Y504" i="1"/>
  <c r="Y826" i="1"/>
  <c r="Y890" i="1"/>
  <c r="Y954" i="1"/>
  <c r="Y1018" i="1"/>
  <c r="Y1086" i="1"/>
  <c r="Y1158" i="1"/>
  <c r="Y1224" i="1"/>
  <c r="Y13" i="1"/>
  <c r="Y45" i="1"/>
  <c r="Y77" i="1"/>
  <c r="Y109" i="1"/>
  <c r="Y141" i="1"/>
  <c r="Y173" i="1"/>
  <c r="Y234" i="1"/>
  <c r="Y266" i="1"/>
  <c r="Y298" i="1"/>
  <c r="Y330" i="1"/>
  <c r="Y362" i="1"/>
  <c r="Y394" i="1"/>
  <c r="Y434" i="1"/>
  <c r="Y476" i="1"/>
  <c r="Y517" i="1"/>
  <c r="Y549" i="1"/>
  <c r="Y581" i="1"/>
  <c r="Y613" i="1"/>
  <c r="Y733" i="1"/>
  <c r="Y765" i="1"/>
  <c r="Y797" i="1"/>
  <c r="Y859" i="1"/>
  <c r="Y923" i="1"/>
  <c r="Y987" i="1"/>
  <c r="Y1053" i="1"/>
  <c r="Y1119" i="1"/>
  <c r="Y1185" i="1"/>
  <c r="Y1278" i="1"/>
  <c r="Y860" i="1"/>
  <c r="Y924" i="1"/>
  <c r="Y988" i="1"/>
  <c r="Y1054" i="1"/>
  <c r="Y1134" i="1"/>
  <c r="Y1206" i="1"/>
  <c r="Y1227" i="1"/>
  <c r="Y39" i="1"/>
  <c r="Y71" i="1"/>
  <c r="Y103" i="1"/>
  <c r="Y135" i="1"/>
  <c r="Y167" i="1"/>
  <c r="Y198" i="1"/>
  <c r="Y230" i="1"/>
  <c r="Y264" i="1"/>
  <c r="Y296" i="1"/>
  <c r="Y328" i="1"/>
  <c r="Y600" i="1"/>
  <c r="Y672" i="1"/>
  <c r="Y736" i="1"/>
  <c r="Y800" i="1"/>
  <c r="Y914" i="1"/>
  <c r="Y1026" i="1"/>
  <c r="Y1143" i="1"/>
  <c r="Y1209" i="1"/>
  <c r="Y1232" i="1"/>
  <c r="Y41" i="1"/>
  <c r="Y73" i="1"/>
  <c r="Y105" i="1"/>
  <c r="Y137" i="1"/>
  <c r="Y169" i="1"/>
  <c r="Y226" i="1"/>
  <c r="Y262" i="1"/>
  <c r="Y294" i="1"/>
  <c r="Y326" i="1"/>
  <c r="Y358" i="1"/>
  <c r="Y390" i="1"/>
  <c r="Y428" i="1"/>
  <c r="Y472" i="1"/>
  <c r="Y513" i="1"/>
  <c r="Y545" i="1"/>
  <c r="Y577" i="1"/>
  <c r="Y609" i="1"/>
  <c r="Y729" i="1"/>
  <c r="Y761" i="1"/>
  <c r="Y793" i="1"/>
  <c r="Y851" i="1"/>
  <c r="Y915" i="1"/>
  <c r="Y979" i="1"/>
  <c r="Y1042" i="1"/>
  <c r="Y1112" i="1"/>
  <c r="Y1177" i="1"/>
  <c r="Y1270" i="1"/>
  <c r="Y852" i="1"/>
  <c r="Y916" i="1"/>
  <c r="Y980" i="1"/>
  <c r="Y1256" i="1"/>
  <c r="Y1197" i="1"/>
  <c r="Y1268" i="1"/>
  <c r="Y32" i="1"/>
  <c r="Y64" i="1"/>
  <c r="Y96" i="1"/>
  <c r="Y128" i="1"/>
  <c r="Y160" i="1"/>
  <c r="Y204" i="1"/>
  <c r="Y253" i="1"/>
  <c r="Y285" i="1"/>
  <c r="Y317" i="1"/>
  <c r="Y349" i="1"/>
  <c r="Y381" i="1"/>
  <c r="Y417" i="1"/>
  <c r="Y462" i="1"/>
  <c r="Y508" i="1"/>
  <c r="Y540" i="1"/>
  <c r="Y572" i="1"/>
  <c r="Y604" i="1"/>
  <c r="Y636" i="1"/>
  <c r="Y668" i="1"/>
  <c r="Y700" i="1"/>
  <c r="Y732" i="1"/>
  <c r="Y764" i="1"/>
  <c r="Y796" i="1"/>
  <c r="Y990" i="1"/>
  <c r="Y1164" i="1"/>
  <c r="Y895" i="1"/>
  <c r="Y1108" i="1"/>
  <c r="Y54" i="1"/>
  <c r="Y126" i="1"/>
  <c r="Y197" i="1"/>
  <c r="Y331" i="1"/>
  <c r="Y492" i="1"/>
  <c r="Y578" i="1"/>
  <c r="Y698" i="1"/>
  <c r="Y730" i="1"/>
  <c r="Y762" i="1"/>
  <c r="Y806" i="1"/>
  <c r="Y880" i="1"/>
  <c r="Y944" i="1"/>
  <c r="Y1008" i="1"/>
  <c r="Y1084" i="1"/>
  <c r="Y1162" i="1"/>
  <c r="Y1226" i="1"/>
  <c r="Y926" i="1"/>
  <c r="Y1107" i="1"/>
  <c r="Y633" i="1"/>
  <c r="Y665" i="1"/>
  <c r="Y697" i="1"/>
  <c r="Y943" i="1"/>
  <c r="Y1173" i="1"/>
  <c r="Y118" i="1"/>
  <c r="Y189" i="1"/>
  <c r="Y307" i="1"/>
  <c r="Y363" i="1"/>
  <c r="Y409" i="1"/>
  <c r="Y457" i="1"/>
  <c r="Y546" i="1"/>
  <c r="Y626" i="1"/>
  <c r="Y36" i="1"/>
  <c r="Y92" i="1"/>
  <c r="Y156" i="1"/>
  <c r="Y241" i="1"/>
  <c r="Y297" i="1"/>
  <c r="Y353" i="1"/>
  <c r="Y427" i="1"/>
  <c r="Y512" i="1"/>
  <c r="Y910" i="1"/>
  <c r="Y1196" i="1"/>
  <c r="Y879" i="1"/>
  <c r="Y1039" i="1"/>
  <c r="Y1266" i="1"/>
  <c r="Y38" i="1"/>
  <c r="Y174" i="1"/>
  <c r="Y275" i="1"/>
  <c r="Y315" i="1"/>
  <c r="Y479" i="1"/>
  <c r="Y562" i="1"/>
  <c r="Y650" i="1"/>
  <c r="Y1260" i="1"/>
  <c r="Y44" i="1"/>
  <c r="Y116" i="1"/>
  <c r="Y180" i="1"/>
  <c r="Y289" i="1"/>
  <c r="Y361" i="1"/>
  <c r="Y433" i="1"/>
  <c r="Y528" i="1"/>
  <c r="Y842" i="1"/>
  <c r="Y906" i="1"/>
  <c r="Y970" i="1"/>
  <c r="Y1034" i="1"/>
  <c r="Y1104" i="1"/>
  <c r="Y1176" i="1"/>
  <c r="Y1249" i="1"/>
  <c r="Y21" i="1"/>
  <c r="Y53" i="1"/>
  <c r="Y85" i="1"/>
  <c r="Y117" i="1"/>
  <c r="Y149" i="1"/>
  <c r="Y186" i="1"/>
  <c r="Y242" i="1"/>
  <c r="Y274" i="1"/>
  <c r="Y306" i="1"/>
  <c r="Y338" i="1"/>
  <c r="Y370" i="1"/>
  <c r="Y402" i="1"/>
  <c r="Y444" i="1"/>
  <c r="Y488" i="1"/>
  <c r="Y525" i="1"/>
  <c r="Y557" i="1"/>
  <c r="Y589" i="1"/>
  <c r="Y709" i="1"/>
  <c r="Y741" i="1"/>
  <c r="Y773" i="1"/>
  <c r="Y809" i="1"/>
  <c r="Y875" i="1"/>
  <c r="Y939" i="1"/>
  <c r="Y1003" i="1"/>
  <c r="Y1069" i="1"/>
  <c r="Y1137" i="1"/>
  <c r="Y1217" i="1"/>
  <c r="Y802" i="1"/>
  <c r="Y876" i="1"/>
  <c r="Y940" i="1"/>
  <c r="Y1004" i="1"/>
  <c r="Y1077" i="1"/>
  <c r="Y1154" i="1"/>
  <c r="Y1222" i="1"/>
  <c r="Y15" i="1"/>
  <c r="Y47" i="1"/>
  <c r="Y79" i="1"/>
  <c r="Y111" i="1"/>
  <c r="Y143" i="1"/>
  <c r="Y175" i="1"/>
  <c r="Y206" i="1"/>
  <c r="Y240" i="1"/>
  <c r="Y272" i="1"/>
  <c r="Y304" i="1"/>
  <c r="Y552" i="1"/>
  <c r="Y624" i="1"/>
  <c r="Y688" i="1"/>
  <c r="Y752" i="1"/>
  <c r="Y815" i="1"/>
  <c r="Y946" i="1"/>
  <c r="Y830" i="1"/>
  <c r="Y1269" i="1"/>
  <c r="Y1228" i="1"/>
  <c r="Y40" i="1"/>
  <c r="Y72" i="1"/>
  <c r="Y104" i="1"/>
  <c r="Y136" i="1"/>
  <c r="Y168" i="1"/>
  <c r="Y220" i="1"/>
  <c r="Y261" i="1"/>
  <c r="Y293" i="1"/>
  <c r="Y325" i="1"/>
  <c r="Y357" i="1"/>
  <c r="Y389" i="1"/>
  <c r="Y430" i="1"/>
  <c r="Y475" i="1"/>
  <c r="Y516" i="1"/>
  <c r="Y548" i="1"/>
  <c r="Y580" i="1"/>
  <c r="Y612" i="1"/>
  <c r="Y644" i="1"/>
  <c r="Y676" i="1"/>
  <c r="Y708" i="1"/>
  <c r="Y740" i="1"/>
  <c r="Y772" i="1"/>
  <c r="Y808" i="1"/>
  <c r="Y1006" i="1"/>
  <c r="Y1180" i="1"/>
  <c r="Y975" i="1"/>
  <c r="Y1189" i="1"/>
  <c r="Y78" i="1"/>
  <c r="Y134" i="1"/>
  <c r="Y213" i="1"/>
  <c r="Y339" i="1"/>
  <c r="Y506" i="1"/>
  <c r="Y674" i="1"/>
  <c r="Y706" i="1"/>
  <c r="Y738" i="1"/>
  <c r="Y770" i="1"/>
  <c r="Y832" i="1"/>
  <c r="Y896" i="1"/>
  <c r="Y960" i="1"/>
  <c r="Y1024" i="1"/>
  <c r="Y1102" i="1"/>
  <c r="Y1178" i="1"/>
  <c r="Y1235" i="1"/>
  <c r="Y942" i="1"/>
  <c r="Y1253" i="1"/>
  <c r="Y641" i="1"/>
  <c r="Y673" i="1"/>
  <c r="Y705" i="1"/>
  <c r="Y1023" i="1"/>
  <c r="Y1250" i="1"/>
  <c r="Y142" i="1"/>
  <c r="Y235" i="1"/>
  <c r="Y323" i="1"/>
  <c r="Y371" i="1"/>
  <c r="Y425" i="1"/>
  <c r="Y514" i="1"/>
  <c r="Y586" i="1"/>
  <c r="Y642" i="1"/>
  <c r="Y52" i="1"/>
  <c r="Y108" i="1"/>
  <c r="Y172" i="1"/>
  <c r="Y257" i="1"/>
  <c r="Y305" i="1"/>
  <c r="Y369" i="1"/>
  <c r="Y446" i="1"/>
  <c r="Y520" i="1"/>
  <c r="Y958" i="1"/>
  <c r="Y1212" i="1"/>
  <c r="Y927" i="1"/>
  <c r="Y1090" i="1"/>
  <c r="Y14" i="1"/>
  <c r="Y46" i="1"/>
  <c r="Y205" i="1"/>
  <c r="Y283" i="1"/>
  <c r="Y379" i="1"/>
  <c r="Y486" i="1"/>
  <c r="Y594" i="1"/>
  <c r="Y658" i="1"/>
  <c r="Y1276" i="1"/>
  <c r="Y68" i="1"/>
  <c r="Y132" i="1"/>
  <c r="Y212" i="1"/>
  <c r="Y313" i="1"/>
  <c r="Y377" i="1"/>
  <c r="Y459" i="1"/>
  <c r="Y536" i="1"/>
  <c r="Y858" i="1"/>
  <c r="Y922" i="1"/>
  <c r="Y986" i="1"/>
  <c r="Y1052" i="1"/>
  <c r="Y1118" i="1"/>
  <c r="Y1192" i="1"/>
  <c r="Y1265" i="1"/>
  <c r="Y29" i="1"/>
  <c r="Y61" i="1"/>
  <c r="Y93" i="1"/>
  <c r="Y125" i="1"/>
  <c r="Y157" i="1"/>
  <c r="Y202" i="1"/>
  <c r="Y250" i="1"/>
  <c r="Y282" i="1"/>
  <c r="Y314" i="1"/>
  <c r="Y346" i="1"/>
  <c r="Y378" i="1"/>
  <c r="Y412" i="1"/>
  <c r="Y456" i="1"/>
  <c r="Y501" i="1"/>
  <c r="Y533" i="1"/>
  <c r="Y565" i="1"/>
  <c r="Y597" i="1"/>
  <c r="Y717" i="1"/>
  <c r="Y749" i="1"/>
  <c r="Y781" i="1"/>
  <c r="Y827" i="1"/>
  <c r="Y891" i="1"/>
  <c r="Y955" i="1"/>
  <c r="Y1019" i="1"/>
  <c r="Y1087" i="1"/>
  <c r="Y1153" i="1"/>
  <c r="Y1246" i="1"/>
  <c r="Y828" i="1"/>
  <c r="Y892" i="1"/>
  <c r="Y956" i="1"/>
  <c r="Y1020" i="1"/>
  <c r="Y1095" i="1"/>
  <c r="Y1174" i="1"/>
  <c r="Y1251" i="1"/>
  <c r="Y23" i="1"/>
  <c r="Y55" i="1"/>
  <c r="Y87" i="1"/>
  <c r="Y119" i="1"/>
  <c r="Y151" i="1"/>
  <c r="Y182" i="1"/>
  <c r="Y214" i="1"/>
  <c r="Y248" i="1"/>
  <c r="Y280" i="1"/>
  <c r="Y312" i="1"/>
  <c r="Y568" i="1"/>
  <c r="Y640" i="1"/>
  <c r="Y712" i="1"/>
  <c r="Y768" i="1"/>
  <c r="Y850" i="1"/>
  <c r="Y962" i="1"/>
  <c r="Y1097" i="1"/>
  <c r="Y1200" i="1"/>
  <c r="Y1257" i="1"/>
  <c r="Y25" i="1"/>
  <c r="Y57" i="1"/>
  <c r="Y89" i="1"/>
  <c r="Y121" i="1"/>
  <c r="Y153" i="1"/>
  <c r="Y194" i="1"/>
  <c r="Y246" i="1"/>
  <c r="Y278" i="1"/>
  <c r="Y310" i="1"/>
  <c r="Y342" i="1"/>
  <c r="Y374" i="1"/>
  <c r="Y408" i="1"/>
  <c r="Y1062" i="1"/>
  <c r="Y1236" i="1"/>
  <c r="Y16" i="1"/>
  <c r="Y48" i="1"/>
  <c r="Y80" i="1"/>
  <c r="Y112" i="1"/>
  <c r="Y144" i="1"/>
  <c r="Y176" i="1"/>
  <c r="Y237" i="1"/>
  <c r="Y269" i="1"/>
  <c r="Y301" i="1"/>
  <c r="Y333" i="1"/>
  <c r="Y365" i="1"/>
  <c r="Y397" i="1"/>
  <c r="Y443" i="1"/>
  <c r="Y481" i="1"/>
  <c r="Y524" i="1"/>
  <c r="Y556" i="1"/>
  <c r="Y588" i="1"/>
  <c r="Y620" i="1"/>
  <c r="Y652" i="1"/>
  <c r="Y684" i="1"/>
  <c r="Y716" i="1"/>
  <c r="Y748" i="1"/>
  <c r="Y780" i="1"/>
  <c r="Y862" i="1"/>
  <c r="Y1022" i="1"/>
  <c r="Y1237" i="1"/>
  <c r="Y1007" i="1"/>
  <c r="Y1234" i="1"/>
  <c r="Y94" i="1"/>
  <c r="Y158" i="1"/>
  <c r="Y221" i="1"/>
  <c r="Y419" i="1"/>
  <c r="Y522" i="1"/>
  <c r="Y682" i="1"/>
  <c r="Y714" i="1"/>
  <c r="Y746" i="1"/>
  <c r="Y778" i="1"/>
  <c r="Y848" i="1"/>
  <c r="Y912" i="1"/>
  <c r="Y976" i="1"/>
  <c r="Y1040" i="1"/>
  <c r="Y1120" i="1"/>
  <c r="Y1194" i="1"/>
  <c r="Y1272" i="1"/>
  <c r="Y974" i="1"/>
  <c r="Y1229" i="1"/>
  <c r="Y649" i="1"/>
  <c r="Y681" i="1"/>
  <c r="Y847" i="1"/>
  <c r="Y1056" i="1"/>
  <c r="Y62" i="1"/>
  <c r="Y150" i="1"/>
  <c r="Y243" i="1"/>
  <c r="Y347" i="1"/>
  <c r="Y395" i="1"/>
  <c r="Y435" i="1"/>
  <c r="Y530" i="1"/>
  <c r="Y602" i="1"/>
  <c r="Y1244" i="1"/>
  <c r="Y60" i="1"/>
  <c r="Y124" i="1"/>
  <c r="Y196" i="1"/>
  <c r="Y265" i="1"/>
  <c r="Y321" i="1"/>
  <c r="Y385" i="1"/>
  <c r="Y465" i="1"/>
  <c r="Y846" i="1"/>
  <c r="Y1125" i="1"/>
  <c r="Y813" i="1"/>
  <c r="Y959" i="1"/>
  <c r="Y1140" i="1"/>
  <c r="Y22" i="1"/>
  <c r="Y86" i="1"/>
  <c r="Y229" i="1"/>
  <c r="Y291" i="1"/>
  <c r="Y387" i="1"/>
  <c r="Y498" i="1"/>
  <c r="Y610" i="1"/>
  <c r="Y666" i="1"/>
  <c r="Y12" i="1"/>
  <c r="Y84" i="1"/>
  <c r="Y148" i="1"/>
  <c r="Y249" i="1"/>
  <c r="Y329" i="1"/>
  <c r="Y393" i="1"/>
  <c r="Y478" i="1"/>
  <c r="Y544" i="1"/>
  <c r="Y874" i="1"/>
  <c r="Y938" i="1"/>
  <c r="Y1002" i="1"/>
  <c r="Y1072" i="1"/>
  <c r="Y1136" i="1"/>
  <c r="Y1208" i="1"/>
  <c r="Y1281" i="1"/>
  <c r="Y37" i="1"/>
  <c r="Y69" i="1"/>
  <c r="Y101" i="1"/>
  <c r="Y133" i="1"/>
  <c r="Y165" i="1"/>
  <c r="Y218" i="1"/>
  <c r="Y258" i="1"/>
  <c r="Y290" i="1"/>
  <c r="Y322" i="1"/>
  <c r="Y354" i="1"/>
  <c r="Y386" i="1"/>
  <c r="Y424" i="1"/>
  <c r="Y466" i="1"/>
  <c r="Y509" i="1"/>
  <c r="Y541" i="1"/>
  <c r="Y573" i="1"/>
  <c r="Y605" i="1"/>
  <c r="Y725" i="1"/>
  <c r="Y757" i="1"/>
  <c r="Y789" i="1"/>
  <c r="Y843" i="1"/>
  <c r="Y907" i="1"/>
  <c r="Y971" i="1"/>
  <c r="Y1035" i="1"/>
  <c r="Y1105" i="1"/>
  <c r="Y1169" i="1"/>
  <c r="Y1262" i="1"/>
  <c r="Y844" i="1"/>
  <c r="Y908" i="1"/>
  <c r="Y972" i="1"/>
  <c r="Y1036" i="1"/>
  <c r="Y1116" i="1"/>
  <c r="Y1190" i="1"/>
  <c r="Y1267" i="1"/>
  <c r="Y31" i="1"/>
  <c r="Y63" i="1"/>
  <c r="Y95" i="1"/>
  <c r="Y127" i="1"/>
  <c r="Y159" i="1"/>
  <c r="Y190" i="1"/>
  <c r="Y222" i="1"/>
  <c r="Y256" i="1"/>
  <c r="Y288" i="1"/>
  <c r="Y320" i="1"/>
  <c r="Y584" i="1"/>
  <c r="Y656" i="1"/>
  <c r="Y728" i="1"/>
  <c r="Y784" i="1"/>
  <c r="Y882" i="1"/>
  <c r="Y994" i="1"/>
  <c r="Y1111" i="1"/>
  <c r="Y1216" i="1"/>
  <c r="Y1273" i="1"/>
  <c r="Y33" i="1"/>
  <c r="Y65" i="1"/>
  <c r="Y97" i="1"/>
  <c r="Y129" i="1"/>
  <c r="Y161" i="1"/>
  <c r="Y210" i="1"/>
  <c r="Y254" i="1"/>
  <c r="Y286" i="1"/>
  <c r="Y318" i="1"/>
  <c r="Y350" i="1"/>
  <c r="Y382" i="1"/>
  <c r="Y418" i="1"/>
  <c r="Y460" i="1"/>
  <c r="Y505" i="1"/>
  <c r="Y537" i="1"/>
  <c r="Y569" i="1"/>
  <c r="Y601" i="1"/>
  <c r="Y721" i="1"/>
  <c r="Y753" i="1"/>
  <c r="Y785" i="1"/>
  <c r="Y835" i="1"/>
  <c r="Y1175" i="1"/>
  <c r="Y1110" i="1"/>
  <c r="Y1044" i="1"/>
  <c r="Y981" i="1"/>
  <c r="Y917" i="1"/>
  <c r="Y853" i="1"/>
  <c r="Y791" i="1"/>
  <c r="Y759" i="1"/>
  <c r="Y727" i="1"/>
  <c r="Y695" i="1"/>
  <c r="Y663" i="1"/>
  <c r="Y631" i="1"/>
  <c r="Y599" i="1"/>
  <c r="Y567" i="1"/>
  <c r="Y535" i="1"/>
  <c r="Y503" i="1"/>
  <c r="Y468" i="1"/>
  <c r="Y436" i="1"/>
  <c r="Y404" i="1"/>
  <c r="Y372" i="1"/>
  <c r="Y340" i="1"/>
  <c r="Y217" i="1"/>
  <c r="Y1146" i="1"/>
  <c r="Y1074" i="1"/>
  <c r="Y407" i="1"/>
  <c r="Y1231" i="1"/>
  <c r="Y1221" i="1"/>
  <c r="Y1171" i="1"/>
  <c r="Y1106" i="1"/>
  <c r="Y1041" i="1"/>
  <c r="Y977" i="1"/>
  <c r="Y913" i="1"/>
  <c r="Y849" i="1"/>
  <c r="Y1215" i="1"/>
  <c r="Y1152" i="1"/>
  <c r="Y1089" i="1"/>
  <c r="Y1021" i="1"/>
  <c r="Y957" i="1"/>
  <c r="Y893" i="1"/>
  <c r="Y829" i="1"/>
  <c r="Y779" i="1"/>
  <c r="Y747" i="1"/>
  <c r="Y715" i="1"/>
  <c r="Y683" i="1"/>
  <c r="Y651" i="1"/>
  <c r="Y619" i="1"/>
  <c r="Y587" i="1"/>
  <c r="Y555" i="1"/>
  <c r="Y523" i="1"/>
  <c r="Y490" i="1"/>
  <c r="Y458" i="1"/>
  <c r="Y426" i="1"/>
  <c r="Y392" i="1"/>
  <c r="Y360" i="1"/>
  <c r="Y822" i="1"/>
  <c r="Y207" i="1"/>
  <c r="Z207" i="1" s="1"/>
  <c r="Y814" i="1"/>
  <c r="Y1066" i="1"/>
  <c r="Y231" i="1"/>
  <c r="Y1155" i="1"/>
  <c r="Y10" i="1"/>
  <c r="Y1163" i="1"/>
  <c r="Y1099" i="1"/>
  <c r="Y1033" i="1"/>
  <c r="Y969" i="1"/>
  <c r="Y905" i="1"/>
  <c r="Y841" i="1"/>
  <c r="Y324" i="1"/>
  <c r="Y292" i="1"/>
  <c r="Y260" i="1"/>
  <c r="Y227" i="1"/>
  <c r="Y195" i="1"/>
  <c r="Y163" i="1"/>
  <c r="Y131" i="1"/>
  <c r="Y99" i="1"/>
  <c r="Y67" i="1"/>
  <c r="Y35" i="1"/>
  <c r="Y1275" i="1"/>
  <c r="Y1202" i="1"/>
  <c r="Y1127" i="1"/>
  <c r="Y1047" i="1"/>
  <c r="Y984" i="1"/>
  <c r="Y920" i="1"/>
  <c r="Y856" i="1"/>
  <c r="Y790" i="1"/>
  <c r="Y758" i="1"/>
  <c r="Y726" i="1"/>
  <c r="Y694" i="1"/>
  <c r="Y662" i="1"/>
  <c r="Y630" i="1"/>
  <c r="Y598" i="1"/>
  <c r="Y566" i="1"/>
  <c r="Y534" i="1"/>
  <c r="Y502" i="1"/>
  <c r="Y473" i="1"/>
  <c r="Y438" i="1"/>
  <c r="Y406" i="1"/>
  <c r="Y375" i="1"/>
  <c r="Y343" i="1"/>
  <c r="Y311" i="1"/>
  <c r="Y279" i="1"/>
  <c r="Y247" i="1"/>
  <c r="Y216" i="1"/>
  <c r="Y184" i="1"/>
  <c r="Y154" i="1"/>
  <c r="Y122" i="1"/>
  <c r="Y90" i="1"/>
  <c r="Y58" i="1"/>
  <c r="Y26" i="1"/>
  <c r="Y1279" i="1"/>
  <c r="Y1201" i="1"/>
  <c r="Y1133" i="1"/>
  <c r="Y1063" i="1"/>
  <c r="Y999" i="1"/>
  <c r="Y935" i="1"/>
  <c r="Y871" i="1"/>
  <c r="Y805" i="1"/>
  <c r="Y677" i="1"/>
  <c r="Y645" i="1"/>
  <c r="Y1277" i="1"/>
  <c r="Y1220" i="1"/>
  <c r="Y1150" i="1"/>
  <c r="Y1082" i="1"/>
  <c r="Y1014" i="1"/>
  <c r="Y950" i="1"/>
  <c r="Y886" i="1"/>
  <c r="Y823" i="1"/>
  <c r="Y1248" i="1"/>
  <c r="Y1045" i="1"/>
  <c r="Y898" i="1"/>
  <c r="Y776" i="1"/>
  <c r="Y704" i="1"/>
  <c r="Y648" i="1"/>
  <c r="Y592" i="1"/>
  <c r="Y1214" i="1"/>
  <c r="Y1145" i="1"/>
  <c r="Y1060" i="1"/>
  <c r="Y996" i="1"/>
  <c r="Y900" i="1"/>
  <c r="Y810" i="1"/>
  <c r="Y1193" i="1"/>
  <c r="Y1094" i="1"/>
  <c r="Y1011" i="1"/>
  <c r="Y931" i="1"/>
  <c r="Y818" i="1"/>
  <c r="Y745" i="1"/>
  <c r="Y593" i="1"/>
  <c r="Y529" i="1"/>
  <c r="Y450" i="1"/>
  <c r="Y334" i="1"/>
  <c r="Y177" i="1"/>
  <c r="Y49" i="1"/>
  <c r="Y1065" i="1"/>
  <c r="W1236" i="1"/>
  <c r="W72" i="1"/>
  <c r="W128" i="1"/>
  <c r="W220" i="1"/>
  <c r="W293" i="1"/>
  <c r="W357" i="1"/>
  <c r="W443" i="1"/>
  <c r="W556" i="1"/>
  <c r="W620" i="1"/>
  <c r="Z620" i="1" s="1"/>
  <c r="W684" i="1"/>
  <c r="W720" i="1"/>
  <c r="W784" i="1"/>
  <c r="W862" i="1"/>
  <c r="W16" i="1"/>
  <c r="W80" i="1"/>
  <c r="W152" i="1"/>
  <c r="W237" i="1"/>
  <c r="W301" i="1"/>
  <c r="W365" i="1"/>
  <c r="W430" i="1"/>
  <c r="W516" i="1"/>
  <c r="Z516" i="1" s="1"/>
  <c r="W588" i="1"/>
  <c r="W636" i="1"/>
  <c r="Z636" i="1" s="1"/>
  <c r="W700" i="1"/>
  <c r="W728" i="1"/>
  <c r="W792" i="1"/>
  <c r="Z792" i="1" s="1"/>
  <c r="W716" i="1"/>
  <c r="W748" i="1"/>
  <c r="W780" i="1"/>
  <c r="W823" i="1"/>
  <c r="Z823" i="1" s="1"/>
  <c r="W886" i="1"/>
  <c r="W950" i="1"/>
  <c r="Z950" i="1" s="1"/>
  <c r="W1014" i="1"/>
  <c r="W1082" i="1"/>
  <c r="Z1082" i="1" s="1"/>
  <c r="W1150" i="1"/>
  <c r="W1220" i="1"/>
  <c r="Z1220" i="1" s="1"/>
  <c r="W1277" i="1"/>
  <c r="W475" i="1"/>
  <c r="W858" i="1"/>
  <c r="W922" i="1"/>
  <c r="W986" i="1"/>
  <c r="W1052" i="1"/>
  <c r="W1118" i="1"/>
  <c r="W1192" i="1"/>
  <c r="W1265" i="1"/>
  <c r="W29" i="1"/>
  <c r="W61" i="1"/>
  <c r="W93" i="1"/>
  <c r="W1022" i="1"/>
  <c r="W1164" i="1"/>
  <c r="Z1164" i="1" s="1"/>
  <c r="W1269" i="1"/>
  <c r="W669" i="1"/>
  <c r="W847" i="1"/>
  <c r="W911" i="1"/>
  <c r="Z911" i="1" s="1"/>
  <c r="W975" i="1"/>
  <c r="W1039" i="1"/>
  <c r="W1108" i="1"/>
  <c r="W1173" i="1"/>
  <c r="W1266" i="1"/>
  <c r="W30" i="1"/>
  <c r="W62" i="1"/>
  <c r="W94" i="1"/>
  <c r="W126" i="1"/>
  <c r="W158" i="1"/>
  <c r="W189" i="1"/>
  <c r="Z189" i="1" s="1"/>
  <c r="W221" i="1"/>
  <c r="Z221" i="1" s="1"/>
  <c r="W251" i="1"/>
  <c r="Z251" i="1" s="1"/>
  <c r="W283" i="1"/>
  <c r="W315" i="1"/>
  <c r="W347" i="1"/>
  <c r="W379" i="1"/>
  <c r="W409" i="1"/>
  <c r="Z409" i="1" s="1"/>
  <c r="W441" i="1"/>
  <c r="Z441" i="1" s="1"/>
  <c r="W479" i="1"/>
  <c r="W506" i="1"/>
  <c r="Z506" i="1" s="1"/>
  <c r="W538" i="1"/>
  <c r="W570" i="1"/>
  <c r="W602" i="1"/>
  <c r="W634" i="1"/>
  <c r="Z634" i="1" s="1"/>
  <c r="W666" i="1"/>
  <c r="W698" i="1"/>
  <c r="W730" i="1"/>
  <c r="W762" i="1"/>
  <c r="W794" i="1"/>
  <c r="W864" i="1"/>
  <c r="W928" i="1"/>
  <c r="W992" i="1"/>
  <c r="W1057" i="1"/>
  <c r="W1141" i="1"/>
  <c r="W1210" i="1"/>
  <c r="W958" i="1"/>
  <c r="W1093" i="1"/>
  <c r="W1212" i="1"/>
  <c r="W645" i="1"/>
  <c r="Z645" i="1" s="1"/>
  <c r="W701" i="1"/>
  <c r="W12" i="1"/>
  <c r="W44" i="1"/>
  <c r="Z44" i="1" s="1"/>
  <c r="W76" i="1"/>
  <c r="W108" i="1"/>
  <c r="Z108" i="1" s="1"/>
  <c r="W140" i="1"/>
  <c r="W172" i="1"/>
  <c r="W228" i="1"/>
  <c r="W265" i="1"/>
  <c r="W297" i="1"/>
  <c r="Z297" i="1" s="1"/>
  <c r="W329" i="1"/>
  <c r="W361" i="1"/>
  <c r="W393" i="1"/>
  <c r="W433" i="1"/>
  <c r="W478" i="1"/>
  <c r="Z478" i="1" s="1"/>
  <c r="W520" i="1"/>
  <c r="W552" i="1"/>
  <c r="Z552" i="1" s="1"/>
  <c r="W584" i="1"/>
  <c r="W616" i="1"/>
  <c r="W648" i="1"/>
  <c r="W680" i="1"/>
  <c r="W815" i="1"/>
  <c r="W882" i="1"/>
  <c r="W946" i="1"/>
  <c r="W1010" i="1"/>
  <c r="W1079" i="1"/>
  <c r="W1143" i="1"/>
  <c r="W1216" i="1"/>
  <c r="W1273" i="1"/>
  <c r="W33" i="1"/>
  <c r="W65" i="1"/>
  <c r="W97" i="1"/>
  <c r="W129" i="1"/>
  <c r="W625" i="1"/>
  <c r="W657" i="1"/>
  <c r="W689" i="1"/>
  <c r="W821" i="1"/>
  <c r="W887" i="1"/>
  <c r="W951" i="1"/>
  <c r="W1015" i="1"/>
  <c r="W1083" i="1"/>
  <c r="W1147" i="1"/>
  <c r="W1242" i="1"/>
  <c r="W18" i="1"/>
  <c r="Z18" i="1" s="1"/>
  <c r="W50" i="1"/>
  <c r="W82" i="1"/>
  <c r="W114" i="1"/>
  <c r="W146" i="1"/>
  <c r="Z146" i="1" s="1"/>
  <c r="W178" i="1"/>
  <c r="W208" i="1"/>
  <c r="W239" i="1"/>
  <c r="W271" i="1"/>
  <c r="Z271" i="1" s="1"/>
  <c r="W303" i="1"/>
  <c r="W335" i="1"/>
  <c r="W367" i="1"/>
  <c r="W399" i="1"/>
  <c r="Z399" i="1" s="1"/>
  <c r="W431" i="1"/>
  <c r="W467" i="1"/>
  <c r="W495" i="1"/>
  <c r="W526" i="1"/>
  <c r="Z526" i="1" s="1"/>
  <c r="W558" i="1"/>
  <c r="W590" i="1"/>
  <c r="W622" i="1"/>
  <c r="W654" i="1"/>
  <c r="Z654" i="1" s="1"/>
  <c r="W686" i="1"/>
  <c r="W718" i="1"/>
  <c r="W750" i="1"/>
  <c r="W782" i="1"/>
  <c r="Z782" i="1" s="1"/>
  <c r="W840" i="1"/>
  <c r="W904" i="1"/>
  <c r="W968" i="1"/>
  <c r="W1032" i="1"/>
  <c r="Z1032" i="1" s="1"/>
  <c r="W1113" i="1"/>
  <c r="W1186" i="1"/>
  <c r="W109" i="1"/>
  <c r="W141" i="1"/>
  <c r="W24" i="1"/>
  <c r="W88" i="1"/>
  <c r="Z88" i="1" s="1"/>
  <c r="W144" i="1"/>
  <c r="W245" i="1"/>
  <c r="W309" i="1"/>
  <c r="W381" i="1"/>
  <c r="Z381" i="1" s="1"/>
  <c r="W481" i="1"/>
  <c r="Z481" i="1" s="1"/>
  <c r="W564" i="1"/>
  <c r="W644" i="1"/>
  <c r="W808" i="1"/>
  <c r="W744" i="1"/>
  <c r="W812" i="1"/>
  <c r="W1248" i="1"/>
  <c r="Z1248" i="1" s="1"/>
  <c r="W32" i="1"/>
  <c r="W96" i="1"/>
  <c r="W160" i="1"/>
  <c r="Z160" i="1" s="1"/>
  <c r="W253" i="1"/>
  <c r="W317" i="1"/>
  <c r="W373" i="1"/>
  <c r="W449" i="1"/>
  <c r="Z449" i="1" s="1"/>
  <c r="W540" i="1"/>
  <c r="W604" i="1"/>
  <c r="W652" i="1"/>
  <c r="W708" i="1"/>
  <c r="W736" i="1"/>
  <c r="W800" i="1"/>
  <c r="W724" i="1"/>
  <c r="W756" i="1"/>
  <c r="W788" i="1"/>
  <c r="W838" i="1"/>
  <c r="W902" i="1"/>
  <c r="W966" i="1"/>
  <c r="W1030" i="1"/>
  <c r="W1100" i="1"/>
  <c r="W1172" i="1"/>
  <c r="W1225" i="1"/>
  <c r="W1264" i="1"/>
  <c r="W532" i="1"/>
  <c r="Z532" i="1" s="1"/>
  <c r="W874" i="1"/>
  <c r="W938" i="1"/>
  <c r="W1002" i="1"/>
  <c r="W1072" i="1"/>
  <c r="W1136" i="1"/>
  <c r="W1208" i="1"/>
  <c r="W1281" i="1"/>
  <c r="W37" i="1"/>
  <c r="W69" i="1"/>
  <c r="W910" i="1"/>
  <c r="W1062" i="1"/>
  <c r="W1196" i="1"/>
  <c r="W621" i="1"/>
  <c r="W693" i="1"/>
  <c r="W863" i="1"/>
  <c r="Z863" i="1" s="1"/>
  <c r="W927" i="1"/>
  <c r="Z927" i="1" s="1"/>
  <c r="W991" i="1"/>
  <c r="W1056" i="1"/>
  <c r="W1122" i="1"/>
  <c r="Z1122" i="1" s="1"/>
  <c r="W1189" i="1"/>
  <c r="W1282" i="1"/>
  <c r="Z1282" i="1" s="1"/>
  <c r="W38" i="1"/>
  <c r="W70" i="1"/>
  <c r="W102" i="1"/>
  <c r="W134" i="1"/>
  <c r="W166" i="1"/>
  <c r="W197" i="1"/>
  <c r="Z197" i="1" s="1"/>
  <c r="W229" i="1"/>
  <c r="W259" i="1"/>
  <c r="W291" i="1"/>
  <c r="Z291" i="1" s="1"/>
  <c r="W323" i="1"/>
  <c r="W355" i="1"/>
  <c r="W387" i="1"/>
  <c r="W419" i="1"/>
  <c r="W451" i="1"/>
  <c r="W486" i="1"/>
  <c r="W514" i="1"/>
  <c r="W546" i="1"/>
  <c r="Z546" i="1" s="1"/>
  <c r="W578" i="1"/>
  <c r="W610" i="1"/>
  <c r="W642" i="1"/>
  <c r="Z642" i="1" s="1"/>
  <c r="W674" i="1"/>
  <c r="W706" i="1"/>
  <c r="W738" i="1"/>
  <c r="W770" i="1"/>
  <c r="W806" i="1"/>
  <c r="Z806" i="1" s="1"/>
  <c r="W880" i="1"/>
  <c r="Z880" i="1" s="1"/>
  <c r="W944" i="1"/>
  <c r="Z944" i="1" s="1"/>
  <c r="W1008" i="1"/>
  <c r="Z1008" i="1" s="1"/>
  <c r="W1084" i="1"/>
  <c r="Z1084" i="1" s="1"/>
  <c r="W1162" i="1"/>
  <c r="Z1162" i="1" s="1"/>
  <c r="W1226" i="1"/>
  <c r="Z1226" i="1" s="1"/>
  <c r="W974" i="1"/>
  <c r="W1107" i="1"/>
  <c r="Z1107" i="1" s="1"/>
  <c r="W1237" i="1"/>
  <c r="W661" i="1"/>
  <c r="W1244" i="1"/>
  <c r="W20" i="1"/>
  <c r="W52" i="1"/>
  <c r="W84" i="1"/>
  <c r="Z84" i="1" s="1"/>
  <c r="W116" i="1"/>
  <c r="W148" i="1"/>
  <c r="W180" i="1"/>
  <c r="Z180" i="1" s="1"/>
  <c r="W241" i="1"/>
  <c r="W273" i="1"/>
  <c r="W305" i="1"/>
  <c r="Z305" i="1" s="1"/>
  <c r="W337" i="1"/>
  <c r="W369" i="1"/>
  <c r="W401" i="1"/>
  <c r="W446" i="1"/>
  <c r="W491" i="1"/>
  <c r="Z491" i="1" s="1"/>
  <c r="W528" i="1"/>
  <c r="W560" i="1"/>
  <c r="W592" i="1"/>
  <c r="W624" i="1"/>
  <c r="W656" i="1"/>
  <c r="W688" i="1"/>
  <c r="Z688" i="1" s="1"/>
  <c r="W834" i="1"/>
  <c r="Z834" i="1" s="1"/>
  <c r="W898" i="1"/>
  <c r="W962" i="1"/>
  <c r="W1026" i="1"/>
  <c r="Z1026" i="1" s="1"/>
  <c r="W1097" i="1"/>
  <c r="W1168" i="1"/>
  <c r="W1209" i="1"/>
  <c r="W1232" i="1"/>
  <c r="W41" i="1"/>
  <c r="W73" i="1"/>
  <c r="W105" i="1"/>
  <c r="W137" i="1"/>
  <c r="W633" i="1"/>
  <c r="W665" i="1"/>
  <c r="W697" i="1"/>
  <c r="W839" i="1"/>
  <c r="W903" i="1"/>
  <c r="W967" i="1"/>
  <c r="W1031" i="1"/>
  <c r="W1101" i="1"/>
  <c r="W1165" i="1"/>
  <c r="W26" i="1"/>
  <c r="W58" i="1"/>
  <c r="W90" i="1"/>
  <c r="W122" i="1"/>
  <c r="W154" i="1"/>
  <c r="W184" i="1"/>
  <c r="W216" i="1"/>
  <c r="W247" i="1"/>
  <c r="W279" i="1"/>
  <c r="W311" i="1"/>
  <c r="W343" i="1"/>
  <c r="W375" i="1"/>
  <c r="W406" i="1"/>
  <c r="W438" i="1"/>
  <c r="W473" i="1"/>
  <c r="W502" i="1"/>
  <c r="W534" i="1"/>
  <c r="W566" i="1"/>
  <c r="W598" i="1"/>
  <c r="W630" i="1"/>
  <c r="W662" i="1"/>
  <c r="W694" i="1"/>
  <c r="W726" i="1"/>
  <c r="W758" i="1"/>
  <c r="W790" i="1"/>
  <c r="W856" i="1"/>
  <c r="W920" i="1"/>
  <c r="W984" i="1"/>
  <c r="W1047" i="1"/>
  <c r="W1127" i="1"/>
  <c r="W1202" i="1"/>
  <c r="W117" i="1"/>
  <c r="Z117" i="1" s="1"/>
  <c r="W149" i="1"/>
  <c r="Z149" i="1" s="1"/>
  <c r="W40" i="1"/>
  <c r="Z40" i="1" s="1"/>
  <c r="W104" i="1"/>
  <c r="W168" i="1"/>
  <c r="W261" i="1"/>
  <c r="W325" i="1"/>
  <c r="Z325" i="1" s="1"/>
  <c r="W397" i="1"/>
  <c r="W508" i="1"/>
  <c r="W580" i="1"/>
  <c r="Z580" i="1" s="1"/>
  <c r="W660" i="1"/>
  <c r="Z660" i="1" s="1"/>
  <c r="W1256" i="1"/>
  <c r="W752" i="1"/>
  <c r="Z752" i="1" s="1"/>
  <c r="W830" i="1"/>
  <c r="W1268" i="1"/>
  <c r="W48" i="1"/>
  <c r="Z48" i="1" s="1"/>
  <c r="W120" i="1"/>
  <c r="W176" i="1"/>
  <c r="W269" i="1"/>
  <c r="W333" i="1"/>
  <c r="Z333" i="1" s="1"/>
  <c r="W389" i="1"/>
  <c r="Z389" i="1" s="1"/>
  <c r="W462" i="1"/>
  <c r="W548" i="1"/>
  <c r="W612" i="1"/>
  <c r="W668" i="1"/>
  <c r="W1240" i="1"/>
  <c r="W760" i="1"/>
  <c r="W878" i="1"/>
  <c r="Z878" i="1" s="1"/>
  <c r="W732" i="1"/>
  <c r="Z732" i="1" s="1"/>
  <c r="W764" i="1"/>
  <c r="Z764" i="1" s="1"/>
  <c r="W796" i="1"/>
  <c r="Z796" i="1" s="1"/>
  <c r="W854" i="1"/>
  <c r="W918" i="1"/>
  <c r="W982" i="1"/>
  <c r="W1049" i="1"/>
  <c r="W1114" i="1"/>
  <c r="W1188" i="1"/>
  <c r="W1245" i="1"/>
  <c r="W1280" i="1"/>
  <c r="W826" i="1"/>
  <c r="W890" i="1"/>
  <c r="W954" i="1"/>
  <c r="W1018" i="1"/>
  <c r="W1086" i="1"/>
  <c r="W1158" i="1"/>
  <c r="W1224" i="1"/>
  <c r="W13" i="1"/>
  <c r="W45" i="1"/>
  <c r="W77" i="1"/>
  <c r="W942" i="1"/>
  <c r="Z942" i="1" s="1"/>
  <c r="W1075" i="1"/>
  <c r="W1197" i="1"/>
  <c r="W637" i="1"/>
  <c r="W813" i="1"/>
  <c r="W879" i="1"/>
  <c r="W943" i="1"/>
  <c r="W1007" i="1"/>
  <c r="Z1007" i="1" s="1"/>
  <c r="W1073" i="1"/>
  <c r="W1140" i="1"/>
  <c r="W1234" i="1"/>
  <c r="W14" i="1"/>
  <c r="Z14" i="1" s="1"/>
  <c r="W46" i="1"/>
  <c r="Z46" i="1" s="1"/>
  <c r="W78" i="1"/>
  <c r="W110" i="1"/>
  <c r="W142" i="1"/>
  <c r="Z142" i="1" s="1"/>
  <c r="W174" i="1"/>
  <c r="W205" i="1"/>
  <c r="Z205" i="1" s="1"/>
  <c r="W235" i="1"/>
  <c r="W267" i="1"/>
  <c r="W299" i="1"/>
  <c r="W331" i="1"/>
  <c r="Z331" i="1" s="1"/>
  <c r="W363" i="1"/>
  <c r="W395" i="1"/>
  <c r="Z395" i="1" s="1"/>
  <c r="W425" i="1"/>
  <c r="W457" i="1"/>
  <c r="W492" i="1"/>
  <c r="Z492" i="1" s="1"/>
  <c r="W522" i="1"/>
  <c r="W554" i="1"/>
  <c r="W586" i="1"/>
  <c r="Z586" i="1" s="1"/>
  <c r="W618" i="1"/>
  <c r="W650" i="1"/>
  <c r="W682" i="1"/>
  <c r="W714" i="1"/>
  <c r="W746" i="1"/>
  <c r="W778" i="1"/>
  <c r="W832" i="1"/>
  <c r="W896" i="1"/>
  <c r="W960" i="1"/>
  <c r="W1024" i="1"/>
  <c r="W1102" i="1"/>
  <c r="W1178" i="1"/>
  <c r="W1235" i="1"/>
  <c r="W1006" i="1"/>
  <c r="W1139" i="1"/>
  <c r="W1229" i="1"/>
  <c r="W677" i="1"/>
  <c r="Z677" i="1" s="1"/>
  <c r="W1260" i="1"/>
  <c r="W28" i="1"/>
  <c r="W60" i="1"/>
  <c r="W92" i="1"/>
  <c r="Z92" i="1" s="1"/>
  <c r="W124" i="1"/>
  <c r="W156" i="1"/>
  <c r="W196" i="1"/>
  <c r="W249" i="1"/>
  <c r="W281" i="1"/>
  <c r="W313" i="1"/>
  <c r="W345" i="1"/>
  <c r="W377" i="1"/>
  <c r="W414" i="1"/>
  <c r="Z414" i="1" s="1"/>
  <c r="W459" i="1"/>
  <c r="W504" i="1"/>
  <c r="W536" i="1"/>
  <c r="Z536" i="1" s="1"/>
  <c r="W568" i="1"/>
  <c r="W600" i="1"/>
  <c r="W632" i="1"/>
  <c r="W664" i="1"/>
  <c r="W696" i="1"/>
  <c r="Z696" i="1" s="1"/>
  <c r="W850" i="1"/>
  <c r="W914" i="1"/>
  <c r="Z914" i="1" s="1"/>
  <c r="W978" i="1"/>
  <c r="W1045" i="1"/>
  <c r="W1111" i="1"/>
  <c r="W1184" i="1"/>
  <c r="Z1184" i="1" s="1"/>
  <c r="W1241" i="1"/>
  <c r="W17" i="1"/>
  <c r="Z17" i="1" s="1"/>
  <c r="W49" i="1"/>
  <c r="Z49" i="1" s="1"/>
  <c r="W81" i="1"/>
  <c r="W113" i="1"/>
  <c r="W145" i="1"/>
  <c r="W641" i="1"/>
  <c r="W673" i="1"/>
  <c r="W705" i="1"/>
  <c r="W855" i="1"/>
  <c r="Z855" i="1" s="1"/>
  <c r="W919" i="1"/>
  <c r="W983" i="1"/>
  <c r="Z983" i="1" s="1"/>
  <c r="W1046" i="1"/>
  <c r="W1115" i="1"/>
  <c r="Z1115" i="1" s="1"/>
  <c r="W1181" i="1"/>
  <c r="W1274" i="1"/>
  <c r="Z1274" i="1" s="1"/>
  <c r="W34" i="1"/>
  <c r="W66" i="1"/>
  <c r="Z66" i="1" s="1"/>
  <c r="W98" i="1"/>
  <c r="W130" i="1"/>
  <c r="Z130" i="1" s="1"/>
  <c r="W162" i="1"/>
  <c r="W192" i="1"/>
  <c r="Z192" i="1" s="1"/>
  <c r="W224" i="1"/>
  <c r="W255" i="1"/>
  <c r="Z255" i="1" s="1"/>
  <c r="W287" i="1"/>
  <c r="W319" i="1"/>
  <c r="Z319" i="1" s="1"/>
  <c r="W351" i="1"/>
  <c r="W383" i="1"/>
  <c r="Z383" i="1" s="1"/>
  <c r="W415" i="1"/>
  <c r="W447" i="1"/>
  <c r="Z447" i="1" s="1"/>
  <c r="W483" i="1"/>
  <c r="W510" i="1"/>
  <c r="Z510" i="1" s="1"/>
  <c r="W542" i="1"/>
  <c r="W574" i="1"/>
  <c r="Z574" i="1" s="1"/>
  <c r="W606" i="1"/>
  <c r="W638" i="1"/>
  <c r="Z638" i="1" s="1"/>
  <c r="W670" i="1"/>
  <c r="W702" i="1"/>
  <c r="Z702" i="1" s="1"/>
  <c r="W734" i="1"/>
  <c r="W766" i="1"/>
  <c r="Z766" i="1" s="1"/>
  <c r="W798" i="1"/>
  <c r="W872" i="1"/>
  <c r="Z872" i="1" s="1"/>
  <c r="W936" i="1"/>
  <c r="W1000" i="1"/>
  <c r="Z1000" i="1" s="1"/>
  <c r="W1070" i="1"/>
  <c r="W1148" i="1"/>
  <c r="Z1148" i="1" s="1"/>
  <c r="W1218" i="1"/>
  <c r="W125" i="1"/>
  <c r="Z125" i="1" s="1"/>
  <c r="W157" i="1"/>
  <c r="Z157" i="1" s="1"/>
  <c r="W202" i="1"/>
  <c r="Z202" i="1" s="1"/>
  <c r="W250" i="1"/>
  <c r="Z250" i="1" s="1"/>
  <c r="W282" i="1"/>
  <c r="Z282" i="1" s="1"/>
  <c r="W314" i="1"/>
  <c r="Z314" i="1" s="1"/>
  <c r="W346" i="1"/>
  <c r="Z346" i="1" s="1"/>
  <c r="W378" i="1"/>
  <c r="Z378" i="1" s="1"/>
  <c r="W412" i="1"/>
  <c r="Z412" i="1" s="1"/>
  <c r="W456" i="1"/>
  <c r="Z456" i="1" s="1"/>
  <c r="W501" i="1"/>
  <c r="Z501" i="1" s="1"/>
  <c r="W533" i="1"/>
  <c r="Z533" i="1" s="1"/>
  <c r="W565" i="1"/>
  <c r="Z565" i="1" s="1"/>
  <c r="W597" i="1"/>
  <c r="Z597" i="1" s="1"/>
  <c r="W717" i="1"/>
  <c r="Z717" i="1" s="1"/>
  <c r="W749" i="1"/>
  <c r="Z749" i="1" s="1"/>
  <c r="W781" i="1"/>
  <c r="Z781" i="1" s="1"/>
  <c r="W827" i="1"/>
  <c r="Z827" i="1" s="1"/>
  <c r="W891" i="1"/>
  <c r="Z891" i="1" s="1"/>
  <c r="W955" i="1"/>
  <c r="Z955" i="1" s="1"/>
  <c r="W1019" i="1"/>
  <c r="Z1019" i="1" s="1"/>
  <c r="W1087" i="1"/>
  <c r="Z1087" i="1" s="1"/>
  <c r="W1153" i="1"/>
  <c r="Z1153" i="1" s="1"/>
  <c r="W1246" i="1"/>
  <c r="Z1246" i="1" s="1"/>
  <c r="W828" i="1"/>
  <c r="Z828" i="1" s="1"/>
  <c r="W892" i="1"/>
  <c r="Z892" i="1" s="1"/>
  <c r="W956" i="1"/>
  <c r="Z956" i="1" s="1"/>
  <c r="W1020" i="1"/>
  <c r="Z1020" i="1" s="1"/>
  <c r="W1095" i="1"/>
  <c r="Z1095" i="1" s="1"/>
  <c r="W56" i="1"/>
  <c r="W112" i="1"/>
  <c r="W188" i="1"/>
  <c r="Z188" i="1" s="1"/>
  <c r="W277" i="1"/>
  <c r="W341" i="1"/>
  <c r="W417" i="1"/>
  <c r="W524" i="1"/>
  <c r="W596" i="1"/>
  <c r="W676" i="1"/>
  <c r="W1272" i="1"/>
  <c r="W776" i="1"/>
  <c r="W846" i="1"/>
  <c r="W1228" i="1"/>
  <c r="W64" i="1"/>
  <c r="W136" i="1"/>
  <c r="Z136" i="1" s="1"/>
  <c r="W204" i="1"/>
  <c r="W285" i="1"/>
  <c r="Z285" i="1" s="1"/>
  <c r="W349" i="1"/>
  <c r="W411" i="1"/>
  <c r="W500" i="1"/>
  <c r="W572" i="1"/>
  <c r="Z572" i="1" s="1"/>
  <c r="W628" i="1"/>
  <c r="W692" i="1"/>
  <c r="W712" i="1"/>
  <c r="W768" i="1"/>
  <c r="W894" i="1"/>
  <c r="W740" i="1"/>
  <c r="W772" i="1"/>
  <c r="W804" i="1"/>
  <c r="W870" i="1"/>
  <c r="W934" i="1"/>
  <c r="W998" i="1"/>
  <c r="W1068" i="1"/>
  <c r="W1132" i="1"/>
  <c r="W1204" i="1"/>
  <c r="W1261" i="1"/>
  <c r="W1252" i="1"/>
  <c r="W842" i="1"/>
  <c r="W906" i="1"/>
  <c r="W970" i="1"/>
  <c r="W1034" i="1"/>
  <c r="W1104" i="1"/>
  <c r="W1176" i="1"/>
  <c r="W1249" i="1"/>
  <c r="W21" i="1"/>
  <c r="W53" i="1"/>
  <c r="W85" i="1"/>
  <c r="W990" i="1"/>
  <c r="W1125" i="1"/>
  <c r="W1253" i="1"/>
  <c r="W653" i="1"/>
  <c r="W831" i="1"/>
  <c r="W895" i="1"/>
  <c r="W959" i="1"/>
  <c r="W1023" i="1"/>
  <c r="W1090" i="1"/>
  <c r="W1156" i="1"/>
  <c r="W1250" i="1"/>
  <c r="W22" i="1"/>
  <c r="Z22" i="1" s="1"/>
  <c r="W54" i="1"/>
  <c r="W86" i="1"/>
  <c r="W118" i="1"/>
  <c r="W150" i="1"/>
  <c r="Z150" i="1" s="1"/>
  <c r="W181" i="1"/>
  <c r="W213" i="1"/>
  <c r="Z213" i="1" s="1"/>
  <c r="W243" i="1"/>
  <c r="W275" i="1"/>
  <c r="Z275" i="1" s="1"/>
  <c r="W307" i="1"/>
  <c r="W339" i="1"/>
  <c r="W371" i="1"/>
  <c r="W403" i="1"/>
  <c r="W435" i="1"/>
  <c r="W470" i="1"/>
  <c r="Z470" i="1" s="1"/>
  <c r="W498" i="1"/>
  <c r="W530" i="1"/>
  <c r="W562" i="1"/>
  <c r="W594" i="1"/>
  <c r="W626" i="1"/>
  <c r="W658" i="1"/>
  <c r="W690" i="1"/>
  <c r="W722" i="1"/>
  <c r="W754" i="1"/>
  <c r="W786" i="1"/>
  <c r="W848" i="1"/>
  <c r="W912" i="1"/>
  <c r="W976" i="1"/>
  <c r="W1040" i="1"/>
  <c r="W1120" i="1"/>
  <c r="W1194" i="1"/>
  <c r="W926" i="1"/>
  <c r="W1038" i="1"/>
  <c r="W1180" i="1"/>
  <c r="Z1180" i="1" s="1"/>
  <c r="W629" i="1"/>
  <c r="W685" i="1"/>
  <c r="W1276" i="1"/>
  <c r="W36" i="1"/>
  <c r="Z36" i="1" s="1"/>
  <c r="W68" i="1"/>
  <c r="W100" i="1"/>
  <c r="Z100" i="1" s="1"/>
  <c r="W132" i="1"/>
  <c r="W164" i="1"/>
  <c r="W212" i="1"/>
  <c r="Z212" i="1" s="1"/>
  <c r="W257" i="1"/>
  <c r="W289" i="1"/>
  <c r="W321" i="1"/>
  <c r="W353" i="1"/>
  <c r="Z353" i="1" s="1"/>
  <c r="W385" i="1"/>
  <c r="W427" i="1"/>
  <c r="W465" i="1"/>
  <c r="W512" i="1"/>
  <c r="W544" i="1"/>
  <c r="Z544" i="1" s="1"/>
  <c r="W576" i="1"/>
  <c r="W608" i="1"/>
  <c r="W640" i="1"/>
  <c r="W672" i="1"/>
  <c r="W704" i="1"/>
  <c r="Z704" i="1" s="1"/>
  <c r="W866" i="1"/>
  <c r="Z866" i="1" s="1"/>
  <c r="W930" i="1"/>
  <c r="W994" i="1"/>
  <c r="W1065" i="1"/>
  <c r="W1129" i="1"/>
  <c r="Z1129" i="1" s="1"/>
  <c r="W1200" i="1"/>
  <c r="W1257" i="1"/>
  <c r="W25" i="1"/>
  <c r="W57" i="1"/>
  <c r="W89" i="1"/>
  <c r="W121" i="1"/>
  <c r="W153" i="1"/>
  <c r="W649" i="1"/>
  <c r="W681" i="1"/>
  <c r="W805" i="1"/>
  <c r="W871" i="1"/>
  <c r="Z871" i="1" s="1"/>
  <c r="W935" i="1"/>
  <c r="W999" i="1"/>
  <c r="Z999" i="1" s="1"/>
  <c r="W1063" i="1"/>
  <c r="W1133" i="1"/>
  <c r="Z1133" i="1" s="1"/>
  <c r="W1201" i="1"/>
  <c r="W1233" i="1"/>
  <c r="W42" i="1"/>
  <c r="W74" i="1"/>
  <c r="W106" i="1"/>
  <c r="W138" i="1"/>
  <c r="W170" i="1"/>
  <c r="W200" i="1"/>
  <c r="W232" i="1"/>
  <c r="W263" i="1"/>
  <c r="W295" i="1"/>
  <c r="W327" i="1"/>
  <c r="W359" i="1"/>
  <c r="W391" i="1"/>
  <c r="W422" i="1"/>
  <c r="W454" i="1"/>
  <c r="W489" i="1"/>
  <c r="W518" i="1"/>
  <c r="W550" i="1"/>
  <c r="W582" i="1"/>
  <c r="W614" i="1"/>
  <c r="W646" i="1"/>
  <c r="W678" i="1"/>
  <c r="W710" i="1"/>
  <c r="W742" i="1"/>
  <c r="W774" i="1"/>
  <c r="W819" i="1"/>
  <c r="W888" i="1"/>
  <c r="W952" i="1"/>
  <c r="W1016" i="1"/>
  <c r="W1091" i="1"/>
  <c r="W1170" i="1"/>
  <c r="W101" i="1"/>
  <c r="Z101" i="1" s="1"/>
  <c r="W133" i="1"/>
  <c r="Z133" i="1" s="1"/>
  <c r="W165" i="1"/>
  <c r="Z165" i="1" s="1"/>
  <c r="W218" i="1"/>
  <c r="Z218" i="1" s="1"/>
  <c r="W258" i="1"/>
  <c r="Z258" i="1" s="1"/>
  <c r="W290" i="1"/>
  <c r="Z290" i="1" s="1"/>
  <c r="W322" i="1"/>
  <c r="Z322" i="1" s="1"/>
  <c r="W354" i="1"/>
  <c r="Z354" i="1" s="1"/>
  <c r="W386" i="1"/>
  <c r="Z386" i="1" s="1"/>
  <c r="W424" i="1"/>
  <c r="Z424" i="1" s="1"/>
  <c r="W466" i="1"/>
  <c r="Z466" i="1" s="1"/>
  <c r="W509" i="1"/>
  <c r="Z509" i="1" s="1"/>
  <c r="W541" i="1"/>
  <c r="Z541" i="1" s="1"/>
  <c r="W573" i="1"/>
  <c r="Z573" i="1" s="1"/>
  <c r="W605" i="1"/>
  <c r="Z605" i="1" s="1"/>
  <c r="W725" i="1"/>
  <c r="Z725" i="1" s="1"/>
  <c r="W757" i="1"/>
  <c r="Z757" i="1" s="1"/>
  <c r="W789" i="1"/>
  <c r="Z789" i="1" s="1"/>
  <c r="W843" i="1"/>
  <c r="Z843" i="1" s="1"/>
  <c r="W907" i="1"/>
  <c r="Z907" i="1" s="1"/>
  <c r="W971" i="1"/>
  <c r="Z971" i="1" s="1"/>
  <c r="W1035" i="1"/>
  <c r="Z1035" i="1" s="1"/>
  <c r="W1105" i="1"/>
  <c r="Z1105" i="1" s="1"/>
  <c r="W1169" i="1"/>
  <c r="Z1169" i="1" s="1"/>
  <c r="W1262" i="1"/>
  <c r="Z1262" i="1" s="1"/>
  <c r="W844" i="1"/>
  <c r="Z844" i="1" s="1"/>
  <c r="W908" i="1"/>
  <c r="Z908" i="1" s="1"/>
  <c r="W972" i="1"/>
  <c r="Z972" i="1" s="1"/>
  <c r="W1036" i="1"/>
  <c r="Z1036" i="1" s="1"/>
  <c r="W1179" i="1"/>
  <c r="W1117" i="1"/>
  <c r="W1048" i="1"/>
  <c r="W985" i="1"/>
  <c r="W921" i="1"/>
  <c r="W857" i="1"/>
  <c r="W1279" i="1"/>
  <c r="W1223" i="1"/>
  <c r="W1160" i="1"/>
  <c r="W1096" i="1"/>
  <c r="W1029" i="1"/>
  <c r="W965" i="1"/>
  <c r="W901" i="1"/>
  <c r="W837" i="1"/>
  <c r="W783" i="1"/>
  <c r="W751" i="1"/>
  <c r="W719" i="1"/>
  <c r="W687" i="1"/>
  <c r="W655" i="1"/>
  <c r="W623" i="1"/>
  <c r="W591" i="1"/>
  <c r="W559" i="1"/>
  <c r="W527" i="1"/>
  <c r="W493" i="1"/>
  <c r="W461" i="1"/>
  <c r="W429" i="1"/>
  <c r="W396" i="1"/>
  <c r="W364" i="1"/>
  <c r="W332" i="1"/>
  <c r="W300" i="1"/>
  <c r="W268" i="1"/>
  <c r="W236" i="1"/>
  <c r="W203" i="1"/>
  <c r="W171" i="1"/>
  <c r="W139" i="1"/>
  <c r="W107" i="1"/>
  <c r="W75" i="1"/>
  <c r="W43" i="1"/>
  <c r="W11" i="1"/>
  <c r="W455" i="1"/>
  <c r="W201" i="1"/>
  <c r="W494" i="1"/>
  <c r="W1058" i="1"/>
  <c r="W225" i="1"/>
  <c r="W1050" i="1"/>
  <c r="W1171" i="1"/>
  <c r="W1106" i="1"/>
  <c r="W1041" i="1"/>
  <c r="W977" i="1"/>
  <c r="W913" i="1"/>
  <c r="W849" i="1"/>
  <c r="W1255" i="1"/>
  <c r="W1198" i="1"/>
  <c r="W1123" i="1"/>
  <c r="Z1123" i="1" s="1"/>
  <c r="W1043" i="1"/>
  <c r="W980" i="1"/>
  <c r="W916" i="1"/>
  <c r="Z916" i="1" s="1"/>
  <c r="W852" i="1"/>
  <c r="W1270" i="1"/>
  <c r="Z1270" i="1" s="1"/>
  <c r="W1177" i="1"/>
  <c r="W1112" i="1"/>
  <c r="Z1112" i="1" s="1"/>
  <c r="W1042" i="1"/>
  <c r="W979" i="1"/>
  <c r="Z979" i="1" s="1"/>
  <c r="W915" i="1"/>
  <c r="W851" i="1"/>
  <c r="Z851" i="1" s="1"/>
  <c r="W793" i="1"/>
  <c r="W761" i="1"/>
  <c r="Z761" i="1" s="1"/>
  <c r="W729" i="1"/>
  <c r="W609" i="1"/>
  <c r="Z609" i="1" s="1"/>
  <c r="W577" i="1"/>
  <c r="W545" i="1"/>
  <c r="Z545" i="1" s="1"/>
  <c r="W513" i="1"/>
  <c r="W472" i="1"/>
  <c r="Z472" i="1" s="1"/>
  <c r="W428" i="1"/>
  <c r="W390" i="1"/>
  <c r="Z390" i="1" s="1"/>
  <c r="W358" i="1"/>
  <c r="W326" i="1"/>
  <c r="Z326" i="1" s="1"/>
  <c r="W294" i="1"/>
  <c r="W262" i="1"/>
  <c r="Z262" i="1" s="1"/>
  <c r="W226" i="1"/>
  <c r="W169" i="1"/>
  <c r="Z169" i="1" s="1"/>
  <c r="W1215" i="1"/>
  <c r="W1152" i="1"/>
  <c r="W1089" i="1"/>
  <c r="W1021" i="1"/>
  <c r="W957" i="1"/>
  <c r="W893" i="1"/>
  <c r="W829" i="1"/>
  <c r="W779" i="1"/>
  <c r="W747" i="1"/>
  <c r="W715" i="1"/>
  <c r="W683" i="1"/>
  <c r="W651" i="1"/>
  <c r="W619" i="1"/>
  <c r="W587" i="1"/>
  <c r="W555" i="1"/>
  <c r="W523" i="1"/>
  <c r="W490" i="1"/>
  <c r="W458" i="1"/>
  <c r="W426" i="1"/>
  <c r="W392" i="1"/>
  <c r="W360" i="1"/>
  <c r="W328" i="1"/>
  <c r="Z328" i="1" s="1"/>
  <c r="W296" i="1"/>
  <c r="W264" i="1"/>
  <c r="Z264" i="1" s="1"/>
  <c r="W230" i="1"/>
  <c r="W198" i="1"/>
  <c r="Z198" i="1" s="1"/>
  <c r="W167" i="1"/>
  <c r="W135" i="1"/>
  <c r="Z135" i="1" s="1"/>
  <c r="W103" i="1"/>
  <c r="W71" i="1"/>
  <c r="Z71" i="1" s="1"/>
  <c r="W39" i="1"/>
  <c r="W1227" i="1"/>
  <c r="Z1227" i="1" s="1"/>
  <c r="W1206" i="1"/>
  <c r="W1134" i="1"/>
  <c r="Z1134" i="1" s="1"/>
  <c r="W1004" i="1"/>
  <c r="W876" i="1"/>
  <c r="W1217" i="1"/>
  <c r="W1069" i="1"/>
  <c r="Z1069" i="1" s="1"/>
  <c r="W939" i="1"/>
  <c r="W809" i="1"/>
  <c r="W741" i="1"/>
  <c r="W589" i="1"/>
  <c r="Z589" i="1" s="1"/>
  <c r="W525" i="1"/>
  <c r="W444" i="1"/>
  <c r="W370" i="1"/>
  <c r="W306" i="1"/>
  <c r="Z306" i="1" s="1"/>
  <c r="W242" i="1"/>
  <c r="W405" i="1"/>
  <c r="W1151" i="1"/>
  <c r="W1098" i="1"/>
  <c r="W453" i="1"/>
  <c r="W199" i="1"/>
  <c r="W485" i="1"/>
  <c r="W10" i="1"/>
  <c r="W1163" i="1"/>
  <c r="W1099" i="1"/>
  <c r="W1033" i="1"/>
  <c r="W969" i="1"/>
  <c r="W905" i="1"/>
  <c r="W841" i="1"/>
  <c r="W1263" i="1"/>
  <c r="W1207" i="1"/>
  <c r="W1142" i="1"/>
  <c r="Z1142" i="1" s="1"/>
  <c r="W1081" i="1"/>
  <c r="W1013" i="1"/>
  <c r="Z1013" i="1" s="1"/>
  <c r="W949" i="1"/>
  <c r="W885" i="1"/>
  <c r="Z885" i="1" s="1"/>
  <c r="W817" i="1"/>
  <c r="W775" i="1"/>
  <c r="Z775" i="1" s="1"/>
  <c r="W743" i="1"/>
  <c r="W711" i="1"/>
  <c r="Z711" i="1" s="1"/>
  <c r="W679" i="1"/>
  <c r="W647" i="1"/>
  <c r="Z647" i="1" s="1"/>
  <c r="W615" i="1"/>
  <c r="W583" i="1"/>
  <c r="Z583" i="1" s="1"/>
  <c r="W551" i="1"/>
  <c r="W519" i="1"/>
  <c r="Z519" i="1" s="1"/>
  <c r="W484" i="1"/>
  <c r="W452" i="1"/>
  <c r="Z452" i="1" s="1"/>
  <c r="W420" i="1"/>
  <c r="W388" i="1"/>
  <c r="Z388" i="1" s="1"/>
  <c r="W356" i="1"/>
  <c r="W324" i="1"/>
  <c r="W292" i="1"/>
  <c r="W260" i="1"/>
  <c r="W227" i="1"/>
  <c r="W195" i="1"/>
  <c r="W163" i="1"/>
  <c r="W131" i="1"/>
  <c r="W99" i="1"/>
  <c r="W67" i="1"/>
  <c r="W35" i="1"/>
  <c r="W1275" i="1"/>
  <c r="W423" i="1"/>
  <c r="W185" i="1"/>
  <c r="W469" i="1"/>
  <c r="W820" i="1"/>
  <c r="W209" i="1"/>
  <c r="W496" i="1"/>
  <c r="W1219" i="1"/>
  <c r="W1157" i="1"/>
  <c r="W1092" i="1"/>
  <c r="W1025" i="1"/>
  <c r="W961" i="1"/>
  <c r="W897" i="1"/>
  <c r="W833" i="1"/>
  <c r="W1239" i="1"/>
  <c r="W1182" i="1"/>
  <c r="W1109" i="1"/>
  <c r="W1028" i="1"/>
  <c r="W964" i="1"/>
  <c r="Z964" i="1" s="1"/>
  <c r="W900" i="1"/>
  <c r="W836" i="1"/>
  <c r="W1254" i="1"/>
  <c r="W1161" i="1"/>
  <c r="W1094" i="1"/>
  <c r="Z1094" i="1" s="1"/>
  <c r="W1027" i="1"/>
  <c r="Z1027" i="1" s="1"/>
  <c r="W963" i="1"/>
  <c r="W899" i="1"/>
  <c r="W835" i="1"/>
  <c r="W785" i="1"/>
  <c r="Z785" i="1" s="1"/>
  <c r="W753" i="1"/>
  <c r="W721" i="1"/>
  <c r="Z721" i="1" s="1"/>
  <c r="W601" i="1"/>
  <c r="W569" i="1"/>
  <c r="Z569" i="1" s="1"/>
  <c r="W537" i="1"/>
  <c r="W505" i="1"/>
  <c r="Z505" i="1" s="1"/>
  <c r="W460" i="1"/>
  <c r="W418" i="1"/>
  <c r="Z418" i="1" s="1"/>
  <c r="W382" i="1"/>
  <c r="W350" i="1"/>
  <c r="Z350" i="1" s="1"/>
  <c r="W318" i="1"/>
  <c r="W286" i="1"/>
  <c r="Z286" i="1" s="1"/>
  <c r="W254" i="1"/>
  <c r="W210" i="1"/>
  <c r="Z210" i="1" s="1"/>
  <c r="W161" i="1"/>
  <c r="W1199" i="1"/>
  <c r="W1135" i="1"/>
  <c r="W1071" i="1"/>
  <c r="W1005" i="1"/>
  <c r="W941" i="1"/>
  <c r="W877" i="1"/>
  <c r="W807" i="1"/>
  <c r="W771" i="1"/>
  <c r="W739" i="1"/>
  <c r="W707" i="1"/>
  <c r="W675" i="1"/>
  <c r="W643" i="1"/>
  <c r="W611" i="1"/>
  <c r="W579" i="1"/>
  <c r="W547" i="1"/>
  <c r="W515" i="1"/>
  <c r="W480" i="1"/>
  <c r="W448" i="1"/>
  <c r="W416" i="1"/>
  <c r="W384" i="1"/>
  <c r="W352" i="1"/>
  <c r="W320" i="1"/>
  <c r="W288" i="1"/>
  <c r="Z288" i="1" s="1"/>
  <c r="W256" i="1"/>
  <c r="W222" i="1"/>
  <c r="Z222" i="1" s="1"/>
  <c r="W190" i="1"/>
  <c r="W159" i="1"/>
  <c r="Z159" i="1" s="1"/>
  <c r="W127" i="1"/>
  <c r="W95" i="1"/>
  <c r="Z95" i="1" s="1"/>
  <c r="W63" i="1"/>
  <c r="W31" i="1"/>
  <c r="Z31" i="1" s="1"/>
  <c r="W1267" i="1"/>
  <c r="W1190" i="1"/>
  <c r="Z1190" i="1" s="1"/>
  <c r="W1116" i="1"/>
  <c r="W988" i="1"/>
  <c r="W860" i="1"/>
  <c r="W1185" i="1"/>
  <c r="W1053" i="1"/>
  <c r="Z1053" i="1" s="1"/>
  <c r="W923" i="1"/>
  <c r="W797" i="1"/>
  <c r="W733" i="1"/>
  <c r="W581" i="1"/>
  <c r="Z581" i="1" s="1"/>
  <c r="W517" i="1"/>
  <c r="W434" i="1"/>
  <c r="W362" i="1"/>
  <c r="W298" i="1"/>
  <c r="Z298" i="1" s="1"/>
  <c r="W234" i="1"/>
  <c r="W223" i="1"/>
  <c r="W1064" i="1"/>
  <c r="W1130" i="1"/>
  <c r="W421" i="1"/>
  <c r="W183" i="1"/>
  <c r="W463" i="1"/>
  <c r="W1211" i="1"/>
  <c r="W1149" i="1"/>
  <c r="W1085" i="1"/>
  <c r="W1017" i="1"/>
  <c r="W953" i="1"/>
  <c r="W889" i="1"/>
  <c r="W825" i="1"/>
  <c r="W1247" i="1"/>
  <c r="Z1247" i="1" s="1"/>
  <c r="W1191" i="1"/>
  <c r="W1128" i="1"/>
  <c r="Z1128" i="1" s="1"/>
  <c r="W1061" i="1"/>
  <c r="W997" i="1"/>
  <c r="Z997" i="1" s="1"/>
  <c r="W933" i="1"/>
  <c r="W869" i="1"/>
  <c r="Z869" i="1" s="1"/>
  <c r="W799" i="1"/>
  <c r="W767" i="1"/>
  <c r="Z767" i="1" s="1"/>
  <c r="W735" i="1"/>
  <c r="W703" i="1"/>
  <c r="Z703" i="1" s="1"/>
  <c r="W671" i="1"/>
  <c r="W639" i="1"/>
  <c r="Z639" i="1" s="1"/>
  <c r="W607" i="1"/>
  <c r="W575" i="1"/>
  <c r="Z575" i="1" s="1"/>
  <c r="W543" i="1"/>
  <c r="W511" i="1"/>
  <c r="Z511" i="1" s="1"/>
  <c r="W477" i="1"/>
  <c r="W445" i="1"/>
  <c r="Z445" i="1" s="1"/>
  <c r="W413" i="1"/>
  <c r="W380" i="1"/>
  <c r="Z380" i="1" s="1"/>
  <c r="W348" i="1"/>
  <c r="W316" i="1"/>
  <c r="W284" i="1"/>
  <c r="W252" i="1"/>
  <c r="W219" i="1"/>
  <c r="W187" i="1"/>
  <c r="W155" i="1"/>
  <c r="W123" i="1"/>
  <c r="W91" i="1"/>
  <c r="W59" i="1"/>
  <c r="W27" i="1"/>
  <c r="W1259" i="1"/>
  <c r="W233" i="1"/>
  <c r="W1080" i="1"/>
  <c r="W1159" i="1"/>
  <c r="W439" i="1"/>
  <c r="W193" i="1"/>
  <c r="W471" i="1"/>
  <c r="W1203" i="1"/>
  <c r="W1138" i="1"/>
  <c r="W1078" i="1"/>
  <c r="W1009" i="1"/>
  <c r="W945" i="1"/>
  <c r="W881" i="1"/>
  <c r="W811" i="1"/>
  <c r="W1213" i="1"/>
  <c r="W1166" i="1"/>
  <c r="W1088" i="1"/>
  <c r="W1012" i="1"/>
  <c r="W948" i="1"/>
  <c r="W884" i="1"/>
  <c r="W810" i="1"/>
  <c r="W1238" i="1"/>
  <c r="W1144" i="1"/>
  <c r="W1076" i="1"/>
  <c r="W1011" i="1"/>
  <c r="Z1011" i="1" s="1"/>
  <c r="W947" i="1"/>
  <c r="W883" i="1"/>
  <c r="Z883" i="1" s="1"/>
  <c r="W818" i="1"/>
  <c r="W777" i="1"/>
  <c r="W745" i="1"/>
  <c r="W713" i="1"/>
  <c r="W593" i="1"/>
  <c r="W561" i="1"/>
  <c r="W529" i="1"/>
  <c r="Z529" i="1" s="1"/>
  <c r="W497" i="1"/>
  <c r="Z497" i="1" s="1"/>
  <c r="W450" i="1"/>
  <c r="W408" i="1"/>
  <c r="W374" i="1"/>
  <c r="W342" i="1"/>
  <c r="W310" i="1"/>
  <c r="W278" i="1"/>
  <c r="W246" i="1"/>
  <c r="W194" i="1"/>
  <c r="W1205" i="1"/>
  <c r="W1183" i="1"/>
  <c r="W1121" i="1"/>
  <c r="W1051" i="1"/>
  <c r="W989" i="1"/>
  <c r="W925" i="1"/>
  <c r="W861" i="1"/>
  <c r="W795" i="1"/>
  <c r="W763" i="1"/>
  <c r="W731" i="1"/>
  <c r="W699" i="1"/>
  <c r="W667" i="1"/>
  <c r="W635" i="1"/>
  <c r="W603" i="1"/>
  <c r="W571" i="1"/>
  <c r="W539" i="1"/>
  <c r="W507" i="1"/>
  <c r="W474" i="1"/>
  <c r="W442" i="1"/>
  <c r="W410" i="1"/>
  <c r="W376" i="1"/>
  <c r="W344" i="1"/>
  <c r="W312" i="1"/>
  <c r="W280" i="1"/>
  <c r="W248" i="1"/>
  <c r="W214" i="1"/>
  <c r="W182" i="1"/>
  <c r="W151" i="1"/>
  <c r="W119" i="1"/>
  <c r="W87" i="1"/>
  <c r="W55" i="1"/>
  <c r="W23" i="1"/>
  <c r="W1251" i="1"/>
  <c r="W1174" i="1"/>
  <c r="W1077" i="1"/>
  <c r="W940" i="1"/>
  <c r="Z940" i="1" s="1"/>
  <c r="W802" i="1"/>
  <c r="W1137" i="1"/>
  <c r="W1003" i="1"/>
  <c r="W875" i="1"/>
  <c r="Z875" i="1" s="1"/>
  <c r="W773" i="1"/>
  <c r="W709" i="1"/>
  <c r="W557" i="1"/>
  <c r="W488" i="1"/>
  <c r="Z488" i="1" s="1"/>
  <c r="W402" i="1"/>
  <c r="W338" i="1"/>
  <c r="W274" i="1"/>
  <c r="W186" i="1"/>
  <c r="Z186" i="1" s="1"/>
  <c r="W1195" i="1"/>
  <c r="W1131" i="1"/>
  <c r="W1067" i="1"/>
  <c r="W1001" i="1"/>
  <c r="W937" i="1"/>
  <c r="W873" i="1"/>
  <c r="W803" i="1"/>
  <c r="W1175" i="1"/>
  <c r="Z1175" i="1" s="1"/>
  <c r="W1110" i="1"/>
  <c r="Z1110" i="1" s="1"/>
  <c r="W1044" i="1"/>
  <c r="Z1044" i="1" s="1"/>
  <c r="W981" i="1"/>
  <c r="Z981" i="1" s="1"/>
  <c r="W917" i="1"/>
  <c r="Z917" i="1" s="1"/>
  <c r="W853" i="1"/>
  <c r="Z853" i="1" s="1"/>
  <c r="W791" i="1"/>
  <c r="Z791" i="1" s="1"/>
  <c r="W759" i="1"/>
  <c r="Z759" i="1" s="1"/>
  <c r="W727" i="1"/>
  <c r="Z727" i="1" s="1"/>
  <c r="W695" i="1"/>
  <c r="Z695" i="1" s="1"/>
  <c r="W663" i="1"/>
  <c r="Z663" i="1" s="1"/>
  <c r="W631" i="1"/>
  <c r="Z631" i="1" s="1"/>
  <c r="W599" i="1"/>
  <c r="Z599" i="1" s="1"/>
  <c r="W567" i="1"/>
  <c r="Z567" i="1" s="1"/>
  <c r="W535" i="1"/>
  <c r="Z535" i="1" s="1"/>
  <c r="W503" i="1"/>
  <c r="Z503" i="1" s="1"/>
  <c r="W468" i="1"/>
  <c r="Z468" i="1" s="1"/>
  <c r="W436" i="1"/>
  <c r="Z436" i="1" s="1"/>
  <c r="W404" i="1"/>
  <c r="Z404" i="1" s="1"/>
  <c r="W372" i="1"/>
  <c r="Z372" i="1" s="1"/>
  <c r="W340" i="1"/>
  <c r="Z340" i="1" s="1"/>
  <c r="W308" i="1"/>
  <c r="W276" i="1"/>
  <c r="W244" i="1"/>
  <c r="W211" i="1"/>
  <c r="W179" i="1"/>
  <c r="W147" i="1"/>
  <c r="W115" i="1"/>
  <c r="W83" i="1"/>
  <c r="W51" i="1"/>
  <c r="W19" i="1"/>
  <c r="W1243" i="1"/>
  <c r="W217" i="1"/>
  <c r="W1146" i="1"/>
  <c r="W1074" i="1"/>
  <c r="W407" i="1"/>
  <c r="W1231" i="1"/>
  <c r="W1221" i="1"/>
  <c r="W1187" i="1"/>
  <c r="Z1187" i="1" s="1"/>
  <c r="W1124" i="1"/>
  <c r="W1055" i="1"/>
  <c r="Z1055" i="1" s="1"/>
  <c r="W993" i="1"/>
  <c r="W929" i="1"/>
  <c r="Z929" i="1" s="1"/>
  <c r="W865" i="1"/>
  <c r="W1271" i="1"/>
  <c r="W1214" i="1"/>
  <c r="W1145" i="1"/>
  <c r="W1060" i="1"/>
  <c r="W996" i="1"/>
  <c r="W932" i="1"/>
  <c r="W868" i="1"/>
  <c r="W1230" i="1"/>
  <c r="W1193" i="1"/>
  <c r="Z1193" i="1" s="1"/>
  <c r="W1126" i="1"/>
  <c r="W1059" i="1"/>
  <c r="Z1059" i="1" s="1"/>
  <c r="W995" i="1"/>
  <c r="W931" i="1"/>
  <c r="W867" i="1"/>
  <c r="W801" i="1"/>
  <c r="W769" i="1"/>
  <c r="W737" i="1"/>
  <c r="Z737" i="1" s="1"/>
  <c r="W617" i="1"/>
  <c r="W585" i="1"/>
  <c r="W553" i="1"/>
  <c r="W521" i="1"/>
  <c r="W482" i="1"/>
  <c r="W440" i="1"/>
  <c r="W398" i="1"/>
  <c r="W366" i="1"/>
  <c r="W334" i="1"/>
  <c r="Z334" i="1" s="1"/>
  <c r="W302" i="1"/>
  <c r="W270" i="1"/>
  <c r="W238" i="1"/>
  <c r="W177" i="1"/>
  <c r="W1167" i="1"/>
  <c r="W1103" i="1"/>
  <c r="W1037" i="1"/>
  <c r="W973" i="1"/>
  <c r="W909" i="1"/>
  <c r="W845" i="1"/>
  <c r="W787" i="1"/>
  <c r="W755" i="1"/>
  <c r="W723" i="1"/>
  <c r="W691" i="1"/>
  <c r="W659" i="1"/>
  <c r="W627" i="1"/>
  <c r="W595" i="1"/>
  <c r="W563" i="1"/>
  <c r="W531" i="1"/>
  <c r="W499" i="1"/>
  <c r="W464" i="1"/>
  <c r="W432" i="1"/>
  <c r="W400" i="1"/>
  <c r="W368" i="1"/>
  <c r="W336" i="1"/>
  <c r="W304" i="1"/>
  <c r="W272" i="1"/>
  <c r="W240" i="1"/>
  <c r="W206" i="1"/>
  <c r="W175" i="1"/>
  <c r="W143" i="1"/>
  <c r="W111" i="1"/>
  <c r="W79" i="1"/>
  <c r="W47" i="1"/>
  <c r="W15" i="1"/>
  <c r="W1222" i="1"/>
  <c r="W1154" i="1"/>
  <c r="W1054" i="1"/>
  <c r="W924" i="1"/>
  <c r="Z924" i="1" s="1"/>
  <c r="W1278" i="1"/>
  <c r="W1119" i="1"/>
  <c r="W987" i="1"/>
  <c r="W859" i="1"/>
  <c r="Z859" i="1" s="1"/>
  <c r="W765" i="1"/>
  <c r="W613" i="1"/>
  <c r="W549" i="1"/>
  <c r="W476" i="1"/>
  <c r="Z476" i="1" s="1"/>
  <c r="W394" i="1"/>
  <c r="W330" i="1"/>
  <c r="W266" i="1"/>
  <c r="W173" i="1"/>
  <c r="Z173" i="1" s="1"/>
  <c r="Z931" i="1" l="1"/>
  <c r="Z23" i="1"/>
  <c r="Z151" i="1"/>
  <c r="Z280" i="1"/>
  <c r="Z194" i="1"/>
  <c r="Z342" i="1"/>
  <c r="Z67" i="1"/>
  <c r="Z195" i="1"/>
  <c r="Z324" i="1"/>
  <c r="Z426" i="1"/>
  <c r="Z555" i="1"/>
  <c r="Z683" i="1"/>
  <c r="Z829" i="1"/>
  <c r="Z1089" i="1"/>
  <c r="Z57" i="1"/>
  <c r="Z321" i="1"/>
  <c r="Z164" i="1"/>
  <c r="Z690" i="1"/>
  <c r="Z435" i="1"/>
  <c r="Z712" i="1"/>
  <c r="Z500" i="1"/>
  <c r="Z204" i="1"/>
  <c r="Z504" i="1"/>
  <c r="Z60" i="1"/>
  <c r="Z78" i="1"/>
  <c r="Z13" i="1"/>
  <c r="Z1018" i="1"/>
  <c r="Z269" i="1"/>
  <c r="Z1127" i="1"/>
  <c r="Z856" i="1"/>
  <c r="Z694" i="1"/>
  <c r="Z566" i="1"/>
  <c r="Z438" i="1"/>
  <c r="Z311" i="1"/>
  <c r="Z184" i="1"/>
  <c r="Z58" i="1"/>
  <c r="Z105" i="1"/>
  <c r="Z1209" i="1"/>
  <c r="Z656" i="1"/>
  <c r="Z528" i="1"/>
  <c r="Z369" i="1"/>
  <c r="Z437" i="1"/>
  <c r="Z617" i="1"/>
  <c r="Z932" i="1"/>
  <c r="Z945" i="1"/>
  <c r="Z1203" i="1"/>
  <c r="Z1159" i="1"/>
  <c r="Z27" i="1"/>
  <c r="Z155" i="1"/>
  <c r="Z284" i="1"/>
  <c r="Z183" i="1"/>
  <c r="Z223" i="1"/>
  <c r="Z1009" i="1"/>
  <c r="Z59" i="1"/>
  <c r="Z416" i="1"/>
  <c r="Z1071" i="1"/>
  <c r="Z185" i="1"/>
  <c r="Z453" i="1"/>
  <c r="Z364" i="1"/>
  <c r="Z751" i="1"/>
  <c r="Z366" i="1"/>
  <c r="Z1080" i="1"/>
  <c r="Z316" i="1"/>
  <c r="Z421" i="1"/>
  <c r="Z547" i="1"/>
  <c r="Z493" i="1"/>
  <c r="Z965" i="1"/>
  <c r="Z1144" i="1"/>
  <c r="Z471" i="1"/>
  <c r="Z187" i="1"/>
  <c r="Z675" i="1"/>
  <c r="Z807" i="1"/>
  <c r="Z496" i="1"/>
  <c r="Z623" i="1"/>
  <c r="Z1223" i="1"/>
  <c r="Z440" i="1"/>
  <c r="Z801" i="1"/>
  <c r="Z868" i="1"/>
  <c r="Z561" i="1"/>
  <c r="Z881" i="1"/>
  <c r="Z1138" i="1"/>
  <c r="Z439" i="1"/>
  <c r="Z1259" i="1"/>
  <c r="Z123" i="1"/>
  <c r="Z252" i="1"/>
  <c r="Z463" i="1"/>
  <c r="Z1064" i="1"/>
  <c r="Z352" i="1"/>
  <c r="Z480" i="1"/>
  <c r="Z611" i="1"/>
  <c r="Z739" i="1"/>
  <c r="Z941" i="1"/>
  <c r="Z1199" i="1"/>
  <c r="Z836" i="1"/>
  <c r="Z820" i="1"/>
  <c r="Z485" i="1"/>
  <c r="Z1151" i="1"/>
  <c r="Z43" i="1"/>
  <c r="Z171" i="1"/>
  <c r="Z300" i="1"/>
  <c r="Z429" i="1"/>
  <c r="Z559" i="1"/>
  <c r="Z687" i="1"/>
  <c r="Z837" i="1"/>
  <c r="Z1096" i="1"/>
  <c r="Z1091" i="1"/>
  <c r="Z819" i="1"/>
  <c r="Z678" i="1"/>
  <c r="Z550" i="1"/>
  <c r="Z422" i="1"/>
  <c r="Z295" i="1"/>
  <c r="Z170" i="1"/>
  <c r="Z42" i="1"/>
  <c r="Z1165" i="1"/>
  <c r="Z903" i="1"/>
  <c r="Z384" i="1"/>
  <c r="Z515" i="1"/>
  <c r="Z643" i="1"/>
  <c r="Z771" i="1"/>
  <c r="Z1005" i="1"/>
  <c r="Z469" i="1"/>
  <c r="Z199" i="1"/>
  <c r="Z405" i="1"/>
  <c r="Z75" i="1"/>
  <c r="Z203" i="1"/>
  <c r="Z332" i="1"/>
  <c r="Z461" i="1"/>
  <c r="Z591" i="1"/>
  <c r="Z719" i="1"/>
  <c r="Z901" i="1"/>
  <c r="Z1160" i="1"/>
  <c r="Z1252" i="1"/>
  <c r="Z1114" i="1"/>
  <c r="Z854" i="1"/>
  <c r="Z560" i="1"/>
  <c r="Z1242" i="1"/>
  <c r="Z951" i="1"/>
  <c r="Z760" i="1"/>
  <c r="Z1255" i="1"/>
  <c r="Z236" i="1"/>
  <c r="Z742" i="1"/>
  <c r="Z489" i="1"/>
  <c r="Z232" i="1"/>
  <c r="Z608" i="1"/>
  <c r="Z1238" i="1"/>
  <c r="Z811" i="1"/>
  <c r="Z1078" i="1"/>
  <c r="Z193" i="1"/>
  <c r="Z233" i="1"/>
  <c r="Z91" i="1"/>
  <c r="Z219" i="1"/>
  <c r="Z1130" i="1"/>
  <c r="Z448" i="1"/>
  <c r="Z579" i="1"/>
  <c r="Z707" i="1"/>
  <c r="Z877" i="1"/>
  <c r="Z1135" i="1"/>
  <c r="Z1254" i="1"/>
  <c r="Z209" i="1"/>
  <c r="Z423" i="1"/>
  <c r="Z1098" i="1"/>
  <c r="Z11" i="1"/>
  <c r="Z139" i="1"/>
  <c r="Z268" i="1"/>
  <c r="Z396" i="1"/>
  <c r="Z527" i="1"/>
  <c r="Z655" i="1"/>
  <c r="Z783" i="1"/>
  <c r="Z1029" i="1"/>
  <c r="Z576" i="1"/>
  <c r="Z1245" i="1"/>
  <c r="Z982" i="1"/>
  <c r="Z1240" i="1"/>
  <c r="Z1083" i="1"/>
  <c r="Z821" i="1"/>
  <c r="Z1239" i="1"/>
  <c r="Z107" i="1"/>
  <c r="Z952" i="1"/>
  <c r="Z614" i="1"/>
  <c r="Z359" i="1"/>
  <c r="Z106" i="1"/>
  <c r="Z1075" i="1"/>
  <c r="Z1031" i="1"/>
  <c r="Z1174" i="1"/>
  <c r="Z87" i="1"/>
  <c r="Z214" i="1"/>
  <c r="Z278" i="1"/>
  <c r="Z408" i="1"/>
  <c r="Z362" i="1"/>
  <c r="Z733" i="1"/>
  <c r="Z1185" i="1"/>
  <c r="Z1275" i="1"/>
  <c r="Z131" i="1"/>
  <c r="Z260" i="1"/>
  <c r="Z370" i="1"/>
  <c r="Z741" i="1"/>
  <c r="Z1217" i="1"/>
  <c r="Z360" i="1"/>
  <c r="Z490" i="1"/>
  <c r="Z619" i="1"/>
  <c r="Z747" i="1"/>
  <c r="Z957" i="1"/>
  <c r="Z1215" i="1"/>
  <c r="Z121" i="1"/>
  <c r="Z1257" i="1"/>
  <c r="Z672" i="1"/>
  <c r="Z257" i="1"/>
  <c r="Z926" i="1"/>
  <c r="Z754" i="1"/>
  <c r="Z371" i="1"/>
  <c r="Z1250" i="1"/>
  <c r="Z959" i="1"/>
  <c r="Z417" i="1"/>
  <c r="Z568" i="1"/>
  <c r="Z77" i="1"/>
  <c r="Z1158" i="1"/>
  <c r="Z890" i="1"/>
  <c r="Z120" i="1"/>
  <c r="Z984" i="1"/>
  <c r="Z758" i="1"/>
  <c r="Z630" i="1"/>
  <c r="Z502" i="1"/>
  <c r="Z375" i="1"/>
  <c r="Z247" i="1"/>
  <c r="Z122" i="1"/>
  <c r="Z41" i="1"/>
  <c r="Z148" i="1"/>
  <c r="Z38" i="1"/>
  <c r="Z1056" i="1"/>
  <c r="Z812" i="1"/>
  <c r="Z564" i="1"/>
  <c r="Z689" i="1"/>
  <c r="Z520" i="1"/>
  <c r="Z361" i="1"/>
  <c r="Z76" i="1"/>
  <c r="Z479" i="1"/>
  <c r="Z680" i="1"/>
  <c r="Z592" i="1"/>
  <c r="Z97" i="1"/>
  <c r="Z1216" i="1"/>
  <c r="Z602" i="1"/>
  <c r="Z347" i="1"/>
  <c r="Z29" i="1"/>
  <c r="Z1052" i="1"/>
  <c r="Z357" i="1"/>
  <c r="Z400" i="1"/>
  <c r="Z531" i="1"/>
  <c r="Z659" i="1"/>
  <c r="Z787" i="1"/>
  <c r="Z1037" i="1"/>
  <c r="Z1271" i="1"/>
  <c r="Z1001" i="1"/>
  <c r="Z410" i="1"/>
  <c r="Z539" i="1"/>
  <c r="Z667" i="1"/>
  <c r="Z795" i="1"/>
  <c r="Z1051" i="1"/>
  <c r="Z889" i="1"/>
  <c r="Z1149" i="1"/>
  <c r="Z1161" i="1"/>
  <c r="Z1025" i="1"/>
  <c r="Z39" i="1"/>
  <c r="Z167" i="1"/>
  <c r="Z296" i="1"/>
  <c r="Z226" i="1"/>
  <c r="Z358" i="1"/>
  <c r="Z513" i="1"/>
  <c r="Z729" i="1"/>
  <c r="Z915" i="1"/>
  <c r="Z1177" i="1"/>
  <c r="Z980" i="1"/>
  <c r="Z985" i="1"/>
  <c r="Z1201" i="1"/>
  <c r="Z935" i="1"/>
  <c r="Z649" i="1"/>
  <c r="Z562" i="1"/>
  <c r="Z307" i="1"/>
  <c r="Z831" i="1"/>
  <c r="Z1249" i="1"/>
  <c r="Z970" i="1"/>
  <c r="Z846" i="1"/>
  <c r="Z596" i="1"/>
  <c r="Z673" i="1"/>
  <c r="Z81" i="1"/>
  <c r="Z632" i="1"/>
  <c r="Z241" i="1"/>
  <c r="Z738" i="1"/>
  <c r="Z486" i="1"/>
  <c r="Z355" i="1"/>
  <c r="Z102" i="1"/>
  <c r="Z1189" i="1"/>
  <c r="Z37" i="1"/>
  <c r="Z1072" i="1"/>
  <c r="Z800" i="1"/>
  <c r="Z604" i="1"/>
  <c r="Z317" i="1"/>
  <c r="Z32" i="1"/>
  <c r="Z808" i="1"/>
  <c r="Z1186" i="1"/>
  <c r="Z904" i="1"/>
  <c r="Z718" i="1"/>
  <c r="Z590" i="1"/>
  <c r="Z467" i="1"/>
  <c r="Z335" i="1"/>
  <c r="Z208" i="1"/>
  <c r="Z82" i="1"/>
  <c r="Z1147" i="1"/>
  <c r="Z887" i="1"/>
  <c r="Z625" i="1"/>
  <c r="Z33" i="1"/>
  <c r="Z1079" i="1"/>
  <c r="Z815" i="1"/>
  <c r="Z584" i="1"/>
  <c r="Z433" i="1"/>
  <c r="Z140" i="1"/>
  <c r="Z12" i="1"/>
  <c r="Z1093" i="1"/>
  <c r="Z1057" i="1"/>
  <c r="Z794" i="1"/>
  <c r="Z666" i="1"/>
  <c r="Z538" i="1"/>
  <c r="Z1039" i="1"/>
  <c r="Z669" i="1"/>
  <c r="Z93" i="1"/>
  <c r="Z1192" i="1"/>
  <c r="Z922" i="1"/>
  <c r="Z430" i="1"/>
  <c r="Z152" i="1"/>
  <c r="Z714" i="1"/>
  <c r="Z1140" i="1"/>
  <c r="Z879" i="1"/>
  <c r="Z1280" i="1"/>
  <c r="Z1049" i="1"/>
  <c r="Z548" i="1"/>
  <c r="Z962" i="1"/>
  <c r="Z266" i="1"/>
  <c r="Z549" i="1"/>
  <c r="Z987" i="1"/>
  <c r="Z1054" i="1"/>
  <c r="Z47" i="1"/>
  <c r="Z175" i="1"/>
  <c r="Z304" i="1"/>
  <c r="Z553" i="1"/>
  <c r="Z865" i="1"/>
  <c r="Z1124" i="1"/>
  <c r="Z274" i="1"/>
  <c r="Z557" i="1"/>
  <c r="Z1003" i="1"/>
  <c r="Z1077" i="1"/>
  <c r="Z947" i="1"/>
  <c r="Z348" i="1"/>
  <c r="Z477" i="1"/>
  <c r="Z607" i="1"/>
  <c r="Z735" i="1"/>
  <c r="Z933" i="1"/>
  <c r="Z1191" i="1"/>
  <c r="Z963" i="1"/>
  <c r="Z99" i="1"/>
  <c r="Z227" i="1"/>
  <c r="Z356" i="1"/>
  <c r="Z484" i="1"/>
  <c r="Z615" i="1"/>
  <c r="Z743" i="1"/>
  <c r="Z949" i="1"/>
  <c r="Z1207" i="1"/>
  <c r="Z458" i="1"/>
  <c r="Z587" i="1"/>
  <c r="Z715" i="1"/>
  <c r="Z893" i="1"/>
  <c r="Z1152" i="1"/>
  <c r="Z1043" i="1"/>
  <c r="Z153" i="1"/>
  <c r="Z25" i="1"/>
  <c r="Z427" i="1"/>
  <c r="Z1276" i="1"/>
  <c r="Z1038" i="1"/>
  <c r="Z1204" i="1"/>
  <c r="Z934" i="1"/>
  <c r="Z776" i="1"/>
  <c r="Z524" i="1"/>
  <c r="Z313" i="1"/>
  <c r="Z156" i="1"/>
  <c r="Z554" i="1"/>
  <c r="Z425" i="1"/>
  <c r="Z174" i="1"/>
  <c r="Z1224" i="1"/>
  <c r="Z954" i="1"/>
  <c r="Z462" i="1"/>
  <c r="Z261" i="1"/>
  <c r="Z73" i="1"/>
  <c r="Z52" i="1"/>
  <c r="Z578" i="1"/>
  <c r="Z1062" i="1"/>
  <c r="Z1264" i="1"/>
  <c r="Z1030" i="1"/>
  <c r="Z736" i="1"/>
  <c r="Z309" i="1"/>
  <c r="Z24" i="1"/>
  <c r="Z129" i="1"/>
  <c r="Z1273" i="1"/>
  <c r="Z1010" i="1"/>
  <c r="Z265" i="1"/>
  <c r="Z701" i="1"/>
  <c r="Z958" i="1"/>
  <c r="Z379" i="1"/>
  <c r="Z126" i="1"/>
  <c r="Z1269" i="1"/>
  <c r="Z61" i="1"/>
  <c r="Z1118" i="1"/>
  <c r="Z858" i="1"/>
  <c r="Z365" i="1"/>
  <c r="Z80" i="1"/>
  <c r="Z720" i="1"/>
  <c r="Z394" i="1"/>
  <c r="Z765" i="1"/>
  <c r="Z1278" i="1"/>
  <c r="Z177" i="1"/>
  <c r="Z1214" i="1"/>
  <c r="Z1221" i="1"/>
  <c r="Z1146" i="1"/>
  <c r="Z51" i="1"/>
  <c r="Z179" i="1"/>
  <c r="Z308" i="1"/>
  <c r="Z402" i="1"/>
  <c r="Z773" i="1"/>
  <c r="Z802" i="1"/>
  <c r="Z1251" i="1"/>
  <c r="Z119" i="1"/>
  <c r="Z248" i="1"/>
  <c r="Z310" i="1"/>
  <c r="Z593" i="1"/>
  <c r="Z1166" i="1"/>
  <c r="Z900" i="1"/>
  <c r="Z1182" i="1"/>
  <c r="Z841" i="1"/>
  <c r="Z1099" i="1"/>
  <c r="Z977" i="1"/>
  <c r="Z1050" i="1"/>
  <c r="Z201" i="1"/>
  <c r="Z640" i="1"/>
  <c r="Z629" i="1"/>
  <c r="Z1194" i="1"/>
  <c r="Z912" i="1"/>
  <c r="Z339" i="1"/>
  <c r="Z676" i="1"/>
  <c r="Z1070" i="1"/>
  <c r="Z798" i="1"/>
  <c r="Z670" i="1"/>
  <c r="Z542" i="1"/>
  <c r="Z415" i="1"/>
  <c r="Z287" i="1"/>
  <c r="Z162" i="1"/>
  <c r="Z34" i="1"/>
  <c r="Z1046" i="1"/>
  <c r="Z113" i="1"/>
  <c r="Z249" i="1"/>
  <c r="Z1235" i="1"/>
  <c r="Z960" i="1"/>
  <c r="Z110" i="1"/>
  <c r="Z943" i="1"/>
  <c r="Z104" i="1"/>
  <c r="Z1202" i="1"/>
  <c r="Z920" i="1"/>
  <c r="Z726" i="1"/>
  <c r="Z598" i="1"/>
  <c r="Z473" i="1"/>
  <c r="Z343" i="1"/>
  <c r="Z216" i="1"/>
  <c r="Z90" i="1"/>
  <c r="Z401" i="1"/>
  <c r="Z116" i="1"/>
  <c r="Z1244" i="1"/>
  <c r="Z259" i="1"/>
  <c r="Z621" i="1"/>
  <c r="Z724" i="1"/>
  <c r="Z652" i="1"/>
  <c r="Z744" i="1"/>
  <c r="Z109" i="1"/>
  <c r="Z968" i="1"/>
  <c r="Z750" i="1"/>
  <c r="Z622" i="1"/>
  <c r="Z495" i="1"/>
  <c r="Z367" i="1"/>
  <c r="Z239" i="1"/>
  <c r="Z114" i="1"/>
  <c r="Z1143" i="1"/>
  <c r="Z882" i="1"/>
  <c r="Z570" i="1"/>
  <c r="Z62" i="1"/>
  <c r="Z780" i="1"/>
  <c r="Z237" i="1"/>
  <c r="Z824" i="1"/>
  <c r="Z556" i="1"/>
  <c r="Z995" i="1"/>
  <c r="Z1060" i="1"/>
  <c r="Z407" i="1"/>
  <c r="Z115" i="1"/>
  <c r="Z55" i="1"/>
  <c r="Z312" i="1"/>
  <c r="Z246" i="1"/>
  <c r="Z1012" i="1"/>
  <c r="Z10" i="1"/>
  <c r="Z398" i="1"/>
  <c r="Z769" i="1"/>
  <c r="Z1243" i="1"/>
  <c r="Z244" i="1"/>
  <c r="Z182" i="1"/>
  <c r="Z374" i="1"/>
  <c r="Z1028" i="1"/>
  <c r="Z969" i="1"/>
  <c r="Z849" i="1"/>
  <c r="Z1106" i="1"/>
  <c r="Z1065" i="1"/>
  <c r="Z289" i="1"/>
  <c r="Z1040" i="1"/>
  <c r="Z403" i="1"/>
  <c r="Z1023" i="1"/>
  <c r="Z1218" i="1"/>
  <c r="Z734" i="1"/>
  <c r="Z483" i="1"/>
  <c r="Z224" i="1"/>
  <c r="Z1181" i="1"/>
  <c r="Z1111" i="1"/>
  <c r="Z600" i="1"/>
  <c r="Z1102" i="1"/>
  <c r="Z813" i="1"/>
  <c r="Z1047" i="1"/>
  <c r="Z662" i="1"/>
  <c r="Z406" i="1"/>
  <c r="Z154" i="1"/>
  <c r="Z253" i="1"/>
  <c r="Z840" i="1"/>
  <c r="Z558" i="1"/>
  <c r="Z303" i="1"/>
  <c r="Z178" i="1"/>
  <c r="Z716" i="1"/>
  <c r="Z443" i="1"/>
  <c r="Z330" i="1"/>
  <c r="Z613" i="1"/>
  <c r="Z1119" i="1"/>
  <c r="Z1154" i="1"/>
  <c r="Z79" i="1"/>
  <c r="Z206" i="1"/>
  <c r="Z336" i="1"/>
  <c r="Z464" i="1"/>
  <c r="Z595" i="1"/>
  <c r="Z723" i="1"/>
  <c r="Z909" i="1"/>
  <c r="Z1167" i="1"/>
  <c r="Z302" i="1"/>
  <c r="Z585" i="1"/>
  <c r="Z1145" i="1"/>
  <c r="Z1074" i="1"/>
  <c r="Z19" i="1"/>
  <c r="Z147" i="1"/>
  <c r="Z276" i="1"/>
  <c r="Z873" i="1"/>
  <c r="Z1131" i="1"/>
  <c r="Z338" i="1"/>
  <c r="Z709" i="1"/>
  <c r="Z1137" i="1"/>
  <c r="Z344" i="1"/>
  <c r="Z474" i="1"/>
  <c r="Z603" i="1"/>
  <c r="Z731" i="1"/>
  <c r="Z925" i="1"/>
  <c r="Z1183" i="1"/>
  <c r="Z777" i="1"/>
  <c r="Z810" i="1"/>
  <c r="Z1088" i="1"/>
  <c r="Z1017" i="1"/>
  <c r="Z1109" i="1"/>
  <c r="Z897" i="1"/>
  <c r="Z1157" i="1"/>
  <c r="Z1263" i="1"/>
  <c r="Z1033" i="1"/>
  <c r="Z1206" i="1"/>
  <c r="Z103" i="1"/>
  <c r="Z230" i="1"/>
  <c r="Z294" i="1"/>
  <c r="Z428" i="1"/>
  <c r="Z577" i="1"/>
  <c r="Z793" i="1"/>
  <c r="Z1042" i="1"/>
  <c r="Z852" i="1"/>
  <c r="Z913" i="1"/>
  <c r="Z1171" i="1"/>
  <c r="Z494" i="1"/>
  <c r="Z857" i="1"/>
  <c r="Z1117" i="1"/>
  <c r="Z1063" i="1"/>
  <c r="Z805" i="1"/>
  <c r="Z994" i="1"/>
  <c r="Z385" i="1"/>
  <c r="Z685" i="1"/>
  <c r="Z976" i="1"/>
  <c r="Z1058" i="1"/>
  <c r="Z132" i="1"/>
  <c r="Z786" i="1"/>
  <c r="Z530" i="1"/>
  <c r="Z740" i="1"/>
  <c r="Z936" i="1"/>
  <c r="Z606" i="1"/>
  <c r="Z351" i="1"/>
  <c r="Z98" i="1"/>
  <c r="Z919" i="1"/>
  <c r="Z459" i="1"/>
  <c r="Z832" i="1"/>
  <c r="Z299" i="1"/>
  <c r="Z1073" i="1"/>
  <c r="Z790" i="1"/>
  <c r="Z534" i="1"/>
  <c r="Z279" i="1"/>
  <c r="Z26" i="1"/>
  <c r="Z665" i="1"/>
  <c r="Z624" i="1"/>
  <c r="Z323" i="1"/>
  <c r="Z70" i="1"/>
  <c r="Z788" i="1"/>
  <c r="Z540" i="1"/>
  <c r="Z1113" i="1"/>
  <c r="Z686" i="1"/>
  <c r="Z431" i="1"/>
  <c r="Z50" i="1"/>
  <c r="Z393" i="1"/>
  <c r="Z1266" i="1"/>
  <c r="Z1222" i="1"/>
  <c r="Z111" i="1"/>
  <c r="Z240" i="1"/>
  <c r="Z368" i="1"/>
  <c r="Z499" i="1"/>
  <c r="Z627" i="1"/>
  <c r="Z755" i="1"/>
  <c r="Z973" i="1"/>
  <c r="Z482" i="1"/>
  <c r="Z867" i="1"/>
  <c r="Z1126" i="1"/>
  <c r="Z993" i="1"/>
  <c r="Z937" i="1"/>
  <c r="Z1195" i="1"/>
  <c r="Z376" i="1"/>
  <c r="Z507" i="1"/>
  <c r="Z635" i="1"/>
  <c r="Z763" i="1"/>
  <c r="Z989" i="1"/>
  <c r="Z1205" i="1"/>
  <c r="Z450" i="1"/>
  <c r="Z818" i="1"/>
  <c r="Z1076" i="1"/>
  <c r="Z884" i="1"/>
  <c r="Z413" i="1"/>
  <c r="Z543" i="1"/>
  <c r="Z671" i="1"/>
  <c r="Z799" i="1"/>
  <c r="Z1061" i="1"/>
  <c r="Z825" i="1"/>
  <c r="Z1085" i="1"/>
  <c r="Z434" i="1"/>
  <c r="Z797" i="1"/>
  <c r="Z860" i="1"/>
  <c r="Z1267" i="1"/>
  <c r="Z127" i="1"/>
  <c r="Z256" i="1"/>
  <c r="Z161" i="1"/>
  <c r="Z318" i="1"/>
  <c r="Z460" i="1"/>
  <c r="Z601" i="1"/>
  <c r="Z835" i="1"/>
  <c r="Z961" i="1"/>
  <c r="Z1219" i="1"/>
  <c r="Z35" i="1"/>
  <c r="Z163" i="1"/>
  <c r="Z292" i="1"/>
  <c r="Z420" i="1"/>
  <c r="Z551" i="1"/>
  <c r="Z679" i="1"/>
  <c r="Z817" i="1"/>
  <c r="Z1081" i="1"/>
  <c r="Z444" i="1"/>
  <c r="Z809" i="1"/>
  <c r="Z876" i="1"/>
  <c r="Z392" i="1"/>
  <c r="Z523" i="1"/>
  <c r="Z651" i="1"/>
  <c r="Z779" i="1"/>
  <c r="Z1021" i="1"/>
  <c r="Z1198" i="1"/>
  <c r="Z921" i="1"/>
  <c r="Z1179" i="1"/>
  <c r="Z1016" i="1"/>
  <c r="Z626" i="1"/>
  <c r="Z498" i="1"/>
  <c r="Z243" i="1"/>
  <c r="Z118" i="1"/>
  <c r="Z1253" i="1"/>
  <c r="Z53" i="1"/>
  <c r="Z1104" i="1"/>
  <c r="Z842" i="1"/>
  <c r="Z1132" i="1"/>
  <c r="Z870" i="1"/>
  <c r="Z894" i="1"/>
  <c r="Z628" i="1"/>
  <c r="Z349" i="1"/>
  <c r="Z64" i="1"/>
  <c r="Z1272" i="1"/>
  <c r="Z112" i="1"/>
  <c r="Z145" i="1"/>
  <c r="Z1045" i="1"/>
  <c r="Z281" i="1"/>
  <c r="Z124" i="1"/>
  <c r="Z1260" i="1"/>
  <c r="Z1006" i="1"/>
  <c r="Z1024" i="1"/>
  <c r="Z778" i="1"/>
  <c r="Z650" i="1"/>
  <c r="Z522" i="1"/>
  <c r="Z267" i="1"/>
  <c r="Z637" i="1"/>
  <c r="Z1188" i="1"/>
  <c r="Z918" i="1"/>
  <c r="Z668" i="1"/>
  <c r="Z508" i="1"/>
  <c r="Z168" i="1"/>
  <c r="Z633" i="1"/>
  <c r="Z1097" i="1"/>
  <c r="Z446" i="1"/>
  <c r="Z20" i="1"/>
  <c r="Z674" i="1"/>
  <c r="Z419" i="1"/>
  <c r="Z166" i="1"/>
  <c r="Z693" i="1"/>
  <c r="Z910" i="1"/>
  <c r="Z1208" i="1"/>
  <c r="Z938" i="1"/>
  <c r="Z1225" i="1"/>
  <c r="Z966" i="1"/>
  <c r="Z756" i="1"/>
  <c r="Z708" i="1"/>
  <c r="Z245" i="1"/>
  <c r="Z141" i="1"/>
  <c r="Z1015" i="1"/>
  <c r="Z946" i="1"/>
  <c r="Z648" i="1"/>
  <c r="Z228" i="1"/>
  <c r="Z1210" i="1"/>
  <c r="Z928" i="1"/>
  <c r="Z730" i="1"/>
  <c r="Z94" i="1"/>
  <c r="Z1173" i="1"/>
  <c r="Z475" i="1"/>
  <c r="Z588" i="1"/>
  <c r="Z301" i="1"/>
  <c r="Z16" i="1"/>
  <c r="Z684" i="1"/>
  <c r="Z231" i="1"/>
  <c r="Z774" i="1"/>
  <c r="Z646" i="1"/>
  <c r="Z518" i="1"/>
  <c r="Z391" i="1"/>
  <c r="Z263" i="1"/>
  <c r="Z138" i="1"/>
  <c r="Z1233" i="1"/>
  <c r="Z681" i="1"/>
  <c r="Z89" i="1"/>
  <c r="Z1200" i="1"/>
  <c r="Z930" i="1"/>
  <c r="Z512" i="1"/>
  <c r="Z68" i="1"/>
  <c r="Z722" i="1"/>
  <c r="Z594" i="1"/>
  <c r="Z86" i="1"/>
  <c r="Z1156" i="1"/>
  <c r="Z895" i="1"/>
  <c r="Z1125" i="1"/>
  <c r="Z21" i="1"/>
  <c r="Z1034" i="1"/>
  <c r="Z1068" i="1"/>
  <c r="Z804" i="1"/>
  <c r="Z768" i="1"/>
  <c r="Z1228" i="1"/>
  <c r="Z341" i="1"/>
  <c r="Z56" i="1"/>
  <c r="Z705" i="1"/>
  <c r="Z1241" i="1"/>
  <c r="Z978" i="1"/>
  <c r="Z664" i="1"/>
  <c r="Z377" i="1"/>
  <c r="Z746" i="1"/>
  <c r="Z618" i="1"/>
  <c r="Z363" i="1"/>
  <c r="Z235" i="1"/>
  <c r="Z1234" i="1"/>
  <c r="Z1197" i="1"/>
  <c r="Z45" i="1"/>
  <c r="Z1086" i="1"/>
  <c r="Z826" i="1"/>
  <c r="Z612" i="1"/>
  <c r="Z1256" i="1"/>
  <c r="Z397" i="1"/>
  <c r="Z1101" i="1"/>
  <c r="Z839" i="1"/>
  <c r="Z137" i="1"/>
  <c r="Z1232" i="1"/>
  <c r="Z273" i="1"/>
  <c r="Z974" i="1"/>
  <c r="Z770" i="1"/>
  <c r="Z514" i="1"/>
  <c r="Z387" i="1"/>
  <c r="Z134" i="1"/>
  <c r="Z991" i="1"/>
  <c r="Z69" i="1"/>
  <c r="Z1136" i="1"/>
  <c r="Z874" i="1"/>
  <c r="Z1172" i="1"/>
  <c r="Z902" i="1"/>
  <c r="Z373" i="1"/>
  <c r="Z96" i="1"/>
  <c r="Z144" i="1"/>
  <c r="Z657" i="1"/>
  <c r="Z65" i="1"/>
  <c r="Z616" i="1"/>
  <c r="Z329" i="1"/>
  <c r="Z172" i="1"/>
  <c r="Z1212" i="1"/>
  <c r="Z1141" i="1"/>
  <c r="Z864" i="1"/>
  <c r="Z698" i="1"/>
  <c r="Z315" i="1"/>
  <c r="Z1108" i="1"/>
  <c r="Z847" i="1"/>
  <c r="Z1022" i="1"/>
  <c r="Z1265" i="1"/>
  <c r="Z986" i="1"/>
  <c r="Z1277" i="1"/>
  <c r="Z1014" i="1"/>
  <c r="Z728" i="1"/>
  <c r="Z862" i="1"/>
  <c r="Z293" i="1"/>
  <c r="Z1236" i="1"/>
  <c r="Z1258" i="1"/>
  <c r="Z15" i="1"/>
  <c r="Z143" i="1"/>
  <c r="Z272" i="1"/>
  <c r="Z238" i="1"/>
  <c r="Z521" i="1"/>
  <c r="Z996" i="1"/>
  <c r="Z1231" i="1"/>
  <c r="Z217" i="1"/>
  <c r="Z83" i="1"/>
  <c r="Z211" i="1"/>
  <c r="Z713" i="1"/>
  <c r="Z948" i="1"/>
  <c r="Z1213" i="1"/>
  <c r="Z234" i="1"/>
  <c r="Z517" i="1"/>
  <c r="Z923" i="1"/>
  <c r="Z988" i="1"/>
  <c r="Z899" i="1"/>
  <c r="Z905" i="1"/>
  <c r="Z1163" i="1"/>
  <c r="Z242" i="1"/>
  <c r="Z525" i="1"/>
  <c r="Z939" i="1"/>
  <c r="Z1004" i="1"/>
  <c r="Z1041" i="1"/>
  <c r="Z225" i="1"/>
  <c r="Z455" i="1"/>
  <c r="Z465" i="1"/>
  <c r="Z1120" i="1"/>
  <c r="Z848" i="1"/>
  <c r="Z181" i="1"/>
  <c r="Z54" i="1"/>
  <c r="Z1090" i="1"/>
  <c r="Z990" i="1"/>
  <c r="Z1261" i="1"/>
  <c r="Z998" i="1"/>
  <c r="Z772" i="1"/>
  <c r="Z277" i="1"/>
  <c r="Z345" i="1"/>
  <c r="Z196" i="1"/>
  <c r="Z1229" i="1"/>
  <c r="Z1178" i="1"/>
  <c r="Z896" i="1"/>
  <c r="Z457" i="1"/>
  <c r="Z1268" i="1"/>
  <c r="Z697" i="1"/>
  <c r="Z661" i="1"/>
  <c r="Z610" i="1"/>
  <c r="Z229" i="1"/>
  <c r="Z1196" i="1"/>
  <c r="Z1100" i="1"/>
  <c r="Z838" i="1"/>
  <c r="Z283" i="1"/>
  <c r="Z158" i="1"/>
  <c r="Z30" i="1"/>
  <c r="Z748" i="1"/>
  <c r="Z700" i="1"/>
  <c r="Z784" i="1"/>
  <c r="Z220" i="1"/>
  <c r="Z432" i="1"/>
  <c r="Z563" i="1"/>
  <c r="Z691" i="1"/>
  <c r="Z845" i="1"/>
  <c r="Z1103" i="1"/>
  <c r="Z270" i="1"/>
  <c r="Z1230" i="1"/>
  <c r="Z803" i="1"/>
  <c r="Z1067" i="1"/>
  <c r="Z442" i="1"/>
  <c r="Z571" i="1"/>
  <c r="Z699" i="1"/>
  <c r="Z861" i="1"/>
  <c r="Z1121" i="1"/>
  <c r="Z745" i="1"/>
  <c r="Z953" i="1"/>
  <c r="Z1211" i="1"/>
  <c r="Z1116" i="1"/>
  <c r="Z63" i="1"/>
  <c r="Z190" i="1"/>
  <c r="Z320" i="1"/>
  <c r="Z254" i="1"/>
  <c r="Z382" i="1"/>
  <c r="Z537" i="1"/>
  <c r="Z753" i="1"/>
  <c r="Z833" i="1"/>
  <c r="Z1092" i="1"/>
  <c r="Z1279" i="1"/>
  <c r="Z1048" i="1"/>
  <c r="Z1170" i="1"/>
  <c r="Z888" i="1"/>
  <c r="Z710" i="1"/>
  <c r="Z582" i="1"/>
  <c r="Z454" i="1"/>
  <c r="Z327" i="1"/>
  <c r="Z200" i="1"/>
  <c r="Z74" i="1"/>
  <c r="Z658" i="1"/>
  <c r="Z653" i="1"/>
  <c r="Z85" i="1"/>
  <c r="Z1176" i="1"/>
  <c r="Z906" i="1"/>
  <c r="Z692" i="1"/>
  <c r="Z411" i="1"/>
  <c r="Z641" i="1"/>
  <c r="Z850" i="1"/>
  <c r="Z28" i="1"/>
  <c r="Z1139" i="1"/>
  <c r="Z682" i="1"/>
  <c r="Z176" i="1"/>
  <c r="Z830" i="1"/>
  <c r="Z967" i="1"/>
  <c r="Z1168" i="1"/>
  <c r="Z898" i="1"/>
  <c r="Z337" i="1"/>
  <c r="Z1237" i="1"/>
  <c r="Z706" i="1"/>
  <c r="Z451" i="1"/>
  <c r="Z1281" i="1"/>
  <c r="Z1002" i="1"/>
  <c r="Z644" i="1"/>
  <c r="Z992" i="1"/>
  <c r="Z762" i="1"/>
  <c r="Z975" i="1"/>
  <c r="Z1150" i="1"/>
  <c r="Z886" i="1"/>
  <c r="Z128" i="1"/>
  <c r="Z72" i="1"/>
  <c r="Z814" i="1"/>
  <c r="Z1155" i="1"/>
  <c r="Z487" i="1"/>
  <c r="Z1066" i="1"/>
  <c r="Z215" i="1"/>
  <c r="Z8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<sst xmlns="http://schemas.openxmlformats.org/spreadsheetml/2006/main" count="6094" uniqueCount="224">
  <si>
    <t>tract</t>
  </si>
  <si>
    <t>Name</t>
  </si>
  <si>
    <t>Employment_Rate_rP_gP_pall</t>
  </si>
  <si>
    <t>Wrigley, Long Beach, CA</t>
  </si>
  <si>
    <t>Los Angeles County, CA</t>
  </si>
  <si>
    <t>Manhattan Beach, CA</t>
  </si>
  <si>
    <t>Cerritos, CA</t>
  </si>
  <si>
    <t>Rosemead, CA</t>
  </si>
  <si>
    <t>South Montebello, Monterey Park, CA</t>
  </si>
  <si>
    <t>South Montebello, Montebello, CA</t>
  </si>
  <si>
    <t>Inglewood, CA</t>
  </si>
  <si>
    <t>Monterey Park, CA</t>
  </si>
  <si>
    <t>East Whitter, Whittier, CA</t>
  </si>
  <si>
    <t>Los Angeles, CA</t>
  </si>
  <si>
    <t>Northeast Torrance, Torrance, CA</t>
  </si>
  <si>
    <t>Harbor Gateway North, Los Angeles, CA</t>
  </si>
  <si>
    <t>El Dorado, Long Beach, CA</t>
  </si>
  <si>
    <t>Whittier, CA</t>
  </si>
  <si>
    <t>Alhambra, CA</t>
  </si>
  <si>
    <t>El Monte City, El Monte, CA</t>
  </si>
  <si>
    <t>Central LA, Los Angeles, CA</t>
  </si>
  <si>
    <t>Hawthorne, CA</t>
  </si>
  <si>
    <t>Northwest Torrance, Torrance, CA</t>
  </si>
  <si>
    <t>Huntington Park, CA</t>
  </si>
  <si>
    <t>Carson Park, Long Beach, CA</t>
  </si>
  <si>
    <t>Torrance, CA</t>
  </si>
  <si>
    <t>Montecito Heights, Los Angeles, CA</t>
  </si>
  <si>
    <t>Garvey, Rosemead, CA</t>
  </si>
  <si>
    <t>Bixby Knolls, Long Beach, CA</t>
  </si>
  <si>
    <t>Harbor, Gardena, CA</t>
  </si>
  <si>
    <t>Silver Lake, Los Angeles, CA</t>
  </si>
  <si>
    <t>Gardena, CA</t>
  </si>
  <si>
    <t>Lakewood, CA</t>
  </si>
  <si>
    <t>Downey, CA</t>
  </si>
  <si>
    <t>Cypress, CA</t>
  </si>
  <si>
    <t>Carson, CA</t>
  </si>
  <si>
    <t>Morningside Park, Inglewood, CA</t>
  </si>
  <si>
    <t>South Los Angeles, Los Angeles, CA</t>
  </si>
  <si>
    <t>North Redondo, Redondo Beach, CA</t>
  </si>
  <si>
    <t>El Monte, CA</t>
  </si>
  <si>
    <t>Garvey, Monterey Park, CA</t>
  </si>
  <si>
    <t>Buena Park, CA</t>
  </si>
  <si>
    <t>Westchester, Los Angeles, CA</t>
  </si>
  <si>
    <t>Temple City, CA</t>
  </si>
  <si>
    <t>El Rancho, Pico Rivera, CA</t>
  </si>
  <si>
    <t>Northeast Los Angeles, Los Angeles, CA</t>
  </si>
  <si>
    <t>La Palma, CA</t>
  </si>
  <si>
    <t>East Los Angeles, CA</t>
  </si>
  <si>
    <t>West Los Angeles, Los Angeles, CA</t>
  </si>
  <si>
    <t>Bixby North, Long Beach, CA</t>
  </si>
  <si>
    <t>Echo Park, Los Angeles, CA</t>
  </si>
  <si>
    <t>Lakewood Mutual, Lakewood, CA</t>
  </si>
  <si>
    <t>Norwalk, CA</t>
  </si>
  <si>
    <t>La Mirada, CA</t>
  </si>
  <si>
    <t>Ramona Park, Long Beach, CA</t>
  </si>
  <si>
    <t>Hermosa Beach, CA</t>
  </si>
  <si>
    <t>South Gate, CA</t>
  </si>
  <si>
    <t>HollyGlen, Hawthorne, CA</t>
  </si>
  <si>
    <t>Delthorne, Torrance, CA</t>
  </si>
  <si>
    <t>El Segundo, CA</t>
  </si>
  <si>
    <t>Atwater Village, Los Angeles, CA</t>
  </si>
  <si>
    <t>South El Monte, CA</t>
  </si>
  <si>
    <t>Mar Vista, Los Angeles, CA</t>
  </si>
  <si>
    <t>San Gabriel, CA</t>
  </si>
  <si>
    <t>Cheviot Hills, Los Angeles, CA</t>
  </si>
  <si>
    <t>South of Conant, Long Beach, CA</t>
  </si>
  <si>
    <t>Grant, Long Beach, CA</t>
  </si>
  <si>
    <t>Boyle Heights, Los Angeles, CA</t>
  </si>
  <si>
    <t>Venice, Los Angeles, CA</t>
  </si>
  <si>
    <t>North of Montana, Santa Monica, CA</t>
  </si>
  <si>
    <t>Madrona, Torrance, CA</t>
  </si>
  <si>
    <t>Bellflower, CA</t>
  </si>
  <si>
    <t>Lakewood Village, Long Beach, CA</t>
  </si>
  <si>
    <t>Southwood, Torrance, CA</t>
  </si>
  <si>
    <t>Santa Fe Springs, CA</t>
  </si>
  <si>
    <t>Paramount, CA</t>
  </si>
  <si>
    <t>Coolidge Triangle, Long Beach, CA</t>
  </si>
  <si>
    <t>Leimert Park, Los Angeles, CA</t>
  </si>
  <si>
    <t>Old Town Torrance, Torrance, CA</t>
  </si>
  <si>
    <t>Artesia, CA</t>
  </si>
  <si>
    <t>Brentwood, Los Angeles, CA</t>
  </si>
  <si>
    <t>McLaughlin, Los Angeles, CA</t>
  </si>
  <si>
    <t>South Montebello, Bell Gardens, CA</t>
  </si>
  <si>
    <t>Jefferson, Los Angeles, CA</t>
  </si>
  <si>
    <t>Culver City, CA</t>
  </si>
  <si>
    <t>View Park, View Park-Windsor Hills, CA</t>
  </si>
  <si>
    <t>Addams, Long Beach, CA</t>
  </si>
  <si>
    <t>West Torrance, Torrance, CA</t>
  </si>
  <si>
    <t>Venice, Marina del Rey, CA</t>
  </si>
  <si>
    <t>Torrance Heights Civic, Torrance, CA</t>
  </si>
  <si>
    <t>Playa del Rey, Los Angeles, CA</t>
  </si>
  <si>
    <t>South Redondo, Redondo Beach, CA</t>
  </si>
  <si>
    <t>Bell, CA</t>
  </si>
  <si>
    <t>Palms, Los Angeles, CA</t>
  </si>
  <si>
    <t>La Puente, CA</t>
  </si>
  <si>
    <t>Castle Heights, Los Angeles, CA</t>
  </si>
  <si>
    <t>Ocean Park, Santa Monica, CA</t>
  </si>
  <si>
    <t>Long Beach, CA</t>
  </si>
  <si>
    <t>Upper Westside, Long Beach, CA</t>
  </si>
  <si>
    <t>Baldwin Hills, Los Angeles, CA</t>
  </si>
  <si>
    <t>Bel Air, Los Angeles, CA</t>
  </si>
  <si>
    <t>South Montebello, East Los Angeles, CA</t>
  </si>
  <si>
    <t>Cudahy, CA</t>
  </si>
  <si>
    <t>South Figueroa Corridor, Los Angeles, CA</t>
  </si>
  <si>
    <t>West Side, Long Beach, CA</t>
  </si>
  <si>
    <t>Southwest Anaheim, Buena Park, CA</t>
  </si>
  <si>
    <t>Lawndale, CA</t>
  </si>
  <si>
    <t>Garvey, San Gabriel, CA</t>
  </si>
  <si>
    <t>Maywood, CA</t>
  </si>
  <si>
    <t>Jordan, Long Beach, CA</t>
  </si>
  <si>
    <t>South Montebello, Commerce, CA</t>
  </si>
  <si>
    <t>Seaside, Torrance, CA</t>
  </si>
  <si>
    <t>Harbor, Torrance, CA</t>
  </si>
  <si>
    <t>Park Mesa Heights, Los Angeles, CA</t>
  </si>
  <si>
    <t>Beverly Grove, Los Angeles, CA</t>
  </si>
  <si>
    <t>Lucerne - Higuera, Culver City, CA</t>
  </si>
  <si>
    <t>Harte, Long Beach, CA</t>
  </si>
  <si>
    <t>South Montebello, Rosemead, CA</t>
  </si>
  <si>
    <t>Bassett, Avocado Heights, CA</t>
  </si>
  <si>
    <t>Lynwood, CA</t>
  </si>
  <si>
    <t>Westwood, Los Angeles, CA</t>
  </si>
  <si>
    <t>Sawtelle, Los Angeles, CA</t>
  </si>
  <si>
    <t>Wilshire Montana, Santa Monica, CA</t>
  </si>
  <si>
    <t>Southeast Torrance, Torrance, CA</t>
  </si>
  <si>
    <t>East Compton, CA</t>
  </si>
  <si>
    <t>Central LA, West Hollywood, CA</t>
  </si>
  <si>
    <t>Mount Washington, Los Angeles, CA</t>
  </si>
  <si>
    <t>North Long Beach, Long Beach, CA</t>
  </si>
  <si>
    <t>Downtown, Santa Monica, CA</t>
  </si>
  <si>
    <t>Pico, Santa Monica, CA</t>
  </si>
  <si>
    <t>Clarkdale, Culver City, CA</t>
  </si>
  <si>
    <t>Lindbergh, Long Beach, CA</t>
  </si>
  <si>
    <t>Beverly Glen, Los Angeles, CA</t>
  </si>
  <si>
    <t>Sunset Park, Santa Monica, CA</t>
  </si>
  <si>
    <t>South Montebello, Los Angeles, CA</t>
  </si>
  <si>
    <t>Arlington, Long Beach, CA</t>
  </si>
  <si>
    <t>Park West, Culver City, CA</t>
  </si>
  <si>
    <t>Compton, CA</t>
  </si>
  <si>
    <t>El Monte City, South El Monte, CA</t>
  </si>
  <si>
    <t>Central Alameda, Los Angeles, CA</t>
  </si>
  <si>
    <t>Southwest Anaheim, Anaheim, CA</t>
  </si>
  <si>
    <t>Carlson Park, Culver City, CA</t>
  </si>
  <si>
    <t>Beverlywood, Los Angeles, CA</t>
  </si>
  <si>
    <t>College Square, Long Beach, CA</t>
  </si>
  <si>
    <t>Hamilton, Long Beach, CA</t>
  </si>
  <si>
    <t>Harbor Gateway South, Torrance, CA</t>
  </si>
  <si>
    <t>Beverly Hills, CA</t>
  </si>
  <si>
    <t>Southwood Riviera, Torrance, CA</t>
  </si>
  <si>
    <t>Vernon, CA</t>
  </si>
  <si>
    <t>Rancho Park, Los Angeles, CA</t>
  </si>
  <si>
    <t>Park Plaza, Torrance, CA</t>
  </si>
  <si>
    <t>Marina del Rey, CA</t>
  </si>
  <si>
    <t>Mid-City, Santa Monica, CA</t>
  </si>
  <si>
    <t>Northeast, Santa Monica, CA</t>
  </si>
  <si>
    <t>Fox Hills, Culver City, CA</t>
  </si>
  <si>
    <t>Beverly Grove, West Hollywood, CA</t>
  </si>
  <si>
    <t>Baldwin Village, Los Angeles, CA</t>
  </si>
  <si>
    <t>South Los Angeles, Compton, CA</t>
  </si>
  <si>
    <t>Downtown, Los Angeles, CA</t>
  </si>
  <si>
    <t>Pacific Palisades, Santa Monica, CA</t>
  </si>
  <si>
    <t>Central LA, Beverly Hills, CA</t>
  </si>
  <si>
    <t>Freeway Circle, Long Beach, CA</t>
  </si>
  <si>
    <t>Hawaiian Gardens, CA</t>
  </si>
  <si>
    <t>Harbor, Los Angeles, CA</t>
  </si>
  <si>
    <t>Crenshaw, Los Angeles, CA</t>
  </si>
  <si>
    <t>Century City, Los Angeles, CA</t>
  </si>
  <si>
    <t>Pico - Robertson, Los Angeles, CA</t>
  </si>
  <si>
    <t>Carmelitos, Long Beach, CA</t>
  </si>
  <si>
    <t>The Flats, Beverly Hills, CA</t>
  </si>
  <si>
    <t>Arts District, Los Angeles, CA</t>
  </si>
  <si>
    <t>Individual_Income_Excluding_Spouse_rP_gP_pall</t>
  </si>
  <si>
    <t>South Pasadena, CA</t>
  </si>
  <si>
    <t>Riviera, Redondo Beach, CA</t>
  </si>
  <si>
    <t>Plaza, Long Beach, CA</t>
  </si>
  <si>
    <t>Riviera, Torrance, CA</t>
  </si>
  <si>
    <t>Harbor City, Los Angeles, CA</t>
  </si>
  <si>
    <t>Harbor City, West Carson, CA</t>
  </si>
  <si>
    <t>Los Alamitos, CA</t>
  </si>
  <si>
    <t>El Monte City, Temple City, CA</t>
  </si>
  <si>
    <t>Los Altos, Long Beach, CA</t>
  </si>
  <si>
    <t>Stratford Square, Long Beach, CA</t>
  </si>
  <si>
    <t>El Monte City, Arcadia, CA</t>
  </si>
  <si>
    <t>Signal Hill, CA</t>
  </si>
  <si>
    <t>Stanton, CA</t>
  </si>
  <si>
    <t>East Hollywood, Los Angeles, CA</t>
  </si>
  <si>
    <t>Fraction_Married_rP_gP_pall</t>
  </si>
  <si>
    <t>Incarceration_Rate_rP_gP_pall</t>
  </si>
  <si>
    <t>Number_of_Children_rP_gP_pall</t>
  </si>
  <si>
    <t>Actual Tracts</t>
  </si>
  <si>
    <t>Employment Rate</t>
  </si>
  <si>
    <t>Individual Income</t>
  </si>
  <si>
    <t>Fraction Married</t>
  </si>
  <si>
    <t>Incarceration Rate</t>
  </si>
  <si>
    <t>Number of Children</t>
  </si>
  <si>
    <t>Employment Rate Normalized</t>
  </si>
  <si>
    <t>Max ER</t>
  </si>
  <si>
    <t>Max II</t>
  </si>
  <si>
    <t>Max FM</t>
  </si>
  <si>
    <t>Max IR</t>
  </si>
  <si>
    <t>Max NC</t>
  </si>
  <si>
    <t>Individual Income Normalized</t>
  </si>
  <si>
    <t>Fraction Married Normalized</t>
  </si>
  <si>
    <t>Incarceration rate Normalized</t>
  </si>
  <si>
    <t>Number of Children Normalized</t>
  </si>
  <si>
    <t>Social Mobility</t>
  </si>
  <si>
    <t>Mean</t>
  </si>
  <si>
    <t>STDEV</t>
  </si>
  <si>
    <t>z Fraction Married</t>
  </si>
  <si>
    <t>z Incarceration Rate</t>
  </si>
  <si>
    <t>z Number of Children Normalized</t>
  </si>
  <si>
    <t>z Emplyment Rate</t>
  </si>
  <si>
    <t>z Individual Income Normalized</t>
  </si>
  <si>
    <t>Column</t>
  </si>
  <si>
    <t>Cluster</t>
  </si>
  <si>
    <t>Neighborhood</t>
  </si>
  <si>
    <t>Bel Air, CA</t>
  </si>
  <si>
    <t>Distance^2 to 1</t>
  </si>
  <si>
    <t>Distance^2 to 2</t>
  </si>
  <si>
    <t>Distance^2 to 3</t>
  </si>
  <si>
    <t>Min Distance</t>
  </si>
  <si>
    <t>Sum Dis^2</t>
  </si>
  <si>
    <t>Assigned to</t>
  </si>
  <si>
    <t>Cluster #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</si>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</sst>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Children</a:t>
            </a:r>
            <a:r>
              <a:rPr lang="en-US" baseline="0"/>
              <a:t> in the Region </a:t>
            </a:r>
            <a:r>
              <a:rPr lang="en-US"/>
              <a:t>as an Indicator of Social Mobility in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Sheet1!$AB$9</c:f>
              <c:strCache>
                <c:ptCount val="1"/>
                <c:pt idx="0">
                  <c:v>Fraction Married 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433122246342372"/>
                  <c:y val="0.11436725371160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Sheet1!$AD$10:$AD$1282</c:f>
              <c:numCache>
                <c:formatCode>General</c:formatCode>
                <c:ptCount val="1273"/>
                <c:pt idx="0">
                  <c:v>1</c:v>
                </c:pt>
                <c:pt idx="1">
                  <c:v>0.96435776731674516</c:v>
                </c:pt>
                <c:pt idx="2">
                  <c:v>0.9572965702757229</c:v>
                </c:pt>
                <c:pt idx="3">
                  <c:v>0.95225285810356419</c:v>
                </c:pt>
                <c:pt idx="4">
                  <c:v>0.92837928715534634</c:v>
                </c:pt>
                <c:pt idx="5">
                  <c:v>0.92165433759246806</c:v>
                </c:pt>
                <c:pt idx="6">
                  <c:v>0.91627437794216549</c:v>
                </c:pt>
                <c:pt idx="7">
                  <c:v>0.91291190316072635</c:v>
                </c:pt>
                <c:pt idx="8">
                  <c:v>0.90988567585743108</c:v>
                </c:pt>
                <c:pt idx="9">
                  <c:v>0.88601210490921323</c:v>
                </c:pt>
                <c:pt idx="10">
                  <c:v>0.88399462004034968</c:v>
                </c:pt>
                <c:pt idx="11">
                  <c:v>0.88332212508406183</c:v>
                </c:pt>
                <c:pt idx="12">
                  <c:v>0.86919973100201753</c:v>
                </c:pt>
                <c:pt idx="13">
                  <c:v>0.86852723604572968</c:v>
                </c:pt>
                <c:pt idx="14">
                  <c:v>0.86718224613315398</c:v>
                </c:pt>
                <c:pt idx="15">
                  <c:v>0.86415601882985882</c:v>
                </c:pt>
                <c:pt idx="16">
                  <c:v>0.85675857431069269</c:v>
                </c:pt>
                <c:pt idx="17">
                  <c:v>0.85339609952925355</c:v>
                </c:pt>
                <c:pt idx="18">
                  <c:v>0.85305985205110957</c:v>
                </c:pt>
                <c:pt idx="19">
                  <c:v>0.84162743779421656</c:v>
                </c:pt>
                <c:pt idx="20">
                  <c:v>0.83355749831876258</c:v>
                </c:pt>
                <c:pt idx="21">
                  <c:v>0.83288500336247473</c:v>
                </c:pt>
                <c:pt idx="22">
                  <c:v>0.83254875588433086</c:v>
                </c:pt>
                <c:pt idx="23">
                  <c:v>0.82851378614660387</c:v>
                </c:pt>
                <c:pt idx="24">
                  <c:v>0.82851378614660387</c:v>
                </c:pt>
                <c:pt idx="25">
                  <c:v>0.82784129119031602</c:v>
                </c:pt>
                <c:pt idx="26">
                  <c:v>0.82481506388702086</c:v>
                </c:pt>
                <c:pt idx="27">
                  <c:v>0.82347007397444516</c:v>
                </c:pt>
                <c:pt idx="28">
                  <c:v>0.81876260928043043</c:v>
                </c:pt>
                <c:pt idx="29">
                  <c:v>0.81371889710827172</c:v>
                </c:pt>
                <c:pt idx="30">
                  <c:v>0.81237390719569602</c:v>
                </c:pt>
                <c:pt idx="31">
                  <c:v>0.80901143241425688</c:v>
                </c:pt>
                <c:pt idx="32">
                  <c:v>0.80766644250168129</c:v>
                </c:pt>
                <c:pt idx="33">
                  <c:v>0.80262273032952258</c:v>
                </c:pt>
                <c:pt idx="34">
                  <c:v>0.80195023537323473</c:v>
                </c:pt>
                <c:pt idx="35">
                  <c:v>0.79993275050437118</c:v>
                </c:pt>
                <c:pt idx="36">
                  <c:v>0.79993275050437118</c:v>
                </c:pt>
                <c:pt idx="37">
                  <c:v>0.79757901815736387</c:v>
                </c:pt>
                <c:pt idx="38">
                  <c:v>0.79690652320107602</c:v>
                </c:pt>
                <c:pt idx="39">
                  <c:v>0.79623402824478817</c:v>
                </c:pt>
                <c:pt idx="40">
                  <c:v>0.79388029589778075</c:v>
                </c:pt>
                <c:pt idx="41">
                  <c:v>0.79354404841963688</c:v>
                </c:pt>
                <c:pt idx="42">
                  <c:v>0.79018157363819774</c:v>
                </c:pt>
                <c:pt idx="43">
                  <c:v>0.78917283120376602</c:v>
                </c:pt>
                <c:pt idx="44">
                  <c:v>0.78782784129119032</c:v>
                </c:pt>
                <c:pt idx="45">
                  <c:v>0.78614660390047075</c:v>
                </c:pt>
                <c:pt idx="46">
                  <c:v>0.78009414929388032</c:v>
                </c:pt>
                <c:pt idx="47">
                  <c:v>0.7777404169468729</c:v>
                </c:pt>
                <c:pt idx="48">
                  <c:v>0.77673167451244118</c:v>
                </c:pt>
                <c:pt idx="49">
                  <c:v>0.77505043712172161</c:v>
                </c:pt>
                <c:pt idx="50">
                  <c:v>0.77135171486213849</c:v>
                </c:pt>
                <c:pt idx="51">
                  <c:v>0.7686617350369872</c:v>
                </c:pt>
                <c:pt idx="52">
                  <c:v>0.76664425016812376</c:v>
                </c:pt>
                <c:pt idx="53">
                  <c:v>0.76193678547410892</c:v>
                </c:pt>
                <c:pt idx="54">
                  <c:v>0.75991930060524548</c:v>
                </c:pt>
                <c:pt idx="55">
                  <c:v>0.75790181573638193</c:v>
                </c:pt>
                <c:pt idx="56">
                  <c:v>0.75487558843308677</c:v>
                </c:pt>
                <c:pt idx="57">
                  <c:v>0.75386684599865506</c:v>
                </c:pt>
                <c:pt idx="58">
                  <c:v>0.75386684599865506</c:v>
                </c:pt>
                <c:pt idx="59">
                  <c:v>0.75252185608607935</c:v>
                </c:pt>
                <c:pt idx="60">
                  <c:v>0.75117686617350365</c:v>
                </c:pt>
                <c:pt idx="61">
                  <c:v>0.74915938130464022</c:v>
                </c:pt>
                <c:pt idx="62">
                  <c:v>0.74915938130464022</c:v>
                </c:pt>
                <c:pt idx="63">
                  <c:v>0.7481506388702085</c:v>
                </c:pt>
                <c:pt idx="64">
                  <c:v>0.74646940147948893</c:v>
                </c:pt>
                <c:pt idx="65">
                  <c:v>0.74546065904505721</c:v>
                </c:pt>
                <c:pt idx="66">
                  <c:v>0.74478816408876936</c:v>
                </c:pt>
                <c:pt idx="67">
                  <c:v>0.74008069939475452</c:v>
                </c:pt>
                <c:pt idx="68">
                  <c:v>0.73940820443846667</c:v>
                </c:pt>
                <c:pt idx="69">
                  <c:v>0.73940820443846667</c:v>
                </c:pt>
                <c:pt idx="70">
                  <c:v>0.73839946200403495</c:v>
                </c:pt>
                <c:pt idx="71">
                  <c:v>0.73705447209145936</c:v>
                </c:pt>
                <c:pt idx="72">
                  <c:v>0.73638197713517151</c:v>
                </c:pt>
                <c:pt idx="73">
                  <c:v>0.73470073974445194</c:v>
                </c:pt>
                <c:pt idx="74">
                  <c:v>0.73201075991930065</c:v>
                </c:pt>
                <c:pt idx="75">
                  <c:v>0.72797579018157366</c:v>
                </c:pt>
                <c:pt idx="76">
                  <c:v>0.72663080026899796</c:v>
                </c:pt>
                <c:pt idx="77">
                  <c:v>0.72293207800941495</c:v>
                </c:pt>
                <c:pt idx="78">
                  <c:v>0.72158708809683925</c:v>
                </c:pt>
                <c:pt idx="79">
                  <c:v>0.71956960322797581</c:v>
                </c:pt>
                <c:pt idx="80">
                  <c:v>0.71755211835911226</c:v>
                </c:pt>
                <c:pt idx="81">
                  <c:v>0.71519838601210495</c:v>
                </c:pt>
                <c:pt idx="82">
                  <c:v>0.71519838601210495</c:v>
                </c:pt>
                <c:pt idx="83">
                  <c:v>0.71351714862138538</c:v>
                </c:pt>
                <c:pt idx="84">
                  <c:v>0.71284465366509753</c:v>
                </c:pt>
                <c:pt idx="85">
                  <c:v>0.71250840618695355</c:v>
                </c:pt>
                <c:pt idx="86">
                  <c:v>0.71049092131809011</c:v>
                </c:pt>
                <c:pt idx="87">
                  <c:v>0.71015467383994624</c:v>
                </c:pt>
                <c:pt idx="88">
                  <c:v>0.70981842636180226</c:v>
                </c:pt>
                <c:pt idx="89">
                  <c:v>0.70847343644922667</c:v>
                </c:pt>
                <c:pt idx="90">
                  <c:v>0.70712844653665097</c:v>
                </c:pt>
                <c:pt idx="91">
                  <c:v>0.7067921990585071</c:v>
                </c:pt>
                <c:pt idx="92">
                  <c:v>0.70477471418964355</c:v>
                </c:pt>
                <c:pt idx="93">
                  <c:v>0.7041022192333557</c:v>
                </c:pt>
                <c:pt idx="94">
                  <c:v>0.7041022192333557</c:v>
                </c:pt>
                <c:pt idx="95">
                  <c:v>0.70141223940820441</c:v>
                </c:pt>
                <c:pt idx="96">
                  <c:v>0.70107599193006054</c:v>
                </c:pt>
                <c:pt idx="97">
                  <c:v>0.69973100201748484</c:v>
                </c:pt>
                <c:pt idx="98">
                  <c:v>0.69939475453934097</c:v>
                </c:pt>
                <c:pt idx="99">
                  <c:v>0.6963685272360457</c:v>
                </c:pt>
                <c:pt idx="100">
                  <c:v>0.69435104236718226</c:v>
                </c:pt>
                <c:pt idx="101">
                  <c:v>0.69233355749831871</c:v>
                </c:pt>
                <c:pt idx="102">
                  <c:v>0.69132481506388699</c:v>
                </c:pt>
                <c:pt idx="103">
                  <c:v>0.69031607262945527</c:v>
                </c:pt>
                <c:pt idx="104">
                  <c:v>0.6899798251513114</c:v>
                </c:pt>
                <c:pt idx="105">
                  <c:v>0.68728984532616011</c:v>
                </c:pt>
                <c:pt idx="106">
                  <c:v>0.68728984532616011</c:v>
                </c:pt>
                <c:pt idx="107">
                  <c:v>0.68695359784801613</c:v>
                </c:pt>
                <c:pt idx="108">
                  <c:v>0.68560860793544054</c:v>
                </c:pt>
                <c:pt idx="109">
                  <c:v>0.68426361802286484</c:v>
                </c:pt>
                <c:pt idx="110">
                  <c:v>0.68426361802286484</c:v>
                </c:pt>
                <c:pt idx="111">
                  <c:v>0.68056489576328183</c:v>
                </c:pt>
                <c:pt idx="112">
                  <c:v>0.67753866845998656</c:v>
                </c:pt>
                <c:pt idx="113">
                  <c:v>0.67114996637525215</c:v>
                </c:pt>
                <c:pt idx="114">
                  <c:v>0.66677874915938129</c:v>
                </c:pt>
                <c:pt idx="115">
                  <c:v>0.66577000672494957</c:v>
                </c:pt>
                <c:pt idx="116">
                  <c:v>0.66375252185608613</c:v>
                </c:pt>
                <c:pt idx="117">
                  <c:v>0.66341627437794215</c:v>
                </c:pt>
                <c:pt idx="118">
                  <c:v>0.66308002689979828</c:v>
                </c:pt>
                <c:pt idx="119">
                  <c:v>0.66207128446536656</c:v>
                </c:pt>
                <c:pt idx="120">
                  <c:v>0.66139878950907871</c:v>
                </c:pt>
                <c:pt idx="121">
                  <c:v>0.66005379959650301</c:v>
                </c:pt>
                <c:pt idx="122">
                  <c:v>0.65669132481506387</c:v>
                </c:pt>
                <c:pt idx="123">
                  <c:v>0.65400134498991258</c:v>
                </c:pt>
                <c:pt idx="124">
                  <c:v>0.65265635507733688</c:v>
                </c:pt>
                <c:pt idx="125">
                  <c:v>0.65097511768661731</c:v>
                </c:pt>
                <c:pt idx="126">
                  <c:v>0.64996637525218559</c:v>
                </c:pt>
                <c:pt idx="127">
                  <c:v>0.64996637525218559</c:v>
                </c:pt>
                <c:pt idx="128">
                  <c:v>0.64963012777404172</c:v>
                </c:pt>
                <c:pt idx="129">
                  <c:v>0.64895763281775387</c:v>
                </c:pt>
                <c:pt idx="130">
                  <c:v>0.64761264290517817</c:v>
                </c:pt>
                <c:pt idx="131">
                  <c:v>0.64660390047074645</c:v>
                </c:pt>
                <c:pt idx="132">
                  <c:v>0.64458641560188301</c:v>
                </c:pt>
                <c:pt idx="133">
                  <c:v>0.64425016812373903</c:v>
                </c:pt>
                <c:pt idx="134">
                  <c:v>0.64425016812373903</c:v>
                </c:pt>
                <c:pt idx="135">
                  <c:v>0.64425016812373903</c:v>
                </c:pt>
                <c:pt idx="136">
                  <c:v>0.64088769334229989</c:v>
                </c:pt>
                <c:pt idx="137">
                  <c:v>0.64088769334229989</c:v>
                </c:pt>
                <c:pt idx="138">
                  <c:v>0.64055144586415602</c:v>
                </c:pt>
                <c:pt idx="139">
                  <c:v>0.63987895090786817</c:v>
                </c:pt>
                <c:pt idx="140">
                  <c:v>0.63987895090786817</c:v>
                </c:pt>
                <c:pt idx="141">
                  <c:v>0.6395427034297243</c:v>
                </c:pt>
                <c:pt idx="142">
                  <c:v>0.6381977135171486</c:v>
                </c:pt>
                <c:pt idx="143">
                  <c:v>0.6381977135171486</c:v>
                </c:pt>
                <c:pt idx="144">
                  <c:v>0.63786146603900473</c:v>
                </c:pt>
                <c:pt idx="145">
                  <c:v>0.63651647612642903</c:v>
                </c:pt>
                <c:pt idx="146">
                  <c:v>0.63449899125756559</c:v>
                </c:pt>
                <c:pt idx="147">
                  <c:v>0.63315400134498989</c:v>
                </c:pt>
                <c:pt idx="148">
                  <c:v>0.63113651647612645</c:v>
                </c:pt>
                <c:pt idx="149">
                  <c:v>0.6304640215198386</c:v>
                </c:pt>
                <c:pt idx="150">
                  <c:v>0.6304640215198386</c:v>
                </c:pt>
                <c:pt idx="151">
                  <c:v>0.63012777404169473</c:v>
                </c:pt>
                <c:pt idx="152">
                  <c:v>0.62878278412911903</c:v>
                </c:pt>
                <c:pt idx="153">
                  <c:v>0.62878278412911903</c:v>
                </c:pt>
                <c:pt idx="154">
                  <c:v>0.62844653665097516</c:v>
                </c:pt>
                <c:pt idx="155">
                  <c:v>0.62844653665097516</c:v>
                </c:pt>
                <c:pt idx="156">
                  <c:v>0.62710154673839946</c:v>
                </c:pt>
                <c:pt idx="157">
                  <c:v>0.62676529926025559</c:v>
                </c:pt>
                <c:pt idx="158">
                  <c:v>0.62642905178211161</c:v>
                </c:pt>
                <c:pt idx="159">
                  <c:v>0.62474781439139204</c:v>
                </c:pt>
                <c:pt idx="160">
                  <c:v>0.62474781439139204</c:v>
                </c:pt>
                <c:pt idx="161">
                  <c:v>0.62340282447881645</c:v>
                </c:pt>
                <c:pt idx="162">
                  <c:v>0.6227303295225286</c:v>
                </c:pt>
                <c:pt idx="163">
                  <c:v>0.62172158708809688</c:v>
                </c:pt>
                <c:pt idx="164">
                  <c:v>0.62172158708809688</c:v>
                </c:pt>
                <c:pt idx="165">
                  <c:v>0.62071284465366505</c:v>
                </c:pt>
                <c:pt idx="166">
                  <c:v>0.61835911230665774</c:v>
                </c:pt>
                <c:pt idx="167">
                  <c:v>0.61835911230665774</c:v>
                </c:pt>
                <c:pt idx="168">
                  <c:v>0.61835911230665774</c:v>
                </c:pt>
                <c:pt idx="169">
                  <c:v>0.61768661735036989</c:v>
                </c:pt>
                <c:pt idx="170">
                  <c:v>0.61701412239408204</c:v>
                </c:pt>
                <c:pt idx="171">
                  <c:v>0.61667787491593817</c:v>
                </c:pt>
                <c:pt idx="172">
                  <c:v>0.61667787491593817</c:v>
                </c:pt>
                <c:pt idx="173">
                  <c:v>0.61600537995965032</c:v>
                </c:pt>
                <c:pt idx="174">
                  <c:v>0.61566913248150634</c:v>
                </c:pt>
                <c:pt idx="175">
                  <c:v>0.61566913248150634</c:v>
                </c:pt>
                <c:pt idx="176">
                  <c:v>0.6149966375252186</c:v>
                </c:pt>
                <c:pt idx="177">
                  <c:v>0.61297915265635505</c:v>
                </c:pt>
                <c:pt idx="178">
                  <c:v>0.61264290517821118</c:v>
                </c:pt>
                <c:pt idx="179">
                  <c:v>0.61197041022192333</c:v>
                </c:pt>
                <c:pt idx="180">
                  <c:v>0.61197041022192333</c:v>
                </c:pt>
                <c:pt idx="181">
                  <c:v>0.61163416274377946</c:v>
                </c:pt>
                <c:pt idx="182">
                  <c:v>0.61129791526563548</c:v>
                </c:pt>
                <c:pt idx="183">
                  <c:v>0.61062542030934763</c:v>
                </c:pt>
                <c:pt idx="184">
                  <c:v>0.61062542030934763</c:v>
                </c:pt>
                <c:pt idx="185">
                  <c:v>0.61062542030934763</c:v>
                </c:pt>
                <c:pt idx="186">
                  <c:v>0.60995292535305989</c:v>
                </c:pt>
                <c:pt idx="187">
                  <c:v>0.60894418291862806</c:v>
                </c:pt>
                <c:pt idx="188">
                  <c:v>0.60793544048419634</c:v>
                </c:pt>
                <c:pt idx="189">
                  <c:v>0.60793544048419634</c:v>
                </c:pt>
                <c:pt idx="190">
                  <c:v>0.60625420309347677</c:v>
                </c:pt>
                <c:pt idx="191">
                  <c:v>0.60390047074646935</c:v>
                </c:pt>
                <c:pt idx="192">
                  <c:v>0.60188298587760591</c:v>
                </c:pt>
                <c:pt idx="193">
                  <c:v>0.59986550100874247</c:v>
                </c:pt>
                <c:pt idx="194">
                  <c:v>0.59919300605245462</c:v>
                </c:pt>
                <c:pt idx="195">
                  <c:v>0.59784801613987892</c:v>
                </c:pt>
                <c:pt idx="196">
                  <c:v>0.59784801613987892</c:v>
                </c:pt>
                <c:pt idx="197">
                  <c:v>0.59751176866173505</c:v>
                </c:pt>
                <c:pt idx="198">
                  <c:v>0.59751176866173505</c:v>
                </c:pt>
                <c:pt idx="199">
                  <c:v>0.59717552118359107</c:v>
                </c:pt>
                <c:pt idx="200">
                  <c:v>0.59650302622730333</c:v>
                </c:pt>
                <c:pt idx="201">
                  <c:v>0.59650302622730333</c:v>
                </c:pt>
                <c:pt idx="202">
                  <c:v>0.5954942837928715</c:v>
                </c:pt>
                <c:pt idx="203">
                  <c:v>0.59347679892400806</c:v>
                </c:pt>
                <c:pt idx="204">
                  <c:v>0.59347679892400806</c:v>
                </c:pt>
                <c:pt idx="205">
                  <c:v>0.59179556153328849</c:v>
                </c:pt>
                <c:pt idx="206">
                  <c:v>0.59112306657700064</c:v>
                </c:pt>
                <c:pt idx="207">
                  <c:v>0.59045057162071279</c:v>
                </c:pt>
                <c:pt idx="208">
                  <c:v>0.59011432414256892</c:v>
                </c:pt>
                <c:pt idx="209">
                  <c:v>0.5891055817081372</c:v>
                </c:pt>
                <c:pt idx="210">
                  <c:v>0.58876933422999322</c:v>
                </c:pt>
                <c:pt idx="211">
                  <c:v>0.58843308675184935</c:v>
                </c:pt>
                <c:pt idx="212">
                  <c:v>0.5877605917955615</c:v>
                </c:pt>
                <c:pt idx="213">
                  <c:v>0.5877605917955615</c:v>
                </c:pt>
                <c:pt idx="214">
                  <c:v>0.58439811701412236</c:v>
                </c:pt>
                <c:pt idx="215">
                  <c:v>0.58338937457969064</c:v>
                </c:pt>
                <c:pt idx="216">
                  <c:v>0.58271687962340279</c:v>
                </c:pt>
                <c:pt idx="217">
                  <c:v>0.58271687962340279</c:v>
                </c:pt>
                <c:pt idx="218">
                  <c:v>0.58238063214525893</c:v>
                </c:pt>
                <c:pt idx="219">
                  <c:v>0.58204438466711494</c:v>
                </c:pt>
                <c:pt idx="220">
                  <c:v>0.58170813718897108</c:v>
                </c:pt>
                <c:pt idx="221">
                  <c:v>0.58137188971082721</c:v>
                </c:pt>
                <c:pt idx="222">
                  <c:v>0.58103564223268322</c:v>
                </c:pt>
                <c:pt idx="223">
                  <c:v>0.57834566240753194</c:v>
                </c:pt>
                <c:pt idx="224">
                  <c:v>0.57834566240753194</c:v>
                </c:pt>
                <c:pt idx="225">
                  <c:v>0.57733691997310022</c:v>
                </c:pt>
                <c:pt idx="226">
                  <c:v>0.57700067249495623</c:v>
                </c:pt>
                <c:pt idx="227">
                  <c:v>0.5763281775386685</c:v>
                </c:pt>
                <c:pt idx="228">
                  <c:v>0.57599193006052452</c:v>
                </c:pt>
                <c:pt idx="229">
                  <c:v>0.57565568258238065</c:v>
                </c:pt>
                <c:pt idx="230">
                  <c:v>0.5749831876260928</c:v>
                </c:pt>
                <c:pt idx="231">
                  <c:v>0.57431069266980495</c:v>
                </c:pt>
                <c:pt idx="232">
                  <c:v>0.57431069266980495</c:v>
                </c:pt>
                <c:pt idx="233">
                  <c:v>0.5736381977135171</c:v>
                </c:pt>
                <c:pt idx="234">
                  <c:v>0.5736381977135171</c:v>
                </c:pt>
                <c:pt idx="235">
                  <c:v>0.5736381977135171</c:v>
                </c:pt>
                <c:pt idx="236">
                  <c:v>0.57296570275722936</c:v>
                </c:pt>
                <c:pt idx="237">
                  <c:v>0.57162071284465366</c:v>
                </c:pt>
                <c:pt idx="238">
                  <c:v>0.57128446536650979</c:v>
                </c:pt>
                <c:pt idx="239">
                  <c:v>0.57094821788836581</c:v>
                </c:pt>
                <c:pt idx="240">
                  <c:v>0.57061197041022194</c:v>
                </c:pt>
                <c:pt idx="241">
                  <c:v>0.56893073301950237</c:v>
                </c:pt>
                <c:pt idx="242">
                  <c:v>0.56825823806321452</c:v>
                </c:pt>
                <c:pt idx="243">
                  <c:v>0.56422326832548753</c:v>
                </c:pt>
                <c:pt idx="244">
                  <c:v>0.56388702084734366</c:v>
                </c:pt>
                <c:pt idx="245">
                  <c:v>0.56355077336919968</c:v>
                </c:pt>
                <c:pt idx="246">
                  <c:v>0.56186953597848022</c:v>
                </c:pt>
                <c:pt idx="247">
                  <c:v>0.56153328850033624</c:v>
                </c:pt>
                <c:pt idx="248">
                  <c:v>0.56018829858776065</c:v>
                </c:pt>
                <c:pt idx="249">
                  <c:v>0.56018829858776065</c:v>
                </c:pt>
                <c:pt idx="250">
                  <c:v>0.5581708137188971</c:v>
                </c:pt>
                <c:pt idx="251">
                  <c:v>0.55716207128446538</c:v>
                </c:pt>
                <c:pt idx="252">
                  <c:v>0.55682582380632151</c:v>
                </c:pt>
                <c:pt idx="253">
                  <c:v>0.55682582380632151</c:v>
                </c:pt>
                <c:pt idx="254">
                  <c:v>0.55648957632817753</c:v>
                </c:pt>
                <c:pt idx="255">
                  <c:v>0.55615332885003366</c:v>
                </c:pt>
                <c:pt idx="256">
                  <c:v>0.55581708137188968</c:v>
                </c:pt>
                <c:pt idx="257">
                  <c:v>0.55548083389374581</c:v>
                </c:pt>
                <c:pt idx="258">
                  <c:v>0.55279085406859452</c:v>
                </c:pt>
                <c:pt idx="259">
                  <c:v>0.55245460659045054</c:v>
                </c:pt>
                <c:pt idx="260">
                  <c:v>0.55245460659045054</c:v>
                </c:pt>
                <c:pt idx="261">
                  <c:v>0.55211835911230667</c:v>
                </c:pt>
                <c:pt idx="262">
                  <c:v>0.55077336919973097</c:v>
                </c:pt>
                <c:pt idx="263">
                  <c:v>0.54875588433086753</c:v>
                </c:pt>
                <c:pt idx="264">
                  <c:v>0.54774714189643581</c:v>
                </c:pt>
                <c:pt idx="265">
                  <c:v>0.54774714189643581</c:v>
                </c:pt>
                <c:pt idx="266">
                  <c:v>0.54707464694014796</c:v>
                </c:pt>
                <c:pt idx="267">
                  <c:v>0.54640215198386011</c:v>
                </c:pt>
                <c:pt idx="268">
                  <c:v>0.54606590450571624</c:v>
                </c:pt>
                <c:pt idx="269">
                  <c:v>0.54505716207128452</c:v>
                </c:pt>
                <c:pt idx="270">
                  <c:v>0.54472091459314054</c:v>
                </c:pt>
                <c:pt idx="271">
                  <c:v>0.54337592468056495</c:v>
                </c:pt>
                <c:pt idx="272">
                  <c:v>0.54337592468056495</c:v>
                </c:pt>
                <c:pt idx="273">
                  <c:v>0.54303967720242097</c:v>
                </c:pt>
                <c:pt idx="274">
                  <c:v>0.54203093476798925</c:v>
                </c:pt>
                <c:pt idx="275">
                  <c:v>0.5413584398117014</c:v>
                </c:pt>
                <c:pt idx="276">
                  <c:v>0.54102219233355753</c:v>
                </c:pt>
                <c:pt idx="277">
                  <c:v>0.54068594485541355</c:v>
                </c:pt>
                <c:pt idx="278">
                  <c:v>0.54034969737726968</c:v>
                </c:pt>
                <c:pt idx="279">
                  <c:v>0.54001344989912581</c:v>
                </c:pt>
                <c:pt idx="280">
                  <c:v>0.53866845998655011</c:v>
                </c:pt>
                <c:pt idx="281">
                  <c:v>0.53833221250840624</c:v>
                </c:pt>
                <c:pt idx="282">
                  <c:v>0.53799596503026226</c:v>
                </c:pt>
                <c:pt idx="283">
                  <c:v>0.53564223268325484</c:v>
                </c:pt>
                <c:pt idx="284">
                  <c:v>0.5349697377269671</c:v>
                </c:pt>
                <c:pt idx="285">
                  <c:v>0.53463349024882312</c:v>
                </c:pt>
                <c:pt idx="286">
                  <c:v>0.53429724277067925</c:v>
                </c:pt>
                <c:pt idx="287">
                  <c:v>0.53396099529253527</c:v>
                </c:pt>
                <c:pt idx="288">
                  <c:v>0.5336247478143914</c:v>
                </c:pt>
                <c:pt idx="289">
                  <c:v>0.5336247478143914</c:v>
                </c:pt>
                <c:pt idx="290">
                  <c:v>0.53295225285810355</c:v>
                </c:pt>
                <c:pt idx="291">
                  <c:v>0.53261600537995968</c:v>
                </c:pt>
                <c:pt idx="292">
                  <c:v>0.53261600537995968</c:v>
                </c:pt>
                <c:pt idx="293">
                  <c:v>0.53194351042367183</c:v>
                </c:pt>
                <c:pt idx="294">
                  <c:v>0.53194351042367183</c:v>
                </c:pt>
                <c:pt idx="295">
                  <c:v>0.53160726294552796</c:v>
                </c:pt>
                <c:pt idx="296">
                  <c:v>0.53026227303295226</c:v>
                </c:pt>
                <c:pt idx="297">
                  <c:v>0.52992602555480839</c:v>
                </c:pt>
                <c:pt idx="298">
                  <c:v>0.52790854068594484</c:v>
                </c:pt>
                <c:pt idx="299">
                  <c:v>0.5258910558170814</c:v>
                </c:pt>
                <c:pt idx="300">
                  <c:v>0.52555480833893742</c:v>
                </c:pt>
                <c:pt idx="301">
                  <c:v>0.52555480833893742</c:v>
                </c:pt>
                <c:pt idx="302">
                  <c:v>0.52219233355749828</c:v>
                </c:pt>
                <c:pt idx="303">
                  <c:v>0.52185608607935441</c:v>
                </c:pt>
                <c:pt idx="304">
                  <c:v>0.52118359112306656</c:v>
                </c:pt>
                <c:pt idx="305">
                  <c:v>0.52051109616677871</c:v>
                </c:pt>
                <c:pt idx="306">
                  <c:v>0.51983860121049097</c:v>
                </c:pt>
                <c:pt idx="307">
                  <c:v>0.51916610625420312</c:v>
                </c:pt>
                <c:pt idx="308">
                  <c:v>0.51882985877605914</c:v>
                </c:pt>
                <c:pt idx="309">
                  <c:v>0.51849361129791527</c:v>
                </c:pt>
                <c:pt idx="310">
                  <c:v>0.5181573638197714</c:v>
                </c:pt>
                <c:pt idx="311">
                  <c:v>0.51782111634162742</c:v>
                </c:pt>
                <c:pt idx="312">
                  <c:v>0.51647612642905183</c:v>
                </c:pt>
                <c:pt idx="313">
                  <c:v>0.51613987895090785</c:v>
                </c:pt>
                <c:pt idx="314">
                  <c:v>0.51613987895090785</c:v>
                </c:pt>
                <c:pt idx="315">
                  <c:v>0.51546738399462</c:v>
                </c:pt>
                <c:pt idx="316">
                  <c:v>0.51546738399462</c:v>
                </c:pt>
                <c:pt idx="317">
                  <c:v>0.51546738399462</c:v>
                </c:pt>
                <c:pt idx="318">
                  <c:v>0.51479488903833226</c:v>
                </c:pt>
                <c:pt idx="319">
                  <c:v>0.51412239408204441</c:v>
                </c:pt>
                <c:pt idx="320">
                  <c:v>0.51344989912575656</c:v>
                </c:pt>
                <c:pt idx="321">
                  <c:v>0.51277740416946871</c:v>
                </c:pt>
                <c:pt idx="322">
                  <c:v>0.51244115669132484</c:v>
                </c:pt>
                <c:pt idx="323">
                  <c:v>0.51075991930060527</c:v>
                </c:pt>
                <c:pt idx="324">
                  <c:v>0.51008742434431742</c:v>
                </c:pt>
                <c:pt idx="325">
                  <c:v>0.50941492938802957</c:v>
                </c:pt>
                <c:pt idx="326">
                  <c:v>0.5090786819098857</c:v>
                </c:pt>
                <c:pt idx="327">
                  <c:v>0.50806993947545398</c:v>
                </c:pt>
                <c:pt idx="328">
                  <c:v>0.50806993947545398</c:v>
                </c:pt>
                <c:pt idx="329">
                  <c:v>0.50638870208473441</c:v>
                </c:pt>
                <c:pt idx="330">
                  <c:v>0.50605245460659043</c:v>
                </c:pt>
                <c:pt idx="331">
                  <c:v>0.50537995965030258</c:v>
                </c:pt>
                <c:pt idx="332">
                  <c:v>0.50302622730329527</c:v>
                </c:pt>
                <c:pt idx="333">
                  <c:v>0.50302622730329527</c:v>
                </c:pt>
                <c:pt idx="334">
                  <c:v>0.50268997982515129</c:v>
                </c:pt>
                <c:pt idx="335">
                  <c:v>0.50268997982515129</c:v>
                </c:pt>
                <c:pt idx="336">
                  <c:v>0.50235373234700742</c:v>
                </c:pt>
                <c:pt idx="337">
                  <c:v>0.50201748486886344</c:v>
                </c:pt>
                <c:pt idx="338">
                  <c:v>0.50168123739071957</c:v>
                </c:pt>
                <c:pt idx="339">
                  <c:v>0.5013449899125757</c:v>
                </c:pt>
                <c:pt idx="340">
                  <c:v>0.5013449899125757</c:v>
                </c:pt>
                <c:pt idx="341">
                  <c:v>0.50100874243443172</c:v>
                </c:pt>
                <c:pt idx="342">
                  <c:v>0.50100874243443172</c:v>
                </c:pt>
                <c:pt idx="343">
                  <c:v>0.50033624747814387</c:v>
                </c:pt>
                <c:pt idx="344">
                  <c:v>0.5</c:v>
                </c:pt>
                <c:pt idx="345">
                  <c:v>0.49966375252185607</c:v>
                </c:pt>
                <c:pt idx="346">
                  <c:v>0.49932750504371215</c:v>
                </c:pt>
                <c:pt idx="347">
                  <c:v>0.49899125756556828</c:v>
                </c:pt>
                <c:pt idx="348">
                  <c:v>0.49831876260928043</c:v>
                </c:pt>
                <c:pt idx="349">
                  <c:v>0.49562878278412914</c:v>
                </c:pt>
                <c:pt idx="350">
                  <c:v>0.49529253530598522</c:v>
                </c:pt>
                <c:pt idx="351">
                  <c:v>0.49529253530598522</c:v>
                </c:pt>
                <c:pt idx="352">
                  <c:v>0.49428379287155344</c:v>
                </c:pt>
                <c:pt idx="353">
                  <c:v>0.49428379287155344</c:v>
                </c:pt>
                <c:pt idx="354">
                  <c:v>0.49394754539340957</c:v>
                </c:pt>
                <c:pt idx="355">
                  <c:v>0.4929388029589778</c:v>
                </c:pt>
                <c:pt idx="356">
                  <c:v>0.4929388029589778</c:v>
                </c:pt>
                <c:pt idx="357">
                  <c:v>0.49260255548083387</c:v>
                </c:pt>
                <c:pt idx="358">
                  <c:v>0.49260255548083387</c:v>
                </c:pt>
                <c:pt idx="359">
                  <c:v>0.49226630800269</c:v>
                </c:pt>
                <c:pt idx="360">
                  <c:v>0.49193006052454608</c:v>
                </c:pt>
                <c:pt idx="361">
                  <c:v>0.49125756556825823</c:v>
                </c:pt>
                <c:pt idx="362">
                  <c:v>0.49125756556825823</c:v>
                </c:pt>
                <c:pt idx="363">
                  <c:v>0.4909213180901143</c:v>
                </c:pt>
                <c:pt idx="364">
                  <c:v>0.4909213180901143</c:v>
                </c:pt>
                <c:pt idx="365">
                  <c:v>0.49024882313382651</c:v>
                </c:pt>
                <c:pt idx="366">
                  <c:v>0.49024882313382651</c:v>
                </c:pt>
                <c:pt idx="367">
                  <c:v>0.49024882313382651</c:v>
                </c:pt>
                <c:pt idx="368">
                  <c:v>0.48991257565568258</c:v>
                </c:pt>
                <c:pt idx="369">
                  <c:v>0.48924008069939473</c:v>
                </c:pt>
                <c:pt idx="370">
                  <c:v>0.48924008069939473</c:v>
                </c:pt>
                <c:pt idx="371">
                  <c:v>0.48856758574310694</c:v>
                </c:pt>
                <c:pt idx="372">
                  <c:v>0.48789509078681909</c:v>
                </c:pt>
                <c:pt idx="373">
                  <c:v>0.48789509078681909</c:v>
                </c:pt>
                <c:pt idx="374">
                  <c:v>0.48722259583053129</c:v>
                </c:pt>
                <c:pt idx="375">
                  <c:v>0.48655010087424344</c:v>
                </c:pt>
                <c:pt idx="376">
                  <c:v>0.4852051109616678</c:v>
                </c:pt>
                <c:pt idx="377">
                  <c:v>0.4852051109616678</c:v>
                </c:pt>
                <c:pt idx="378">
                  <c:v>0.48486886348352387</c:v>
                </c:pt>
                <c:pt idx="379">
                  <c:v>0.48453261600537995</c:v>
                </c:pt>
                <c:pt idx="380">
                  <c:v>0.48419636852723602</c:v>
                </c:pt>
                <c:pt idx="381">
                  <c:v>0.48419636852723602</c:v>
                </c:pt>
                <c:pt idx="382">
                  <c:v>0.48386012104909215</c:v>
                </c:pt>
                <c:pt idx="383">
                  <c:v>0.48386012104909215</c:v>
                </c:pt>
                <c:pt idx="384">
                  <c:v>0.48386012104909215</c:v>
                </c:pt>
                <c:pt idx="385">
                  <c:v>0.48352387357094823</c:v>
                </c:pt>
                <c:pt idx="386">
                  <c:v>0.4831876260928043</c:v>
                </c:pt>
                <c:pt idx="387">
                  <c:v>0.48285137861466038</c:v>
                </c:pt>
                <c:pt idx="388">
                  <c:v>0.48285137861466038</c:v>
                </c:pt>
                <c:pt idx="389">
                  <c:v>0.48251513113651645</c:v>
                </c:pt>
                <c:pt idx="390">
                  <c:v>0.48251513113651645</c:v>
                </c:pt>
                <c:pt idx="391">
                  <c:v>0.48184263618022866</c:v>
                </c:pt>
                <c:pt idx="392">
                  <c:v>0.48150638870208473</c:v>
                </c:pt>
                <c:pt idx="393">
                  <c:v>0.48150638870208473</c:v>
                </c:pt>
                <c:pt idx="394">
                  <c:v>0.48083389374579688</c:v>
                </c:pt>
                <c:pt idx="395">
                  <c:v>0.48016139878950909</c:v>
                </c:pt>
                <c:pt idx="396">
                  <c:v>0.47982515131136516</c:v>
                </c:pt>
                <c:pt idx="397">
                  <c:v>0.47948890383322124</c:v>
                </c:pt>
                <c:pt idx="398">
                  <c:v>0.47948890383322124</c:v>
                </c:pt>
                <c:pt idx="399">
                  <c:v>0.47881640887693344</c:v>
                </c:pt>
                <c:pt idx="400">
                  <c:v>0.47881640887693344</c:v>
                </c:pt>
                <c:pt idx="401">
                  <c:v>0.47881640887693344</c:v>
                </c:pt>
                <c:pt idx="402">
                  <c:v>0.47848016139878952</c:v>
                </c:pt>
                <c:pt idx="403">
                  <c:v>0.47780766644250167</c:v>
                </c:pt>
                <c:pt idx="404">
                  <c:v>0.47780766644250167</c:v>
                </c:pt>
                <c:pt idx="405">
                  <c:v>0.47713517148621387</c:v>
                </c:pt>
                <c:pt idx="406">
                  <c:v>0.47646267652992602</c:v>
                </c:pt>
                <c:pt idx="407">
                  <c:v>0.47579018157363817</c:v>
                </c:pt>
                <c:pt idx="408">
                  <c:v>0.47478143913920645</c:v>
                </c:pt>
                <c:pt idx="409">
                  <c:v>0.47478143913920645</c:v>
                </c:pt>
                <c:pt idx="410">
                  <c:v>0.47343644922663081</c:v>
                </c:pt>
                <c:pt idx="411">
                  <c:v>0.47310020174848688</c:v>
                </c:pt>
                <c:pt idx="412">
                  <c:v>0.47310020174848688</c:v>
                </c:pt>
                <c:pt idx="413">
                  <c:v>0.47276395427034296</c:v>
                </c:pt>
                <c:pt idx="414">
                  <c:v>0.47276395427034296</c:v>
                </c:pt>
                <c:pt idx="415">
                  <c:v>0.47175521183591124</c:v>
                </c:pt>
                <c:pt idx="416">
                  <c:v>0.47041022192333559</c:v>
                </c:pt>
                <c:pt idx="417">
                  <c:v>0.46805648957632817</c:v>
                </c:pt>
                <c:pt idx="418">
                  <c:v>0.46805648957632817</c:v>
                </c:pt>
                <c:pt idx="419">
                  <c:v>0.46772024209818425</c:v>
                </c:pt>
                <c:pt idx="420">
                  <c:v>0.46772024209818425</c:v>
                </c:pt>
                <c:pt idx="421">
                  <c:v>0.46738399462004038</c:v>
                </c:pt>
                <c:pt idx="422">
                  <c:v>0.4663752521856086</c:v>
                </c:pt>
                <c:pt idx="423">
                  <c:v>0.4663752521856086</c:v>
                </c:pt>
                <c:pt idx="424">
                  <c:v>0.46603900470746468</c:v>
                </c:pt>
                <c:pt idx="425">
                  <c:v>0.46570275722932081</c:v>
                </c:pt>
                <c:pt idx="426">
                  <c:v>0.46570275722932081</c:v>
                </c:pt>
                <c:pt idx="427">
                  <c:v>0.46503026227303296</c:v>
                </c:pt>
                <c:pt idx="428">
                  <c:v>0.46435776731674511</c:v>
                </c:pt>
                <c:pt idx="429">
                  <c:v>0.46301277740416946</c:v>
                </c:pt>
                <c:pt idx="430">
                  <c:v>0.46099529253530597</c:v>
                </c:pt>
                <c:pt idx="431">
                  <c:v>0.4606590450571621</c:v>
                </c:pt>
                <c:pt idx="432">
                  <c:v>0.4606590450571621</c:v>
                </c:pt>
                <c:pt idx="433">
                  <c:v>0.4593140551445864</c:v>
                </c:pt>
                <c:pt idx="434">
                  <c:v>0.45897780766644253</c:v>
                </c:pt>
                <c:pt idx="435">
                  <c:v>0.4586415601882986</c:v>
                </c:pt>
                <c:pt idx="436">
                  <c:v>0.4586415601882986</c:v>
                </c:pt>
                <c:pt idx="437">
                  <c:v>0.45796906523201075</c:v>
                </c:pt>
                <c:pt idx="438">
                  <c:v>0.45696032279757903</c:v>
                </c:pt>
                <c:pt idx="439">
                  <c:v>0.45662407531943511</c:v>
                </c:pt>
                <c:pt idx="440">
                  <c:v>0.45662407531943511</c:v>
                </c:pt>
                <c:pt idx="441">
                  <c:v>0.45595158036314726</c:v>
                </c:pt>
                <c:pt idx="442">
                  <c:v>0.45595158036314726</c:v>
                </c:pt>
                <c:pt idx="443">
                  <c:v>0.45561533288500339</c:v>
                </c:pt>
                <c:pt idx="444">
                  <c:v>0.45527908540685946</c:v>
                </c:pt>
                <c:pt idx="445">
                  <c:v>0.45427034297242769</c:v>
                </c:pt>
                <c:pt idx="446">
                  <c:v>0.45427034297242769</c:v>
                </c:pt>
                <c:pt idx="447">
                  <c:v>0.45326160053799597</c:v>
                </c:pt>
                <c:pt idx="448">
                  <c:v>0.45326160053799597</c:v>
                </c:pt>
                <c:pt idx="449">
                  <c:v>0.45326160053799597</c:v>
                </c:pt>
                <c:pt idx="450">
                  <c:v>0.45292535305985204</c:v>
                </c:pt>
                <c:pt idx="451">
                  <c:v>0.45258910558170812</c:v>
                </c:pt>
                <c:pt idx="452">
                  <c:v>0.4515803631472764</c:v>
                </c:pt>
                <c:pt idx="453">
                  <c:v>0.45124411566913247</c:v>
                </c:pt>
                <c:pt idx="454">
                  <c:v>0.45057162071284468</c:v>
                </c:pt>
                <c:pt idx="455">
                  <c:v>0.45023537323470075</c:v>
                </c:pt>
                <c:pt idx="456">
                  <c:v>0.45023537323470075</c:v>
                </c:pt>
                <c:pt idx="457">
                  <c:v>0.44989912575655683</c:v>
                </c:pt>
                <c:pt idx="458">
                  <c:v>0.44889038332212511</c:v>
                </c:pt>
                <c:pt idx="459">
                  <c:v>0.44821788836583726</c:v>
                </c:pt>
                <c:pt idx="460">
                  <c:v>0.44754539340954941</c:v>
                </c:pt>
                <c:pt idx="461">
                  <c:v>0.44687289845326161</c:v>
                </c:pt>
                <c:pt idx="462">
                  <c:v>0.44586415601882984</c:v>
                </c:pt>
                <c:pt idx="463">
                  <c:v>0.44586415601882984</c:v>
                </c:pt>
                <c:pt idx="464">
                  <c:v>0.44519166106254204</c:v>
                </c:pt>
                <c:pt idx="465">
                  <c:v>0.44519166106254204</c:v>
                </c:pt>
                <c:pt idx="466">
                  <c:v>0.44485541358439812</c:v>
                </c:pt>
                <c:pt idx="467">
                  <c:v>0.44451916610625419</c:v>
                </c:pt>
                <c:pt idx="468">
                  <c:v>0.4438466711499664</c:v>
                </c:pt>
                <c:pt idx="469">
                  <c:v>0.44351042367182247</c:v>
                </c:pt>
                <c:pt idx="470">
                  <c:v>0.44317417619367855</c:v>
                </c:pt>
                <c:pt idx="471">
                  <c:v>0.44283792871553462</c:v>
                </c:pt>
                <c:pt idx="472">
                  <c:v>0.44216543375924683</c:v>
                </c:pt>
                <c:pt idx="473">
                  <c:v>0.44115669132481505</c:v>
                </c:pt>
                <c:pt idx="474">
                  <c:v>0.43981170141223941</c:v>
                </c:pt>
                <c:pt idx="475">
                  <c:v>0.43947545393409548</c:v>
                </c:pt>
                <c:pt idx="476">
                  <c:v>0.43846671149966376</c:v>
                </c:pt>
                <c:pt idx="477">
                  <c:v>0.43779421654337591</c:v>
                </c:pt>
                <c:pt idx="478">
                  <c:v>0.43779421654337591</c:v>
                </c:pt>
                <c:pt idx="479">
                  <c:v>0.43779421654337591</c:v>
                </c:pt>
                <c:pt idx="480">
                  <c:v>0.43745796906523199</c:v>
                </c:pt>
                <c:pt idx="481">
                  <c:v>0.43678547410894419</c:v>
                </c:pt>
                <c:pt idx="482">
                  <c:v>0.43678547410894419</c:v>
                </c:pt>
                <c:pt idx="483">
                  <c:v>0.43678547410894419</c:v>
                </c:pt>
                <c:pt idx="484">
                  <c:v>0.43577673167451242</c:v>
                </c:pt>
                <c:pt idx="485">
                  <c:v>0.43577673167451242</c:v>
                </c:pt>
                <c:pt idx="486">
                  <c:v>0.43577673167451242</c:v>
                </c:pt>
                <c:pt idx="487">
                  <c:v>0.43544048419636855</c:v>
                </c:pt>
                <c:pt idx="488">
                  <c:v>0.43544048419636855</c:v>
                </c:pt>
                <c:pt idx="489">
                  <c:v>0.43443174176193677</c:v>
                </c:pt>
                <c:pt idx="490">
                  <c:v>0.43443174176193677</c:v>
                </c:pt>
                <c:pt idx="491">
                  <c:v>0.43375924680564898</c:v>
                </c:pt>
                <c:pt idx="492">
                  <c:v>0.4327505043712172</c:v>
                </c:pt>
                <c:pt idx="493">
                  <c:v>0.43241425689307328</c:v>
                </c:pt>
                <c:pt idx="494">
                  <c:v>0.43207800941492941</c:v>
                </c:pt>
                <c:pt idx="495">
                  <c:v>0.43106926698049763</c:v>
                </c:pt>
                <c:pt idx="496">
                  <c:v>0.43073301950235371</c:v>
                </c:pt>
                <c:pt idx="497">
                  <c:v>0.43039677202420984</c:v>
                </c:pt>
                <c:pt idx="498">
                  <c:v>0.42972427706792199</c:v>
                </c:pt>
                <c:pt idx="499">
                  <c:v>0.42972427706792199</c:v>
                </c:pt>
                <c:pt idx="500">
                  <c:v>0.42972427706792199</c:v>
                </c:pt>
                <c:pt idx="501">
                  <c:v>0.42938802958977806</c:v>
                </c:pt>
                <c:pt idx="502">
                  <c:v>0.42938802958977806</c:v>
                </c:pt>
                <c:pt idx="503">
                  <c:v>0.42905178211163414</c:v>
                </c:pt>
                <c:pt idx="504">
                  <c:v>0.42905178211163414</c:v>
                </c:pt>
                <c:pt idx="505">
                  <c:v>0.42871553463349027</c:v>
                </c:pt>
                <c:pt idx="506">
                  <c:v>0.42871553463349027</c:v>
                </c:pt>
                <c:pt idx="507">
                  <c:v>0.42871553463349027</c:v>
                </c:pt>
                <c:pt idx="508">
                  <c:v>0.42871553463349027</c:v>
                </c:pt>
                <c:pt idx="509">
                  <c:v>0.42770679219905849</c:v>
                </c:pt>
                <c:pt idx="510">
                  <c:v>0.42770679219905849</c:v>
                </c:pt>
                <c:pt idx="511">
                  <c:v>0.42737054472091457</c:v>
                </c:pt>
                <c:pt idx="512">
                  <c:v>0.42636180228648285</c:v>
                </c:pt>
                <c:pt idx="513">
                  <c:v>0.42602555480833892</c:v>
                </c:pt>
                <c:pt idx="514">
                  <c:v>0.425689307330195</c:v>
                </c:pt>
                <c:pt idx="515">
                  <c:v>0.42535305985205113</c:v>
                </c:pt>
                <c:pt idx="516">
                  <c:v>0.42468056489576328</c:v>
                </c:pt>
                <c:pt idx="517">
                  <c:v>0.42434431741761935</c:v>
                </c:pt>
                <c:pt idx="518">
                  <c:v>0.42400806993947543</c:v>
                </c:pt>
                <c:pt idx="519">
                  <c:v>0.42299932750504371</c:v>
                </c:pt>
                <c:pt idx="520">
                  <c:v>0.42299932750504371</c:v>
                </c:pt>
                <c:pt idx="521">
                  <c:v>0.42266308002689978</c:v>
                </c:pt>
                <c:pt idx="522">
                  <c:v>0.42199058507061199</c:v>
                </c:pt>
                <c:pt idx="523">
                  <c:v>0.42199058507061199</c:v>
                </c:pt>
                <c:pt idx="524">
                  <c:v>0.42098184263618021</c:v>
                </c:pt>
                <c:pt idx="525">
                  <c:v>0.41963685272360457</c:v>
                </c:pt>
                <c:pt idx="526">
                  <c:v>0.41963685272360457</c:v>
                </c:pt>
                <c:pt idx="527">
                  <c:v>0.41862811028917285</c:v>
                </c:pt>
                <c:pt idx="528">
                  <c:v>0.417955615332885</c:v>
                </c:pt>
                <c:pt idx="529">
                  <c:v>0.417955615332885</c:v>
                </c:pt>
                <c:pt idx="530">
                  <c:v>0.417955615332885</c:v>
                </c:pt>
                <c:pt idx="531">
                  <c:v>0.41661062542030936</c:v>
                </c:pt>
                <c:pt idx="532">
                  <c:v>0.41661062542030936</c:v>
                </c:pt>
                <c:pt idx="533">
                  <c:v>0.4159381304640215</c:v>
                </c:pt>
                <c:pt idx="534">
                  <c:v>0.4159381304640215</c:v>
                </c:pt>
                <c:pt idx="535">
                  <c:v>0.41560188298587758</c:v>
                </c:pt>
                <c:pt idx="536">
                  <c:v>0.41526563550773371</c:v>
                </c:pt>
                <c:pt idx="537">
                  <c:v>0.41492938802958979</c:v>
                </c:pt>
                <c:pt idx="538">
                  <c:v>0.41459314055144586</c:v>
                </c:pt>
                <c:pt idx="539">
                  <c:v>0.41257565568258237</c:v>
                </c:pt>
                <c:pt idx="540">
                  <c:v>0.41190316072629457</c:v>
                </c:pt>
                <c:pt idx="541">
                  <c:v>0.41156691324815065</c:v>
                </c:pt>
                <c:pt idx="542">
                  <c:v>0.4108944182918628</c:v>
                </c:pt>
                <c:pt idx="543">
                  <c:v>0.4108944182918628</c:v>
                </c:pt>
                <c:pt idx="544">
                  <c:v>0.41055817081371887</c:v>
                </c:pt>
                <c:pt idx="545">
                  <c:v>0.40954942837928715</c:v>
                </c:pt>
                <c:pt idx="546">
                  <c:v>0.40921318090114323</c:v>
                </c:pt>
                <c:pt idx="547">
                  <c:v>0.40921318090114323</c:v>
                </c:pt>
                <c:pt idx="548">
                  <c:v>0.40921318090114323</c:v>
                </c:pt>
                <c:pt idx="549">
                  <c:v>0.40921318090114323</c:v>
                </c:pt>
                <c:pt idx="550">
                  <c:v>0.40854068594485543</c:v>
                </c:pt>
                <c:pt idx="551">
                  <c:v>0.40854068594485543</c:v>
                </c:pt>
                <c:pt idx="552">
                  <c:v>0.40854068594485543</c:v>
                </c:pt>
                <c:pt idx="553">
                  <c:v>0.40820443846671151</c:v>
                </c:pt>
                <c:pt idx="554">
                  <c:v>0.40786819098856758</c:v>
                </c:pt>
                <c:pt idx="555">
                  <c:v>0.40786819098856758</c:v>
                </c:pt>
                <c:pt idx="556">
                  <c:v>0.40719569603227973</c:v>
                </c:pt>
                <c:pt idx="557">
                  <c:v>0.40652320107599194</c:v>
                </c:pt>
                <c:pt idx="558">
                  <c:v>0.40585070611970409</c:v>
                </c:pt>
                <c:pt idx="559">
                  <c:v>0.40551445864156022</c:v>
                </c:pt>
                <c:pt idx="560">
                  <c:v>0.40551445864156022</c:v>
                </c:pt>
                <c:pt idx="561">
                  <c:v>0.40517821116341629</c:v>
                </c:pt>
                <c:pt idx="562">
                  <c:v>0.40517821116341629</c:v>
                </c:pt>
                <c:pt idx="563">
                  <c:v>0.40484196368527237</c:v>
                </c:pt>
                <c:pt idx="564">
                  <c:v>0.40450571620712844</c:v>
                </c:pt>
                <c:pt idx="565">
                  <c:v>0.40450571620712844</c:v>
                </c:pt>
                <c:pt idx="566">
                  <c:v>0.40349697377269672</c:v>
                </c:pt>
                <c:pt idx="567">
                  <c:v>0.40349697377269672</c:v>
                </c:pt>
                <c:pt idx="568">
                  <c:v>0.40349697377269672</c:v>
                </c:pt>
                <c:pt idx="569">
                  <c:v>0.4031607262945528</c:v>
                </c:pt>
                <c:pt idx="570">
                  <c:v>0.40282447881640887</c:v>
                </c:pt>
                <c:pt idx="571">
                  <c:v>0.40282447881640887</c:v>
                </c:pt>
                <c:pt idx="572">
                  <c:v>0.40215198386012108</c:v>
                </c:pt>
                <c:pt idx="573">
                  <c:v>0.40215198386012108</c:v>
                </c:pt>
                <c:pt idx="574">
                  <c:v>0.40215198386012108</c:v>
                </c:pt>
                <c:pt idx="575">
                  <c:v>0.40147948890383323</c:v>
                </c:pt>
                <c:pt idx="576">
                  <c:v>0.40147948890383323</c:v>
                </c:pt>
                <c:pt idx="577">
                  <c:v>0.40047074646940151</c:v>
                </c:pt>
                <c:pt idx="578">
                  <c:v>0.40047074646940151</c:v>
                </c:pt>
                <c:pt idx="579">
                  <c:v>0.40047074646940151</c:v>
                </c:pt>
                <c:pt idx="580">
                  <c:v>0.40013449899125758</c:v>
                </c:pt>
                <c:pt idx="581">
                  <c:v>0.39979825151311366</c:v>
                </c:pt>
                <c:pt idx="582">
                  <c:v>0.39979825151311366</c:v>
                </c:pt>
                <c:pt idx="583">
                  <c:v>0.39912575655682581</c:v>
                </c:pt>
                <c:pt idx="584">
                  <c:v>0.39912575655682581</c:v>
                </c:pt>
                <c:pt idx="585">
                  <c:v>0.39878950907868194</c:v>
                </c:pt>
                <c:pt idx="586">
                  <c:v>0.39811701412239409</c:v>
                </c:pt>
                <c:pt idx="587">
                  <c:v>0.39677202420981844</c:v>
                </c:pt>
                <c:pt idx="588">
                  <c:v>0.39643577673167452</c:v>
                </c:pt>
                <c:pt idx="589">
                  <c:v>0.39609952925353059</c:v>
                </c:pt>
                <c:pt idx="590">
                  <c:v>0.39576328177538667</c:v>
                </c:pt>
                <c:pt idx="591">
                  <c:v>0.3954270342972428</c:v>
                </c:pt>
                <c:pt idx="592">
                  <c:v>0.3934095494283793</c:v>
                </c:pt>
                <c:pt idx="593">
                  <c:v>0.39206455951580366</c:v>
                </c:pt>
                <c:pt idx="594">
                  <c:v>0.39206455951580366</c:v>
                </c:pt>
                <c:pt idx="595">
                  <c:v>0.39206455951580366</c:v>
                </c:pt>
                <c:pt idx="596">
                  <c:v>0.39139206455951581</c:v>
                </c:pt>
                <c:pt idx="597">
                  <c:v>0.39105581708137188</c:v>
                </c:pt>
                <c:pt idx="598">
                  <c:v>0.39105581708137188</c:v>
                </c:pt>
                <c:pt idx="599">
                  <c:v>0.39105581708137188</c:v>
                </c:pt>
                <c:pt idx="600">
                  <c:v>0.39038332212508409</c:v>
                </c:pt>
                <c:pt idx="601">
                  <c:v>0.39038332212508409</c:v>
                </c:pt>
                <c:pt idx="602">
                  <c:v>0.39038332212508409</c:v>
                </c:pt>
                <c:pt idx="603">
                  <c:v>0.39004707464694016</c:v>
                </c:pt>
                <c:pt idx="604">
                  <c:v>0.39004707464694016</c:v>
                </c:pt>
                <c:pt idx="605">
                  <c:v>0.39004707464694016</c:v>
                </c:pt>
                <c:pt idx="606">
                  <c:v>0.39004707464694016</c:v>
                </c:pt>
                <c:pt idx="607">
                  <c:v>0.39004707464694016</c:v>
                </c:pt>
                <c:pt idx="608">
                  <c:v>0.38937457969065231</c:v>
                </c:pt>
                <c:pt idx="609">
                  <c:v>0.38937457969065231</c:v>
                </c:pt>
                <c:pt idx="610">
                  <c:v>0.38937457969065231</c:v>
                </c:pt>
                <c:pt idx="611">
                  <c:v>0.38903833221250839</c:v>
                </c:pt>
                <c:pt idx="612">
                  <c:v>0.38870208473436452</c:v>
                </c:pt>
                <c:pt idx="613">
                  <c:v>0.38870208473436452</c:v>
                </c:pt>
                <c:pt idx="614">
                  <c:v>0.38802958977807667</c:v>
                </c:pt>
                <c:pt idx="615">
                  <c:v>0.38769334229993274</c:v>
                </c:pt>
                <c:pt idx="616">
                  <c:v>0.38735709482178882</c:v>
                </c:pt>
                <c:pt idx="617">
                  <c:v>0.38702084734364495</c:v>
                </c:pt>
                <c:pt idx="618">
                  <c:v>0.38668459986550102</c:v>
                </c:pt>
                <c:pt idx="619">
                  <c:v>0.38668459986550102</c:v>
                </c:pt>
                <c:pt idx="620">
                  <c:v>0.38567585743106925</c:v>
                </c:pt>
                <c:pt idx="621">
                  <c:v>0.38500336247478145</c:v>
                </c:pt>
                <c:pt idx="622">
                  <c:v>0.38466711499663753</c:v>
                </c:pt>
                <c:pt idx="623">
                  <c:v>0.38466711499663753</c:v>
                </c:pt>
                <c:pt idx="624">
                  <c:v>0.38399462004034968</c:v>
                </c:pt>
                <c:pt idx="625">
                  <c:v>0.38365837256220581</c:v>
                </c:pt>
                <c:pt idx="626">
                  <c:v>0.38332212508406188</c:v>
                </c:pt>
                <c:pt idx="627">
                  <c:v>0.38298587760591796</c:v>
                </c:pt>
                <c:pt idx="628">
                  <c:v>0.38298587760591796</c:v>
                </c:pt>
                <c:pt idx="629">
                  <c:v>0.38231338264963011</c:v>
                </c:pt>
                <c:pt idx="630">
                  <c:v>0.38197713517148624</c:v>
                </c:pt>
                <c:pt idx="631">
                  <c:v>0.38197713517148624</c:v>
                </c:pt>
                <c:pt idx="632">
                  <c:v>0.38130464021519839</c:v>
                </c:pt>
                <c:pt idx="633">
                  <c:v>0.38063214525891054</c:v>
                </c:pt>
                <c:pt idx="634">
                  <c:v>0.38063214525891054</c:v>
                </c:pt>
                <c:pt idx="635">
                  <c:v>0.38029589778076667</c:v>
                </c:pt>
                <c:pt idx="636">
                  <c:v>0.38029589778076667</c:v>
                </c:pt>
                <c:pt idx="637">
                  <c:v>0.3786146603900471</c:v>
                </c:pt>
                <c:pt idx="638">
                  <c:v>0.3772696704774714</c:v>
                </c:pt>
                <c:pt idx="639">
                  <c:v>0.37592468056489575</c:v>
                </c:pt>
                <c:pt idx="640">
                  <c:v>0.37491593813046403</c:v>
                </c:pt>
                <c:pt idx="641">
                  <c:v>0.37491593813046403</c:v>
                </c:pt>
                <c:pt idx="642">
                  <c:v>0.37457969065232011</c:v>
                </c:pt>
                <c:pt idx="643">
                  <c:v>0.37390719569603226</c:v>
                </c:pt>
                <c:pt idx="644">
                  <c:v>0.37390719569603226</c:v>
                </c:pt>
                <c:pt idx="645">
                  <c:v>0.37390719569603226</c:v>
                </c:pt>
                <c:pt idx="646">
                  <c:v>0.37289845326160054</c:v>
                </c:pt>
                <c:pt idx="647">
                  <c:v>0.37256220578345661</c:v>
                </c:pt>
                <c:pt idx="648">
                  <c:v>0.37256220578345661</c:v>
                </c:pt>
                <c:pt idx="649">
                  <c:v>0.37222595830531269</c:v>
                </c:pt>
                <c:pt idx="650">
                  <c:v>0.37222595830531269</c:v>
                </c:pt>
                <c:pt idx="651">
                  <c:v>0.37188971082716882</c:v>
                </c:pt>
                <c:pt idx="652">
                  <c:v>0.37155346334902489</c:v>
                </c:pt>
                <c:pt idx="653">
                  <c:v>0.37121721587088097</c:v>
                </c:pt>
                <c:pt idx="654">
                  <c:v>0.37088096839273704</c:v>
                </c:pt>
                <c:pt idx="655">
                  <c:v>0.37054472091459312</c:v>
                </c:pt>
                <c:pt idx="656">
                  <c:v>0.37054472091459312</c:v>
                </c:pt>
                <c:pt idx="657">
                  <c:v>0.36886348352387355</c:v>
                </c:pt>
                <c:pt idx="658">
                  <c:v>0.36886348352387355</c:v>
                </c:pt>
                <c:pt idx="659">
                  <c:v>0.36852723604572968</c:v>
                </c:pt>
                <c:pt idx="660">
                  <c:v>0.36819098856758575</c:v>
                </c:pt>
                <c:pt idx="661">
                  <c:v>0.36819098856758575</c:v>
                </c:pt>
                <c:pt idx="662">
                  <c:v>0.36785474108944183</c:v>
                </c:pt>
                <c:pt idx="663">
                  <c:v>0.36785474108944183</c:v>
                </c:pt>
                <c:pt idx="664">
                  <c:v>0.36718224613315398</c:v>
                </c:pt>
                <c:pt idx="665">
                  <c:v>0.36718224613315398</c:v>
                </c:pt>
                <c:pt idx="666">
                  <c:v>0.36718224613315398</c:v>
                </c:pt>
                <c:pt idx="667">
                  <c:v>0.36684599865501011</c:v>
                </c:pt>
                <c:pt idx="668">
                  <c:v>0.36650975117686618</c:v>
                </c:pt>
                <c:pt idx="669">
                  <c:v>0.36617350369872226</c:v>
                </c:pt>
                <c:pt idx="670">
                  <c:v>0.36381977135171484</c:v>
                </c:pt>
                <c:pt idx="671">
                  <c:v>0.36381977135171484</c:v>
                </c:pt>
                <c:pt idx="672">
                  <c:v>0.36348352387357097</c:v>
                </c:pt>
                <c:pt idx="673">
                  <c:v>0.36348352387357097</c:v>
                </c:pt>
                <c:pt idx="674">
                  <c:v>0.36213853396099527</c:v>
                </c:pt>
                <c:pt idx="675">
                  <c:v>0.3618022864828514</c:v>
                </c:pt>
                <c:pt idx="676">
                  <c:v>0.3618022864828514</c:v>
                </c:pt>
                <c:pt idx="677">
                  <c:v>0.36146603900470747</c:v>
                </c:pt>
                <c:pt idx="678">
                  <c:v>0.36112979152656355</c:v>
                </c:pt>
                <c:pt idx="679">
                  <c:v>0.36079354404841962</c:v>
                </c:pt>
                <c:pt idx="680">
                  <c:v>0.36079354404841962</c:v>
                </c:pt>
                <c:pt idx="681">
                  <c:v>0.35944855413584398</c:v>
                </c:pt>
                <c:pt idx="682">
                  <c:v>0.35843981170141226</c:v>
                </c:pt>
                <c:pt idx="683">
                  <c:v>0.35843981170141226</c:v>
                </c:pt>
                <c:pt idx="684">
                  <c:v>0.35810356422326833</c:v>
                </c:pt>
                <c:pt idx="685">
                  <c:v>0.35743106926698048</c:v>
                </c:pt>
                <c:pt idx="686">
                  <c:v>0.35709482178883656</c:v>
                </c:pt>
                <c:pt idx="687">
                  <c:v>0.35709482178883656</c:v>
                </c:pt>
                <c:pt idx="688">
                  <c:v>0.35709482178883656</c:v>
                </c:pt>
                <c:pt idx="689">
                  <c:v>0.35675857431069269</c:v>
                </c:pt>
                <c:pt idx="690">
                  <c:v>0.35675857431069269</c:v>
                </c:pt>
                <c:pt idx="691">
                  <c:v>0.35608607935440484</c:v>
                </c:pt>
                <c:pt idx="692">
                  <c:v>0.35608607935440484</c:v>
                </c:pt>
                <c:pt idx="693">
                  <c:v>0.35574983187626091</c:v>
                </c:pt>
                <c:pt idx="694">
                  <c:v>0.35440484196368527</c:v>
                </c:pt>
                <c:pt idx="695">
                  <c:v>0.35406859448554134</c:v>
                </c:pt>
                <c:pt idx="696">
                  <c:v>0.35406859448554134</c:v>
                </c:pt>
                <c:pt idx="697">
                  <c:v>0.35406859448554134</c:v>
                </c:pt>
                <c:pt idx="698">
                  <c:v>0.35406859448554134</c:v>
                </c:pt>
                <c:pt idx="699">
                  <c:v>0.35339609952925355</c:v>
                </c:pt>
                <c:pt idx="700">
                  <c:v>0.35339609952925355</c:v>
                </c:pt>
                <c:pt idx="701">
                  <c:v>0.35238735709482177</c:v>
                </c:pt>
                <c:pt idx="702">
                  <c:v>0.35171486213853398</c:v>
                </c:pt>
                <c:pt idx="703">
                  <c:v>0.35137861466039005</c:v>
                </c:pt>
                <c:pt idx="704">
                  <c:v>0.35137861466039005</c:v>
                </c:pt>
                <c:pt idx="705">
                  <c:v>0.3507061197041022</c:v>
                </c:pt>
                <c:pt idx="706">
                  <c:v>0.35036987222595828</c:v>
                </c:pt>
                <c:pt idx="707">
                  <c:v>0.34969737726967048</c:v>
                </c:pt>
                <c:pt idx="708">
                  <c:v>0.34969737726967048</c:v>
                </c:pt>
                <c:pt idx="709">
                  <c:v>0.34835238735709484</c:v>
                </c:pt>
                <c:pt idx="710">
                  <c:v>0.34667114996637527</c:v>
                </c:pt>
                <c:pt idx="711">
                  <c:v>0.34599865501008742</c:v>
                </c:pt>
                <c:pt idx="712">
                  <c:v>0.34599865501008742</c:v>
                </c:pt>
                <c:pt idx="713">
                  <c:v>0.34566240753194349</c:v>
                </c:pt>
                <c:pt idx="714">
                  <c:v>0.34566240753194349</c:v>
                </c:pt>
                <c:pt idx="715">
                  <c:v>0.34532616005379957</c:v>
                </c:pt>
                <c:pt idx="716">
                  <c:v>0.34532616005379957</c:v>
                </c:pt>
                <c:pt idx="717">
                  <c:v>0.3449899125756557</c:v>
                </c:pt>
                <c:pt idx="718">
                  <c:v>0.34465366509751177</c:v>
                </c:pt>
                <c:pt idx="719">
                  <c:v>0.34330867518493613</c:v>
                </c:pt>
                <c:pt idx="720">
                  <c:v>0.34330867518493613</c:v>
                </c:pt>
                <c:pt idx="721">
                  <c:v>0.3429724277067922</c:v>
                </c:pt>
                <c:pt idx="722">
                  <c:v>0.34229993275050435</c:v>
                </c:pt>
                <c:pt idx="723">
                  <c:v>0.34229993275050435</c:v>
                </c:pt>
                <c:pt idx="724">
                  <c:v>0.34229993275050435</c:v>
                </c:pt>
                <c:pt idx="725">
                  <c:v>0.34129119031607263</c:v>
                </c:pt>
                <c:pt idx="726">
                  <c:v>0.34095494283792871</c:v>
                </c:pt>
                <c:pt idx="727">
                  <c:v>0.34095494283792871</c:v>
                </c:pt>
                <c:pt idx="728">
                  <c:v>0.34061869535978478</c:v>
                </c:pt>
                <c:pt idx="729">
                  <c:v>0.33994620040349699</c:v>
                </c:pt>
                <c:pt idx="730">
                  <c:v>0.33927370544720914</c:v>
                </c:pt>
                <c:pt idx="731">
                  <c:v>0.33893745796906521</c:v>
                </c:pt>
                <c:pt idx="732">
                  <c:v>0.33893745796906521</c:v>
                </c:pt>
                <c:pt idx="733">
                  <c:v>0.33826496301277742</c:v>
                </c:pt>
                <c:pt idx="734">
                  <c:v>0.33792871553463349</c:v>
                </c:pt>
                <c:pt idx="735">
                  <c:v>0.33691997310020178</c:v>
                </c:pt>
                <c:pt idx="736">
                  <c:v>0.33691997310020178</c:v>
                </c:pt>
                <c:pt idx="737">
                  <c:v>0.33691997310020178</c:v>
                </c:pt>
                <c:pt idx="738">
                  <c:v>0.33624747814391392</c:v>
                </c:pt>
                <c:pt idx="739">
                  <c:v>0.33624747814391392</c:v>
                </c:pt>
                <c:pt idx="740">
                  <c:v>0.33557498318762607</c:v>
                </c:pt>
                <c:pt idx="741">
                  <c:v>0.33490248823133828</c:v>
                </c:pt>
                <c:pt idx="742">
                  <c:v>0.33456624075319435</c:v>
                </c:pt>
                <c:pt idx="743">
                  <c:v>0.33422999327505043</c:v>
                </c:pt>
                <c:pt idx="744">
                  <c:v>0.33422999327505043</c:v>
                </c:pt>
                <c:pt idx="745">
                  <c:v>0.3338937457969065</c:v>
                </c:pt>
                <c:pt idx="746">
                  <c:v>0.3338937457969065</c:v>
                </c:pt>
                <c:pt idx="747">
                  <c:v>0.33322125084061871</c:v>
                </c:pt>
                <c:pt idx="748">
                  <c:v>0.33254875588433086</c:v>
                </c:pt>
                <c:pt idx="749">
                  <c:v>0.33154001344989914</c:v>
                </c:pt>
                <c:pt idx="750">
                  <c:v>0.33053127101546736</c:v>
                </c:pt>
                <c:pt idx="751">
                  <c:v>0.32952252858103565</c:v>
                </c:pt>
                <c:pt idx="752">
                  <c:v>0.32851378614660393</c:v>
                </c:pt>
                <c:pt idx="753">
                  <c:v>0.32817753866846</c:v>
                </c:pt>
                <c:pt idx="754">
                  <c:v>0.32784129119031608</c:v>
                </c:pt>
                <c:pt idx="755">
                  <c:v>0.32784129119031608</c:v>
                </c:pt>
                <c:pt idx="756">
                  <c:v>0.32716879623402823</c:v>
                </c:pt>
                <c:pt idx="757">
                  <c:v>0.32683254875588436</c:v>
                </c:pt>
                <c:pt idx="758">
                  <c:v>0.32616005379959651</c:v>
                </c:pt>
                <c:pt idx="759">
                  <c:v>0.32548755884330866</c:v>
                </c:pt>
                <c:pt idx="760">
                  <c:v>0.32515131136516479</c:v>
                </c:pt>
                <c:pt idx="761">
                  <c:v>0.32515131136516479</c:v>
                </c:pt>
                <c:pt idx="762">
                  <c:v>0.32515131136516479</c:v>
                </c:pt>
                <c:pt idx="763">
                  <c:v>0.32481506388702086</c:v>
                </c:pt>
                <c:pt idx="764">
                  <c:v>0.32481506388702086</c:v>
                </c:pt>
                <c:pt idx="765">
                  <c:v>0.32447881640887694</c:v>
                </c:pt>
                <c:pt idx="766">
                  <c:v>0.32347007397444522</c:v>
                </c:pt>
                <c:pt idx="767">
                  <c:v>0.32313382649630129</c:v>
                </c:pt>
                <c:pt idx="768">
                  <c:v>0.32279757901815737</c:v>
                </c:pt>
                <c:pt idx="769">
                  <c:v>0.32279757901815737</c:v>
                </c:pt>
                <c:pt idx="770">
                  <c:v>0.32246133154001344</c:v>
                </c:pt>
                <c:pt idx="771">
                  <c:v>0.32178883658372565</c:v>
                </c:pt>
                <c:pt idx="772">
                  <c:v>0.32178883658372565</c:v>
                </c:pt>
                <c:pt idx="773">
                  <c:v>0.32044384667114995</c:v>
                </c:pt>
                <c:pt idx="774">
                  <c:v>0.32044384667114995</c:v>
                </c:pt>
                <c:pt idx="775">
                  <c:v>0.32010759919300608</c:v>
                </c:pt>
                <c:pt idx="776">
                  <c:v>0.32010759919300608</c:v>
                </c:pt>
                <c:pt idx="777">
                  <c:v>0.31977135171486215</c:v>
                </c:pt>
                <c:pt idx="778">
                  <c:v>0.31977135171486215</c:v>
                </c:pt>
                <c:pt idx="779">
                  <c:v>0.31943510423671823</c:v>
                </c:pt>
                <c:pt idx="780">
                  <c:v>0.31943510423671823</c:v>
                </c:pt>
                <c:pt idx="781">
                  <c:v>0.3190988567585743</c:v>
                </c:pt>
                <c:pt idx="782">
                  <c:v>0.31876260928043038</c:v>
                </c:pt>
                <c:pt idx="783">
                  <c:v>0.31775386684599866</c:v>
                </c:pt>
                <c:pt idx="784">
                  <c:v>0.31775386684599866</c:v>
                </c:pt>
                <c:pt idx="785">
                  <c:v>0.31674512441156694</c:v>
                </c:pt>
                <c:pt idx="786">
                  <c:v>0.31640887693342301</c:v>
                </c:pt>
                <c:pt idx="787">
                  <c:v>0.31607262945527909</c:v>
                </c:pt>
                <c:pt idx="788">
                  <c:v>0.31439139206455952</c:v>
                </c:pt>
                <c:pt idx="789">
                  <c:v>0.31439139206455952</c:v>
                </c:pt>
                <c:pt idx="790">
                  <c:v>0.31405514458641559</c:v>
                </c:pt>
                <c:pt idx="791">
                  <c:v>0.31405514458641559</c:v>
                </c:pt>
                <c:pt idx="792">
                  <c:v>0.31371889710827167</c:v>
                </c:pt>
                <c:pt idx="793">
                  <c:v>0.31371889710827167</c:v>
                </c:pt>
                <c:pt idx="794">
                  <c:v>0.3133826496301278</c:v>
                </c:pt>
                <c:pt idx="795">
                  <c:v>0.31237390719569602</c:v>
                </c:pt>
                <c:pt idx="796">
                  <c:v>0.3113651647612643</c:v>
                </c:pt>
                <c:pt idx="797">
                  <c:v>0.31069266980497645</c:v>
                </c:pt>
                <c:pt idx="798">
                  <c:v>0.31069266980497645</c:v>
                </c:pt>
                <c:pt idx="799">
                  <c:v>0.31069266980497645</c:v>
                </c:pt>
                <c:pt idx="800">
                  <c:v>0.31035642232683253</c:v>
                </c:pt>
                <c:pt idx="801">
                  <c:v>0.31035642232683253</c:v>
                </c:pt>
                <c:pt idx="802">
                  <c:v>0.31002017484868866</c:v>
                </c:pt>
                <c:pt idx="803">
                  <c:v>0.30968392737054473</c:v>
                </c:pt>
                <c:pt idx="804">
                  <c:v>0.30968392737054473</c:v>
                </c:pt>
                <c:pt idx="805">
                  <c:v>0.30968392737054473</c:v>
                </c:pt>
                <c:pt idx="806">
                  <c:v>0.30833893745796909</c:v>
                </c:pt>
                <c:pt idx="807">
                  <c:v>0.30800268997982516</c:v>
                </c:pt>
                <c:pt idx="808">
                  <c:v>0.30766644250168124</c:v>
                </c:pt>
                <c:pt idx="809">
                  <c:v>0.30665770006724952</c:v>
                </c:pt>
                <c:pt idx="810">
                  <c:v>0.30531271015467382</c:v>
                </c:pt>
                <c:pt idx="811">
                  <c:v>0.30531271015467382</c:v>
                </c:pt>
                <c:pt idx="812">
                  <c:v>0.30497646267652995</c:v>
                </c:pt>
                <c:pt idx="813">
                  <c:v>0.30329522528581038</c:v>
                </c:pt>
                <c:pt idx="814">
                  <c:v>0.30295897780766645</c:v>
                </c:pt>
                <c:pt idx="815">
                  <c:v>0.30295897780766645</c:v>
                </c:pt>
                <c:pt idx="816">
                  <c:v>0.30262273032952253</c:v>
                </c:pt>
                <c:pt idx="817">
                  <c:v>0.3022864828513786</c:v>
                </c:pt>
                <c:pt idx="818">
                  <c:v>0.30195023537323468</c:v>
                </c:pt>
                <c:pt idx="819">
                  <c:v>0.30195023537323468</c:v>
                </c:pt>
                <c:pt idx="820">
                  <c:v>0.30161398789509081</c:v>
                </c:pt>
                <c:pt idx="821">
                  <c:v>0.30127774041694688</c:v>
                </c:pt>
                <c:pt idx="822">
                  <c:v>0.30060524546065903</c:v>
                </c:pt>
                <c:pt idx="823">
                  <c:v>0.29993275050437124</c:v>
                </c:pt>
                <c:pt idx="824">
                  <c:v>0.29757901815736382</c:v>
                </c:pt>
                <c:pt idx="825">
                  <c:v>0.29724277067921989</c:v>
                </c:pt>
                <c:pt idx="826">
                  <c:v>0.29690652320107597</c:v>
                </c:pt>
                <c:pt idx="827">
                  <c:v>0.2965702757229321</c:v>
                </c:pt>
                <c:pt idx="828">
                  <c:v>0.29589778076664425</c:v>
                </c:pt>
                <c:pt idx="829">
                  <c:v>0.29589778076664425</c:v>
                </c:pt>
                <c:pt idx="830">
                  <c:v>0.29556153328850032</c:v>
                </c:pt>
                <c:pt idx="831">
                  <c:v>0.2952252858103564</c:v>
                </c:pt>
                <c:pt idx="832">
                  <c:v>0.29488903833221253</c:v>
                </c:pt>
                <c:pt idx="833">
                  <c:v>0.2945527908540686</c:v>
                </c:pt>
                <c:pt idx="834">
                  <c:v>0.2945527908540686</c:v>
                </c:pt>
                <c:pt idx="835">
                  <c:v>0.29421654337592468</c:v>
                </c:pt>
                <c:pt idx="836">
                  <c:v>0.29388029589778075</c:v>
                </c:pt>
                <c:pt idx="837">
                  <c:v>0.29219905850706118</c:v>
                </c:pt>
                <c:pt idx="838">
                  <c:v>0.29219905850706118</c:v>
                </c:pt>
                <c:pt idx="839">
                  <c:v>0.29219905850706118</c:v>
                </c:pt>
                <c:pt idx="840">
                  <c:v>0.29186281102891726</c:v>
                </c:pt>
                <c:pt idx="841">
                  <c:v>0.29186281102891726</c:v>
                </c:pt>
                <c:pt idx="842">
                  <c:v>0.29085406859448554</c:v>
                </c:pt>
                <c:pt idx="843">
                  <c:v>0.29085406859448554</c:v>
                </c:pt>
                <c:pt idx="844">
                  <c:v>0.28883658372562204</c:v>
                </c:pt>
                <c:pt idx="845">
                  <c:v>0.28883658372562204</c:v>
                </c:pt>
                <c:pt idx="846">
                  <c:v>0.28850033624747812</c:v>
                </c:pt>
                <c:pt idx="847">
                  <c:v>0.2874915938130464</c:v>
                </c:pt>
                <c:pt idx="848">
                  <c:v>0.28715534633490247</c:v>
                </c:pt>
                <c:pt idx="849">
                  <c:v>0.28681909885675855</c:v>
                </c:pt>
                <c:pt idx="850">
                  <c:v>0.28614660390047075</c:v>
                </c:pt>
                <c:pt idx="851">
                  <c:v>0.28614660390047075</c:v>
                </c:pt>
                <c:pt idx="852">
                  <c:v>0.2854741089441829</c:v>
                </c:pt>
                <c:pt idx="853">
                  <c:v>0.28513786146603898</c:v>
                </c:pt>
                <c:pt idx="854">
                  <c:v>0.28412911903160726</c:v>
                </c:pt>
                <c:pt idx="855">
                  <c:v>0.28278412911903161</c:v>
                </c:pt>
                <c:pt idx="856">
                  <c:v>0.28244788164088769</c:v>
                </c:pt>
                <c:pt idx="857">
                  <c:v>0.28244788164088769</c:v>
                </c:pt>
                <c:pt idx="858">
                  <c:v>0.28211163416274376</c:v>
                </c:pt>
                <c:pt idx="859">
                  <c:v>0.28211163416274376</c:v>
                </c:pt>
                <c:pt idx="860">
                  <c:v>0.28177538668459984</c:v>
                </c:pt>
                <c:pt idx="861">
                  <c:v>0.28143913920645597</c:v>
                </c:pt>
                <c:pt idx="862">
                  <c:v>0.28110289172831204</c:v>
                </c:pt>
                <c:pt idx="863">
                  <c:v>0.28043039677202419</c:v>
                </c:pt>
                <c:pt idx="864">
                  <c:v>0.28043039677202419</c:v>
                </c:pt>
                <c:pt idx="865">
                  <c:v>0.28009414929388032</c:v>
                </c:pt>
                <c:pt idx="866">
                  <c:v>0.2797579018157364</c:v>
                </c:pt>
                <c:pt idx="867">
                  <c:v>0.2797579018157364</c:v>
                </c:pt>
                <c:pt idx="868">
                  <c:v>0.2797579018157364</c:v>
                </c:pt>
                <c:pt idx="869">
                  <c:v>0.27942165433759247</c:v>
                </c:pt>
                <c:pt idx="870">
                  <c:v>0.27908540685944855</c:v>
                </c:pt>
                <c:pt idx="871">
                  <c:v>0.27874915938130462</c:v>
                </c:pt>
                <c:pt idx="872">
                  <c:v>0.27841291190316075</c:v>
                </c:pt>
                <c:pt idx="873">
                  <c:v>0.27807666442501683</c:v>
                </c:pt>
                <c:pt idx="874">
                  <c:v>0.27706792199058505</c:v>
                </c:pt>
                <c:pt idx="875">
                  <c:v>0.27673167451244118</c:v>
                </c:pt>
                <c:pt idx="876">
                  <c:v>0.27639542703429726</c:v>
                </c:pt>
                <c:pt idx="877">
                  <c:v>0.27605917955615333</c:v>
                </c:pt>
                <c:pt idx="878">
                  <c:v>0.27505043712172161</c:v>
                </c:pt>
                <c:pt idx="879">
                  <c:v>0.27505043712172161</c:v>
                </c:pt>
                <c:pt idx="880">
                  <c:v>0.27505043712172161</c:v>
                </c:pt>
                <c:pt idx="881">
                  <c:v>0.27471418964357769</c:v>
                </c:pt>
                <c:pt idx="882">
                  <c:v>0.27471418964357769</c:v>
                </c:pt>
                <c:pt idx="883">
                  <c:v>0.27437794216543376</c:v>
                </c:pt>
                <c:pt idx="884">
                  <c:v>0.27404169468728984</c:v>
                </c:pt>
                <c:pt idx="885">
                  <c:v>0.27336919973100204</c:v>
                </c:pt>
                <c:pt idx="886">
                  <c:v>0.27336919973100204</c:v>
                </c:pt>
                <c:pt idx="887">
                  <c:v>0.27303295225285812</c:v>
                </c:pt>
                <c:pt idx="888">
                  <c:v>0.27269670477471419</c:v>
                </c:pt>
                <c:pt idx="889">
                  <c:v>0.27236045729657027</c:v>
                </c:pt>
                <c:pt idx="890">
                  <c:v>0.27236045729657027</c:v>
                </c:pt>
                <c:pt idx="891">
                  <c:v>0.27236045729657027</c:v>
                </c:pt>
                <c:pt idx="892">
                  <c:v>0.27202420981842634</c:v>
                </c:pt>
                <c:pt idx="893">
                  <c:v>0.27202420981842634</c:v>
                </c:pt>
                <c:pt idx="894">
                  <c:v>0.27101546738399462</c:v>
                </c:pt>
                <c:pt idx="895">
                  <c:v>0.2706792199058507</c:v>
                </c:pt>
                <c:pt idx="896">
                  <c:v>0.2706792199058507</c:v>
                </c:pt>
                <c:pt idx="897">
                  <c:v>0.27034297242770677</c:v>
                </c:pt>
                <c:pt idx="898">
                  <c:v>0.26967047747141898</c:v>
                </c:pt>
                <c:pt idx="899">
                  <c:v>0.2686617350369872</c:v>
                </c:pt>
                <c:pt idx="900">
                  <c:v>0.26832548755884333</c:v>
                </c:pt>
                <c:pt idx="901">
                  <c:v>0.26798924008069941</c:v>
                </c:pt>
                <c:pt idx="902">
                  <c:v>0.26529926025554806</c:v>
                </c:pt>
                <c:pt idx="903">
                  <c:v>0.26529926025554806</c:v>
                </c:pt>
                <c:pt idx="904">
                  <c:v>0.26496301277740419</c:v>
                </c:pt>
                <c:pt idx="905">
                  <c:v>0.26496301277740419</c:v>
                </c:pt>
                <c:pt idx="906">
                  <c:v>0.26496301277740419</c:v>
                </c:pt>
                <c:pt idx="907">
                  <c:v>0.26395427034297242</c:v>
                </c:pt>
                <c:pt idx="908">
                  <c:v>0.26395427034297242</c:v>
                </c:pt>
                <c:pt idx="909">
                  <c:v>0.26395427034297242</c:v>
                </c:pt>
                <c:pt idx="910">
                  <c:v>0.26395427034297242</c:v>
                </c:pt>
                <c:pt idx="911">
                  <c:v>0.26227303295225285</c:v>
                </c:pt>
                <c:pt idx="912">
                  <c:v>0.26193678547410892</c:v>
                </c:pt>
                <c:pt idx="913">
                  <c:v>0.26193678547410892</c:v>
                </c:pt>
                <c:pt idx="914">
                  <c:v>0.26160053799596505</c:v>
                </c:pt>
                <c:pt idx="915">
                  <c:v>0.26160053799596505</c:v>
                </c:pt>
                <c:pt idx="916">
                  <c:v>0.26025554808338935</c:v>
                </c:pt>
                <c:pt idx="917">
                  <c:v>0.26025554808338935</c:v>
                </c:pt>
                <c:pt idx="918">
                  <c:v>0.25991930060524548</c:v>
                </c:pt>
                <c:pt idx="919">
                  <c:v>0.25891055817081371</c:v>
                </c:pt>
                <c:pt idx="920">
                  <c:v>0.25756556825823806</c:v>
                </c:pt>
                <c:pt idx="921">
                  <c:v>0.25655682582380634</c:v>
                </c:pt>
                <c:pt idx="922">
                  <c:v>0.25622057834566242</c:v>
                </c:pt>
                <c:pt idx="923">
                  <c:v>0.25622057834566242</c:v>
                </c:pt>
                <c:pt idx="924">
                  <c:v>0.25588433086751849</c:v>
                </c:pt>
                <c:pt idx="925">
                  <c:v>0.25554808338937457</c:v>
                </c:pt>
                <c:pt idx="926">
                  <c:v>0.25521183591123064</c:v>
                </c:pt>
                <c:pt idx="927">
                  <c:v>0.25521183591123064</c:v>
                </c:pt>
                <c:pt idx="928">
                  <c:v>0.25420309347679892</c:v>
                </c:pt>
                <c:pt idx="929">
                  <c:v>0.25353059852051107</c:v>
                </c:pt>
                <c:pt idx="930">
                  <c:v>0.25319435104236721</c:v>
                </c:pt>
                <c:pt idx="931">
                  <c:v>0.25319435104236721</c:v>
                </c:pt>
                <c:pt idx="932">
                  <c:v>0.2518493611297915</c:v>
                </c:pt>
                <c:pt idx="933">
                  <c:v>0.25151311365164764</c:v>
                </c:pt>
                <c:pt idx="934">
                  <c:v>0.25117686617350371</c:v>
                </c:pt>
                <c:pt idx="935">
                  <c:v>0.24983187626092804</c:v>
                </c:pt>
                <c:pt idx="936">
                  <c:v>0.24983187626092804</c:v>
                </c:pt>
                <c:pt idx="937">
                  <c:v>0.24915938130464022</c:v>
                </c:pt>
                <c:pt idx="938">
                  <c:v>0.24848688634835239</c:v>
                </c:pt>
                <c:pt idx="939">
                  <c:v>0.24781439139206457</c:v>
                </c:pt>
                <c:pt idx="940">
                  <c:v>0.24781439139206457</c:v>
                </c:pt>
                <c:pt idx="941">
                  <c:v>0.24714189643577672</c:v>
                </c:pt>
                <c:pt idx="942">
                  <c:v>0.246133154001345</c:v>
                </c:pt>
                <c:pt idx="943">
                  <c:v>0.24445191661062543</c:v>
                </c:pt>
                <c:pt idx="944">
                  <c:v>0.24411566913248151</c:v>
                </c:pt>
                <c:pt idx="945">
                  <c:v>0.24411566913248151</c:v>
                </c:pt>
                <c:pt idx="946">
                  <c:v>0.24377942165433758</c:v>
                </c:pt>
                <c:pt idx="947">
                  <c:v>0.24377942165433758</c:v>
                </c:pt>
                <c:pt idx="948">
                  <c:v>0.24243443174176194</c:v>
                </c:pt>
                <c:pt idx="949">
                  <c:v>0.24176193678547411</c:v>
                </c:pt>
                <c:pt idx="950">
                  <c:v>0.24142568930733019</c:v>
                </c:pt>
                <c:pt idx="951">
                  <c:v>0.24075319435104237</c:v>
                </c:pt>
                <c:pt idx="952">
                  <c:v>0.24041694687289844</c:v>
                </c:pt>
                <c:pt idx="953">
                  <c:v>0.24008069939475454</c:v>
                </c:pt>
                <c:pt idx="954">
                  <c:v>0.23940820443846672</c:v>
                </c:pt>
                <c:pt idx="955">
                  <c:v>0.2390719569603228</c:v>
                </c:pt>
                <c:pt idx="956">
                  <c:v>0.23739071956960323</c:v>
                </c:pt>
                <c:pt idx="957">
                  <c:v>0.2370544720914593</c:v>
                </c:pt>
                <c:pt idx="958">
                  <c:v>0.2367182246133154</c:v>
                </c:pt>
                <c:pt idx="959">
                  <c:v>0.23570948217888366</c:v>
                </c:pt>
                <c:pt idx="960">
                  <c:v>0.23537323470073973</c:v>
                </c:pt>
                <c:pt idx="961">
                  <c:v>0.23234700739744452</c:v>
                </c:pt>
                <c:pt idx="962">
                  <c:v>0.23234700739744452</c:v>
                </c:pt>
                <c:pt idx="963">
                  <c:v>0.23167451244115669</c:v>
                </c:pt>
                <c:pt idx="964">
                  <c:v>0.23100201748486887</c:v>
                </c:pt>
                <c:pt idx="965">
                  <c:v>0.2296570275722932</c:v>
                </c:pt>
                <c:pt idx="966">
                  <c:v>0.2296570275722932</c:v>
                </c:pt>
                <c:pt idx="967">
                  <c:v>0.2296570275722932</c:v>
                </c:pt>
                <c:pt idx="968">
                  <c:v>0.2296570275722932</c:v>
                </c:pt>
                <c:pt idx="969">
                  <c:v>0.2293207800941493</c:v>
                </c:pt>
                <c:pt idx="970">
                  <c:v>0.22864828513786148</c:v>
                </c:pt>
                <c:pt idx="971">
                  <c:v>0.22763954270342973</c:v>
                </c:pt>
                <c:pt idx="972">
                  <c:v>0.22763954270342973</c:v>
                </c:pt>
                <c:pt idx="973">
                  <c:v>0.22730329522528581</c:v>
                </c:pt>
                <c:pt idx="974">
                  <c:v>0.22629455279085406</c:v>
                </c:pt>
                <c:pt idx="975">
                  <c:v>0.22461331540013449</c:v>
                </c:pt>
                <c:pt idx="976">
                  <c:v>0.22427706792199059</c:v>
                </c:pt>
                <c:pt idx="977">
                  <c:v>0.22427706792199059</c:v>
                </c:pt>
                <c:pt idx="978">
                  <c:v>0.22360457296570277</c:v>
                </c:pt>
                <c:pt idx="979">
                  <c:v>0.22259583053127102</c:v>
                </c:pt>
                <c:pt idx="980">
                  <c:v>0.22158708809683927</c:v>
                </c:pt>
                <c:pt idx="981">
                  <c:v>0.22125084061869535</c:v>
                </c:pt>
                <c:pt idx="982">
                  <c:v>0.22024209818426363</c:v>
                </c:pt>
                <c:pt idx="983">
                  <c:v>0.21856086079354406</c:v>
                </c:pt>
                <c:pt idx="984">
                  <c:v>0.21856086079354406</c:v>
                </c:pt>
                <c:pt idx="985">
                  <c:v>0.21755211835911231</c:v>
                </c:pt>
                <c:pt idx="986">
                  <c:v>0.21721587088096839</c:v>
                </c:pt>
                <c:pt idx="987">
                  <c:v>0.21587088096839274</c:v>
                </c:pt>
                <c:pt idx="988">
                  <c:v>0.21553463349024882</c:v>
                </c:pt>
                <c:pt idx="989">
                  <c:v>0.21452589105581707</c:v>
                </c:pt>
                <c:pt idx="990">
                  <c:v>0.21318090114324142</c:v>
                </c:pt>
                <c:pt idx="991">
                  <c:v>0.21318090114324142</c:v>
                </c:pt>
                <c:pt idx="992">
                  <c:v>0.21318090114324142</c:v>
                </c:pt>
                <c:pt idx="993">
                  <c:v>0.2128446536650975</c:v>
                </c:pt>
                <c:pt idx="994">
                  <c:v>0.2128446536650975</c:v>
                </c:pt>
                <c:pt idx="995">
                  <c:v>0.2125084061869536</c:v>
                </c:pt>
                <c:pt idx="996">
                  <c:v>0.21217215870880968</c:v>
                </c:pt>
                <c:pt idx="997">
                  <c:v>0.21183591123066578</c:v>
                </c:pt>
                <c:pt idx="998">
                  <c:v>0.21149966375252185</c:v>
                </c:pt>
                <c:pt idx="999">
                  <c:v>0.21082716879623403</c:v>
                </c:pt>
                <c:pt idx="1000">
                  <c:v>0.20847343644922664</c:v>
                </c:pt>
                <c:pt idx="1001">
                  <c:v>0.20813718897108271</c:v>
                </c:pt>
                <c:pt idx="1002">
                  <c:v>0.20679219905850707</c:v>
                </c:pt>
                <c:pt idx="1003">
                  <c:v>0.20611970410221922</c:v>
                </c:pt>
                <c:pt idx="1004">
                  <c:v>0.20342972427706793</c:v>
                </c:pt>
                <c:pt idx="1005">
                  <c:v>0.20107599193006054</c:v>
                </c:pt>
                <c:pt idx="1006">
                  <c:v>0.20073974445191661</c:v>
                </c:pt>
                <c:pt idx="1007">
                  <c:v>0.20073974445191661</c:v>
                </c:pt>
                <c:pt idx="1008">
                  <c:v>0.20073974445191661</c:v>
                </c:pt>
                <c:pt idx="1009">
                  <c:v>0.20006724949562879</c:v>
                </c:pt>
                <c:pt idx="1010">
                  <c:v>0.19872225958305312</c:v>
                </c:pt>
                <c:pt idx="1011">
                  <c:v>0.1977135171486214</c:v>
                </c:pt>
                <c:pt idx="1012">
                  <c:v>0.19737726967047747</c:v>
                </c:pt>
                <c:pt idx="1013">
                  <c:v>0.19670477471418965</c:v>
                </c:pt>
                <c:pt idx="1014">
                  <c:v>0.19535978480161398</c:v>
                </c:pt>
                <c:pt idx="1015">
                  <c:v>0.19468728984532616</c:v>
                </c:pt>
                <c:pt idx="1016">
                  <c:v>0.19468728984532616</c:v>
                </c:pt>
                <c:pt idx="1017">
                  <c:v>0.19199731002017484</c:v>
                </c:pt>
                <c:pt idx="1018">
                  <c:v>0.19166106254203094</c:v>
                </c:pt>
                <c:pt idx="1019">
                  <c:v>0.19132481506388702</c:v>
                </c:pt>
                <c:pt idx="1020">
                  <c:v>0.18964357767316745</c:v>
                </c:pt>
                <c:pt idx="1021">
                  <c:v>0.18930733019502355</c:v>
                </c:pt>
                <c:pt idx="1022">
                  <c:v>0.18796234028244788</c:v>
                </c:pt>
                <c:pt idx="1023">
                  <c:v>0.18628110289172831</c:v>
                </c:pt>
                <c:pt idx="1024">
                  <c:v>0.18594485541358441</c:v>
                </c:pt>
                <c:pt idx="1025">
                  <c:v>0.18594485541358441</c:v>
                </c:pt>
                <c:pt idx="1026">
                  <c:v>0.18392737054472091</c:v>
                </c:pt>
                <c:pt idx="1027">
                  <c:v>0.18291862811028917</c:v>
                </c:pt>
                <c:pt idx="1028">
                  <c:v>0.18224613315400134</c:v>
                </c:pt>
                <c:pt idx="1029">
                  <c:v>0.18157363819771352</c:v>
                </c:pt>
                <c:pt idx="1030">
                  <c:v>0.1809011432414257</c:v>
                </c:pt>
                <c:pt idx="1031">
                  <c:v>0.18056489576328177</c:v>
                </c:pt>
                <c:pt idx="1032">
                  <c:v>0.17854741089441828</c:v>
                </c:pt>
                <c:pt idx="1033">
                  <c:v>0.17753866845998656</c:v>
                </c:pt>
                <c:pt idx="1034">
                  <c:v>0.17652992602555481</c:v>
                </c:pt>
                <c:pt idx="1035">
                  <c:v>0.17552118359112306</c:v>
                </c:pt>
                <c:pt idx="1036">
                  <c:v>0.17552118359112306</c:v>
                </c:pt>
                <c:pt idx="1037">
                  <c:v>0.17316745124411567</c:v>
                </c:pt>
                <c:pt idx="1038">
                  <c:v>0.17182246133154003</c:v>
                </c:pt>
                <c:pt idx="1039">
                  <c:v>0.17182246133154003</c:v>
                </c:pt>
                <c:pt idx="1040">
                  <c:v>0.17114996637525218</c:v>
                </c:pt>
                <c:pt idx="1041">
                  <c:v>0.17081371889710828</c:v>
                </c:pt>
                <c:pt idx="1042">
                  <c:v>0.17014122394082046</c:v>
                </c:pt>
                <c:pt idx="1043">
                  <c:v>0.16913248150638871</c:v>
                </c:pt>
                <c:pt idx="1044">
                  <c:v>0.16845998655010089</c:v>
                </c:pt>
                <c:pt idx="1045">
                  <c:v>0.16745124411566914</c:v>
                </c:pt>
                <c:pt idx="1046">
                  <c:v>0.16610625420309347</c:v>
                </c:pt>
                <c:pt idx="1047">
                  <c:v>0.16509751176866175</c:v>
                </c:pt>
                <c:pt idx="1048">
                  <c:v>0.16509751176866175</c:v>
                </c:pt>
                <c:pt idx="1049">
                  <c:v>0.1644250168123739</c:v>
                </c:pt>
                <c:pt idx="1050">
                  <c:v>0.16408876933423</c:v>
                </c:pt>
                <c:pt idx="1051">
                  <c:v>0.16341627437794218</c:v>
                </c:pt>
                <c:pt idx="1052">
                  <c:v>0.16207128446536651</c:v>
                </c:pt>
                <c:pt idx="1053">
                  <c:v>0.16106254203093476</c:v>
                </c:pt>
                <c:pt idx="1054">
                  <c:v>0.16106254203093476</c:v>
                </c:pt>
                <c:pt idx="1055">
                  <c:v>0.15904505716207129</c:v>
                </c:pt>
                <c:pt idx="1056">
                  <c:v>0.15904505716207129</c:v>
                </c:pt>
                <c:pt idx="1057">
                  <c:v>0.15635507733691997</c:v>
                </c:pt>
                <c:pt idx="1058">
                  <c:v>0.15635507733691997</c:v>
                </c:pt>
                <c:pt idx="1059">
                  <c:v>0.15601882985877605</c:v>
                </c:pt>
                <c:pt idx="1060">
                  <c:v>0.15534633490248823</c:v>
                </c:pt>
                <c:pt idx="1061">
                  <c:v>0.15534633490248823</c:v>
                </c:pt>
                <c:pt idx="1062">
                  <c:v>0.15501008742434433</c:v>
                </c:pt>
                <c:pt idx="1063">
                  <c:v>0.15131136516476126</c:v>
                </c:pt>
                <c:pt idx="1064">
                  <c:v>0.15131136516476126</c:v>
                </c:pt>
                <c:pt idx="1065">
                  <c:v>0.14963012777404169</c:v>
                </c:pt>
                <c:pt idx="1066">
                  <c:v>0.14929388029589777</c:v>
                </c:pt>
                <c:pt idx="1067">
                  <c:v>0.1476126429051782</c:v>
                </c:pt>
                <c:pt idx="1068">
                  <c:v>0.14694014794889038</c:v>
                </c:pt>
                <c:pt idx="1069">
                  <c:v>0.14660390047074648</c:v>
                </c:pt>
                <c:pt idx="1070">
                  <c:v>0.14559515803631473</c:v>
                </c:pt>
                <c:pt idx="1071">
                  <c:v>0.14458641560188298</c:v>
                </c:pt>
                <c:pt idx="1072">
                  <c:v>0.14391392064559516</c:v>
                </c:pt>
                <c:pt idx="1073">
                  <c:v>0.14256893073301949</c:v>
                </c:pt>
                <c:pt idx="1074">
                  <c:v>0.14223268325487559</c:v>
                </c:pt>
                <c:pt idx="1075">
                  <c:v>0.14088769334229992</c:v>
                </c:pt>
                <c:pt idx="1076">
                  <c:v>0.14088769334229992</c:v>
                </c:pt>
                <c:pt idx="1077">
                  <c:v>0.13920645595158038</c:v>
                </c:pt>
                <c:pt idx="1078">
                  <c:v>0.13920645595158038</c:v>
                </c:pt>
                <c:pt idx="1079">
                  <c:v>0.13920645595158038</c:v>
                </c:pt>
                <c:pt idx="1080">
                  <c:v>0.13853396099529253</c:v>
                </c:pt>
                <c:pt idx="1081">
                  <c:v>0.13685272360457296</c:v>
                </c:pt>
                <c:pt idx="1082">
                  <c:v>0.13618022864828513</c:v>
                </c:pt>
                <c:pt idx="1083">
                  <c:v>0.13584398117014124</c:v>
                </c:pt>
                <c:pt idx="1084">
                  <c:v>0.13517148621385339</c:v>
                </c:pt>
                <c:pt idx="1085">
                  <c:v>0.13483523873570949</c:v>
                </c:pt>
                <c:pt idx="1086">
                  <c:v>0.13416274377942167</c:v>
                </c:pt>
                <c:pt idx="1087">
                  <c:v>0.13416274377942167</c:v>
                </c:pt>
                <c:pt idx="1088">
                  <c:v>0.1324815063887021</c:v>
                </c:pt>
                <c:pt idx="1089">
                  <c:v>0.13214525891055817</c:v>
                </c:pt>
                <c:pt idx="1090">
                  <c:v>0.13180901143241425</c:v>
                </c:pt>
                <c:pt idx="1091">
                  <c:v>0.12945527908540685</c:v>
                </c:pt>
                <c:pt idx="1092">
                  <c:v>0.12844653665097511</c:v>
                </c:pt>
                <c:pt idx="1093">
                  <c:v>0.12777404169468728</c:v>
                </c:pt>
                <c:pt idx="1094">
                  <c:v>0.12743779421654339</c:v>
                </c:pt>
                <c:pt idx="1095">
                  <c:v>0.12710154673839946</c:v>
                </c:pt>
                <c:pt idx="1096">
                  <c:v>0.12575655682582382</c:v>
                </c:pt>
                <c:pt idx="1097">
                  <c:v>0.12373907195696032</c:v>
                </c:pt>
                <c:pt idx="1098">
                  <c:v>0.12138533960995293</c:v>
                </c:pt>
                <c:pt idx="1099">
                  <c:v>0.12004034969737727</c:v>
                </c:pt>
                <c:pt idx="1100">
                  <c:v>0.12004034969737727</c:v>
                </c:pt>
                <c:pt idx="1101">
                  <c:v>0.11970410221923336</c:v>
                </c:pt>
                <c:pt idx="1102">
                  <c:v>0.11936785474108944</c:v>
                </c:pt>
                <c:pt idx="1103">
                  <c:v>0.11903160726294552</c:v>
                </c:pt>
                <c:pt idx="1104">
                  <c:v>0.11802286482851379</c:v>
                </c:pt>
                <c:pt idx="1105">
                  <c:v>0.11802286482851379</c:v>
                </c:pt>
                <c:pt idx="1106">
                  <c:v>0.11768661735036987</c:v>
                </c:pt>
                <c:pt idx="1107">
                  <c:v>0.11701412239408204</c:v>
                </c:pt>
                <c:pt idx="1108">
                  <c:v>0.11499663752521856</c:v>
                </c:pt>
                <c:pt idx="1109">
                  <c:v>0.11499663752521856</c:v>
                </c:pt>
                <c:pt idx="1110">
                  <c:v>0.1136516476126429</c:v>
                </c:pt>
                <c:pt idx="1111">
                  <c:v>0.11297915265635508</c:v>
                </c:pt>
                <c:pt idx="1112">
                  <c:v>0.11297915265635508</c:v>
                </c:pt>
                <c:pt idx="1113">
                  <c:v>0.11230665770006724</c:v>
                </c:pt>
                <c:pt idx="1114">
                  <c:v>0.11197041022192333</c:v>
                </c:pt>
                <c:pt idx="1115">
                  <c:v>0.1109616677874916</c:v>
                </c:pt>
                <c:pt idx="1116">
                  <c:v>0.10995292535305985</c:v>
                </c:pt>
                <c:pt idx="1117">
                  <c:v>0.10827168796234028</c:v>
                </c:pt>
                <c:pt idx="1118">
                  <c:v>0.10490921318090114</c:v>
                </c:pt>
                <c:pt idx="1119">
                  <c:v>0.10390047074646939</c:v>
                </c:pt>
                <c:pt idx="1120">
                  <c:v>0.10356422326832548</c:v>
                </c:pt>
                <c:pt idx="1121">
                  <c:v>0.10322797579018157</c:v>
                </c:pt>
                <c:pt idx="1122">
                  <c:v>0.10289172831203766</c:v>
                </c:pt>
                <c:pt idx="1123">
                  <c:v>0.10255548083389375</c:v>
                </c:pt>
                <c:pt idx="1124">
                  <c:v>0.101546738399462</c:v>
                </c:pt>
                <c:pt idx="1125">
                  <c:v>0.10121049092131809</c:v>
                </c:pt>
                <c:pt idx="1126">
                  <c:v>9.919300605245461E-2</c:v>
                </c:pt>
                <c:pt idx="1127">
                  <c:v>9.7175521183591129E-2</c:v>
                </c:pt>
                <c:pt idx="1128">
                  <c:v>9.7175521183591129E-2</c:v>
                </c:pt>
                <c:pt idx="1129">
                  <c:v>9.3813046402151989E-2</c:v>
                </c:pt>
                <c:pt idx="1130">
                  <c:v>9.3476798924008064E-2</c:v>
                </c:pt>
                <c:pt idx="1131">
                  <c:v>9.2468056489576331E-2</c:v>
                </c:pt>
                <c:pt idx="1132">
                  <c:v>8.8096839273705443E-2</c:v>
                </c:pt>
                <c:pt idx="1133">
                  <c:v>8.6751849361129785E-2</c:v>
                </c:pt>
                <c:pt idx="1134">
                  <c:v>8.4061869535978481E-2</c:v>
                </c:pt>
                <c:pt idx="1135">
                  <c:v>8.4061869535978481E-2</c:v>
                </c:pt>
                <c:pt idx="1136">
                  <c:v>8.3053127101546734E-2</c:v>
                </c:pt>
                <c:pt idx="1137">
                  <c:v>8.0026899798251519E-2</c:v>
                </c:pt>
                <c:pt idx="1138">
                  <c:v>7.9690652320107594E-2</c:v>
                </c:pt>
                <c:pt idx="1139">
                  <c:v>7.868190988567586E-2</c:v>
                </c:pt>
                <c:pt idx="1140">
                  <c:v>7.700067249495629E-2</c:v>
                </c:pt>
                <c:pt idx="1141">
                  <c:v>7.6664425016812379E-2</c:v>
                </c:pt>
                <c:pt idx="1142">
                  <c:v>7.4646940147948884E-2</c:v>
                </c:pt>
                <c:pt idx="1143">
                  <c:v>7.3974445191661062E-2</c:v>
                </c:pt>
                <c:pt idx="1144">
                  <c:v>7.3638197713517151E-2</c:v>
                </c:pt>
                <c:pt idx="1145">
                  <c:v>7.2293207800941492E-2</c:v>
                </c:pt>
                <c:pt idx="1146">
                  <c:v>6.9603227975790188E-2</c:v>
                </c:pt>
                <c:pt idx="1147">
                  <c:v>6.7249495628782782E-2</c:v>
                </c:pt>
                <c:pt idx="1148">
                  <c:v>6.6913248150638871E-2</c:v>
                </c:pt>
                <c:pt idx="1149">
                  <c:v>6.5232010759919301E-2</c:v>
                </c:pt>
                <c:pt idx="1150">
                  <c:v>6.489576328177539E-2</c:v>
                </c:pt>
                <c:pt idx="1151">
                  <c:v>6.3550773369199731E-2</c:v>
                </c:pt>
                <c:pt idx="1152">
                  <c:v>6.321452589105582E-2</c:v>
                </c:pt>
                <c:pt idx="1153">
                  <c:v>6.0188298587760591E-2</c:v>
                </c:pt>
                <c:pt idx="1154">
                  <c:v>5.9515803631472762E-2</c:v>
                </c:pt>
                <c:pt idx="1155">
                  <c:v>5.9179556153328851E-2</c:v>
                </c:pt>
                <c:pt idx="1156">
                  <c:v>5.9179556153328851E-2</c:v>
                </c:pt>
                <c:pt idx="1157">
                  <c:v>5.817081371889711E-2</c:v>
                </c:pt>
                <c:pt idx="1158">
                  <c:v>5.6153328850033622E-2</c:v>
                </c:pt>
                <c:pt idx="1159">
                  <c:v>5.54808338937458E-2</c:v>
                </c:pt>
                <c:pt idx="1160">
                  <c:v>5.4472091459314052E-2</c:v>
                </c:pt>
                <c:pt idx="1161">
                  <c:v>5.2454606590450571E-2</c:v>
                </c:pt>
                <c:pt idx="1162">
                  <c:v>4.875588433086752E-2</c:v>
                </c:pt>
                <c:pt idx="1163">
                  <c:v>4.5729657027572292E-2</c:v>
                </c:pt>
                <c:pt idx="1164">
                  <c:v>4.270342972427707E-2</c:v>
                </c:pt>
                <c:pt idx="1165">
                  <c:v>4.001344989912576E-2</c:v>
                </c:pt>
                <c:pt idx="1166">
                  <c:v>3.429724277067922E-2</c:v>
                </c:pt>
                <c:pt idx="1167">
                  <c:v>3.0934767989240081E-2</c:v>
                </c:pt>
                <c:pt idx="1168">
                  <c:v>2.9253530598520511E-2</c:v>
                </c:pt>
                <c:pt idx="1169">
                  <c:v>2.4209818426361801E-2</c:v>
                </c:pt>
                <c:pt idx="1170">
                  <c:v>2.1183591123066576E-2</c:v>
                </c:pt>
                <c:pt idx="1171">
                  <c:v>2.0174848688634835E-2</c:v>
                </c:pt>
                <c:pt idx="1172">
                  <c:v>1.9838601210490921E-2</c:v>
                </c:pt>
                <c:pt idx="1173">
                  <c:v>1.9502353732347006E-2</c:v>
                </c:pt>
                <c:pt idx="1174">
                  <c:v>1.882985877605918E-2</c:v>
                </c:pt>
                <c:pt idx="1175">
                  <c:v>1.6812373907195696E-2</c:v>
                </c:pt>
                <c:pt idx="1176">
                  <c:v>1.1432414256893073E-2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0.58843308675184935</c:v>
                </c:pt>
                <c:pt idx="1193">
                  <c:v>0.43779421654337591</c:v>
                </c:pt>
                <c:pt idx="1194">
                  <c:v>0.57431069266980495</c:v>
                </c:pt>
                <c:pt idx="1195">
                  <c:v>0.39979825151311366</c:v>
                </c:pt>
                <c:pt idx="1196">
                  <c:v>0.2296570275722932</c:v>
                </c:pt>
                <c:pt idx="1197">
                  <c:v>5.817081371889711E-2</c:v>
                </c:pt>
                <c:pt idx="1198">
                  <c:v>0.61667787491593817</c:v>
                </c:pt>
                <c:pt idx="1199">
                  <c:v>0.74915938130464022</c:v>
                </c:pt>
                <c:pt idx="1200">
                  <c:v>0.76193678547410892</c:v>
                </c:pt>
                <c:pt idx="1201">
                  <c:v>0.20342972427706793</c:v>
                </c:pt>
                <c:pt idx="1202">
                  <c:v>0.9572965702757229</c:v>
                </c:pt>
                <c:pt idx="1203">
                  <c:v>6.489576328177539E-2</c:v>
                </c:pt>
                <c:pt idx="1204">
                  <c:v>0.21856086079354406</c:v>
                </c:pt>
                <c:pt idx="1205">
                  <c:v>0.31775386684599866</c:v>
                </c:pt>
                <c:pt idx="1206">
                  <c:v>0.29186281102891726</c:v>
                </c:pt>
                <c:pt idx="1207">
                  <c:v>0.28211163416274376</c:v>
                </c:pt>
                <c:pt idx="1208">
                  <c:v>0.17652992602555481</c:v>
                </c:pt>
                <c:pt idx="1209">
                  <c:v>0.31775386684599866</c:v>
                </c:pt>
                <c:pt idx="1210">
                  <c:v>0.64425016812373903</c:v>
                </c:pt>
                <c:pt idx="1211">
                  <c:v>0.4929388029589778</c:v>
                </c:pt>
                <c:pt idx="1212">
                  <c:v>0.51546738399462</c:v>
                </c:pt>
                <c:pt idx="1213">
                  <c:v>0.32515131136516479</c:v>
                </c:pt>
                <c:pt idx="1214">
                  <c:v>0.21217215870880968</c:v>
                </c:pt>
                <c:pt idx="1215">
                  <c:v>0.3786146603900471</c:v>
                </c:pt>
                <c:pt idx="1216">
                  <c:v>0.64996637525218559</c:v>
                </c:pt>
                <c:pt idx="1217">
                  <c:v>7.2293207800941492E-2</c:v>
                </c:pt>
                <c:pt idx="1218">
                  <c:v>0.75790181573638193</c:v>
                </c:pt>
                <c:pt idx="1219">
                  <c:v>0.50638870208473441</c:v>
                </c:pt>
                <c:pt idx="1220">
                  <c:v>0.91627437794216549</c:v>
                </c:pt>
                <c:pt idx="1221">
                  <c:v>0.42972427706792199</c:v>
                </c:pt>
                <c:pt idx="1222">
                  <c:v>0.80766644250168129</c:v>
                </c:pt>
                <c:pt idx="1223">
                  <c:v>9.919300605245461E-2</c:v>
                </c:pt>
                <c:pt idx="1224">
                  <c:v>0.2797579018157364</c:v>
                </c:pt>
                <c:pt idx="1225">
                  <c:v>0.82784129119031602</c:v>
                </c:pt>
                <c:pt idx="1226">
                  <c:v>0.90988567585743108</c:v>
                </c:pt>
                <c:pt idx="1227">
                  <c:v>0.69973100201748484</c:v>
                </c:pt>
                <c:pt idx="1228">
                  <c:v>0.6963685272360457</c:v>
                </c:pt>
                <c:pt idx="1229">
                  <c:v>0.56018829858776065</c:v>
                </c:pt>
                <c:pt idx="1230">
                  <c:v>0.51613987895090785</c:v>
                </c:pt>
                <c:pt idx="1231">
                  <c:v>0.20107599193006054</c:v>
                </c:pt>
                <c:pt idx="1232">
                  <c:v>0.40215198386012108</c:v>
                </c:pt>
                <c:pt idx="1233">
                  <c:v>0.4663752521856086</c:v>
                </c:pt>
                <c:pt idx="1234">
                  <c:v>0.36213853396099527</c:v>
                </c:pt>
                <c:pt idx="1235">
                  <c:v>0.48016139878950909</c:v>
                </c:pt>
                <c:pt idx="1236">
                  <c:v>0.22024209818426363</c:v>
                </c:pt>
                <c:pt idx="1237">
                  <c:v>0.6899798251513114</c:v>
                </c:pt>
                <c:pt idx="1238">
                  <c:v>0.36718224613315398</c:v>
                </c:pt>
                <c:pt idx="1239">
                  <c:v>0.95225285810356419</c:v>
                </c:pt>
                <c:pt idx="1240">
                  <c:v>0.75386684599865506</c:v>
                </c:pt>
                <c:pt idx="1241">
                  <c:v>0.63786146603900473</c:v>
                </c:pt>
                <c:pt idx="1242">
                  <c:v>0.63012777404169473</c:v>
                </c:pt>
                <c:pt idx="1243">
                  <c:v>0.30968392737054473</c:v>
                </c:pt>
                <c:pt idx="1244">
                  <c:v>0.70107599193006054</c:v>
                </c:pt>
                <c:pt idx="1245">
                  <c:v>0.74478816408876936</c:v>
                </c:pt>
                <c:pt idx="1246">
                  <c:v>0.20847343644922664</c:v>
                </c:pt>
                <c:pt idx="1247">
                  <c:v>0.59045057162071279</c:v>
                </c:pt>
                <c:pt idx="1248">
                  <c:v>0.19737726967047747</c:v>
                </c:pt>
                <c:pt idx="1249">
                  <c:v>0.84162743779421656</c:v>
                </c:pt>
                <c:pt idx="1250">
                  <c:v>0.71755211835911226</c:v>
                </c:pt>
                <c:pt idx="1251">
                  <c:v>0.24983187626092804</c:v>
                </c:pt>
                <c:pt idx="1252">
                  <c:v>7.700067249495629E-2</c:v>
                </c:pt>
                <c:pt idx="1253">
                  <c:v>0.33893745796906521</c:v>
                </c:pt>
                <c:pt idx="1254">
                  <c:v>0.81876260928043043</c:v>
                </c:pt>
                <c:pt idx="1255">
                  <c:v>0.73470073974445194</c:v>
                </c:pt>
                <c:pt idx="1256">
                  <c:v>0.25588433086751849</c:v>
                </c:pt>
                <c:pt idx="1257">
                  <c:v>5.9179556153328851E-2</c:v>
                </c:pt>
                <c:pt idx="1258">
                  <c:v>0.71351714862138538</c:v>
                </c:pt>
                <c:pt idx="1259">
                  <c:v>0.61835911230665774</c:v>
                </c:pt>
                <c:pt idx="1260">
                  <c:v>0.48486886348352387</c:v>
                </c:pt>
                <c:pt idx="1261">
                  <c:v>0.54337592468056495</c:v>
                </c:pt>
                <c:pt idx="1262">
                  <c:v>0.32481506388702086</c:v>
                </c:pt>
                <c:pt idx="1263">
                  <c:v>0.79757901815736387</c:v>
                </c:pt>
                <c:pt idx="1264">
                  <c:v>0.21856086079354406</c:v>
                </c:pt>
                <c:pt idx="1265">
                  <c:v>0.43241425689307328</c:v>
                </c:pt>
                <c:pt idx="1266">
                  <c:v>0.60625420309347677</c:v>
                </c:pt>
                <c:pt idx="1267">
                  <c:v>0.51277740416946871</c:v>
                </c:pt>
                <c:pt idx="1268">
                  <c:v>0.5181573638197714</c:v>
                </c:pt>
                <c:pt idx="1269">
                  <c:v>0.50033624747814387</c:v>
                </c:pt>
                <c:pt idx="1270">
                  <c:v>0.75487558843308677</c:v>
                </c:pt>
                <c:pt idx="1271">
                  <c:v>0.14458641560188298</c:v>
                </c:pt>
                <c:pt idx="1272">
                  <c:v>0.88399462004034968</c:v>
                </c:pt>
              </c:numCache>
            </c:numRef>
          </c:xVal>
          <c:yVal>
            <c:numRef>
              <c:f>Sheet1!$Z$10:$Z$1282</c:f>
              <c:numCache>
                <c:formatCode>General</c:formatCode>
                <c:ptCount val="1273"/>
                <c:pt idx="0">
                  <c:v>1</c:v>
                </c:pt>
                <c:pt idx="1">
                  <c:v>0.96486687376464342</c:v>
                </c:pt>
                <c:pt idx="2">
                  <c:v>0.90600799615134486</c:v>
                </c:pt>
                <c:pt idx="3">
                  <c:v>0.89245462348768856</c:v>
                </c:pt>
                <c:pt idx="4">
                  <c:v>0.88520477694424649</c:v>
                </c:pt>
                <c:pt idx="5">
                  <c:v>0.84613477827545458</c:v>
                </c:pt>
                <c:pt idx="6">
                  <c:v>0.82882775312204393</c:v>
                </c:pt>
                <c:pt idx="7">
                  <c:v>0.81310775125201884</c:v>
                </c:pt>
                <c:pt idx="8">
                  <c:v>0.80083053565922468</c:v>
                </c:pt>
                <c:pt idx="9">
                  <c:v>0.79723257981551465</c:v>
                </c:pt>
                <c:pt idx="10">
                  <c:v>0.79502901074717458</c:v>
                </c:pt>
                <c:pt idx="11">
                  <c:v>0.78431156753839215</c:v>
                </c:pt>
                <c:pt idx="12">
                  <c:v>0.77309937821663866</c:v>
                </c:pt>
                <c:pt idx="13">
                  <c:v>0.76946412817175391</c:v>
                </c:pt>
                <c:pt idx="14">
                  <c:v>0.76709911330379155</c:v>
                </c:pt>
                <c:pt idx="15">
                  <c:v>0.76274087840644267</c:v>
                </c:pt>
                <c:pt idx="16">
                  <c:v>0.76119665044036711</c:v>
                </c:pt>
                <c:pt idx="17">
                  <c:v>0.75226884167156605</c:v>
                </c:pt>
                <c:pt idx="18">
                  <c:v>0.75174856320435857</c:v>
                </c:pt>
                <c:pt idx="19">
                  <c:v>0.74583889839662176</c:v>
                </c:pt>
                <c:pt idx="20">
                  <c:v>0.74423825962933954</c:v>
                </c:pt>
                <c:pt idx="21">
                  <c:v>0.74303483732386821</c:v>
                </c:pt>
                <c:pt idx="22">
                  <c:v>0.7397720597912858</c:v>
                </c:pt>
                <c:pt idx="23">
                  <c:v>0.73931869385343063</c:v>
                </c:pt>
                <c:pt idx="24">
                  <c:v>0.73729003990368791</c:v>
                </c:pt>
                <c:pt idx="25">
                  <c:v>0.73106154953906777</c:v>
                </c:pt>
                <c:pt idx="26">
                  <c:v>0.73102577456722828</c:v>
                </c:pt>
                <c:pt idx="27">
                  <c:v>0.72922635593598883</c:v>
                </c:pt>
                <c:pt idx="28">
                  <c:v>0.72733110626714659</c:v>
                </c:pt>
                <c:pt idx="29">
                  <c:v>0.72356151958633197</c:v>
                </c:pt>
                <c:pt idx="30">
                  <c:v>0.7229699879345286</c:v>
                </c:pt>
                <c:pt idx="31">
                  <c:v>0.7218620666882769</c:v>
                </c:pt>
                <c:pt idx="32">
                  <c:v>0.71631627723791624</c:v>
                </c:pt>
                <c:pt idx="33">
                  <c:v>0.7159957331358956</c:v>
                </c:pt>
                <c:pt idx="34">
                  <c:v>0.71405441937059044</c:v>
                </c:pt>
                <c:pt idx="35">
                  <c:v>0.70811148211163932</c:v>
                </c:pt>
                <c:pt idx="36">
                  <c:v>0.70727493375905426</c:v>
                </c:pt>
                <c:pt idx="37">
                  <c:v>0.70697534217706404</c:v>
                </c:pt>
                <c:pt idx="38">
                  <c:v>0.7062814441439722</c:v>
                </c:pt>
                <c:pt idx="39">
                  <c:v>0.7047927964965951</c:v>
                </c:pt>
                <c:pt idx="40">
                  <c:v>0.70366085769620212</c:v>
                </c:pt>
                <c:pt idx="41">
                  <c:v>0.70276402517199132</c:v>
                </c:pt>
                <c:pt idx="42">
                  <c:v>0.69907755982447195</c:v>
                </c:pt>
                <c:pt idx="43">
                  <c:v>0.6981654065589471</c:v>
                </c:pt>
                <c:pt idx="44">
                  <c:v>0.69694680303322332</c:v>
                </c:pt>
                <c:pt idx="45">
                  <c:v>0.69632655440359148</c:v>
                </c:pt>
                <c:pt idx="46">
                  <c:v>0.69595602854228866</c:v>
                </c:pt>
                <c:pt idx="47">
                  <c:v>0.69489801375823823</c:v>
                </c:pt>
                <c:pt idx="48">
                  <c:v>0.69423012643730775</c:v>
                </c:pt>
                <c:pt idx="49">
                  <c:v>0.69370582400551994</c:v>
                </c:pt>
                <c:pt idx="50">
                  <c:v>0.69066397918097733</c:v>
                </c:pt>
                <c:pt idx="51">
                  <c:v>0.68815596629817821</c:v>
                </c:pt>
                <c:pt idx="52">
                  <c:v>0.68758987398657045</c:v>
                </c:pt>
                <c:pt idx="53">
                  <c:v>0.68739766711483929</c:v>
                </c:pt>
                <c:pt idx="54">
                  <c:v>0.68471922371898797</c:v>
                </c:pt>
                <c:pt idx="55">
                  <c:v>0.68356237487258453</c:v>
                </c:pt>
                <c:pt idx="56">
                  <c:v>0.68338613541121374</c:v>
                </c:pt>
                <c:pt idx="57">
                  <c:v>0.67965524478604811</c:v>
                </c:pt>
                <c:pt idx="58">
                  <c:v>0.67774618917598717</c:v>
                </c:pt>
                <c:pt idx="59">
                  <c:v>0.67592074433024618</c:v>
                </c:pt>
                <c:pt idx="60">
                  <c:v>0.67562447467828946</c:v>
                </c:pt>
                <c:pt idx="61">
                  <c:v>0.67363848538327531</c:v>
                </c:pt>
                <c:pt idx="62">
                  <c:v>0.67325124578466455</c:v>
                </c:pt>
                <c:pt idx="63">
                  <c:v>0.67112828888513443</c:v>
                </c:pt>
                <c:pt idx="64">
                  <c:v>0.66805825194770863</c:v>
                </c:pt>
                <c:pt idx="65">
                  <c:v>0.66654621126903646</c:v>
                </c:pt>
                <c:pt idx="66">
                  <c:v>0.66623767483677643</c:v>
                </c:pt>
                <c:pt idx="67">
                  <c:v>0.66566377377497021</c:v>
                </c:pt>
                <c:pt idx="68">
                  <c:v>0.66380608627632531</c:v>
                </c:pt>
                <c:pt idx="69">
                  <c:v>0.66358599733851387</c:v>
                </c:pt>
                <c:pt idx="70">
                  <c:v>0.66111025589867922</c:v>
                </c:pt>
                <c:pt idx="71">
                  <c:v>0.65877628557418888</c:v>
                </c:pt>
                <c:pt idx="72">
                  <c:v>0.65659242662404682</c:v>
                </c:pt>
                <c:pt idx="73">
                  <c:v>0.65564716035994919</c:v>
                </c:pt>
                <c:pt idx="74">
                  <c:v>0.65479784472293578</c:v>
                </c:pt>
                <c:pt idx="75">
                  <c:v>0.65280449624558778</c:v>
                </c:pt>
                <c:pt idx="76">
                  <c:v>0.65198064652421028</c:v>
                </c:pt>
                <c:pt idx="77">
                  <c:v>0.65010507375426574</c:v>
                </c:pt>
                <c:pt idx="78">
                  <c:v>0.64985866627210997</c:v>
                </c:pt>
                <c:pt idx="79">
                  <c:v>0.64926291576916417</c:v>
                </c:pt>
                <c:pt idx="80">
                  <c:v>0.64886549777693125</c:v>
                </c:pt>
                <c:pt idx="81">
                  <c:v>0.64673953342341073</c:v>
                </c:pt>
                <c:pt idx="82">
                  <c:v>0.64627835209149709</c:v>
                </c:pt>
                <c:pt idx="83">
                  <c:v>0.64556067346860635</c:v>
                </c:pt>
                <c:pt idx="84">
                  <c:v>0.64516399073022079</c:v>
                </c:pt>
                <c:pt idx="85">
                  <c:v>0.64462163028677144</c:v>
                </c:pt>
                <c:pt idx="86">
                  <c:v>0.64209097291424488</c:v>
                </c:pt>
                <c:pt idx="87">
                  <c:v>0.64051657739422629</c:v>
                </c:pt>
                <c:pt idx="88">
                  <c:v>0.64017473972069172</c:v>
                </c:pt>
                <c:pt idx="89">
                  <c:v>0.63970266024364852</c:v>
                </c:pt>
                <c:pt idx="90">
                  <c:v>0.63921309634152967</c:v>
                </c:pt>
                <c:pt idx="91">
                  <c:v>0.63786910324476598</c:v>
                </c:pt>
                <c:pt idx="92">
                  <c:v>0.63759604723988261</c:v>
                </c:pt>
                <c:pt idx="93">
                  <c:v>0.63565239040659383</c:v>
                </c:pt>
                <c:pt idx="94">
                  <c:v>0.63536897440924622</c:v>
                </c:pt>
                <c:pt idx="95">
                  <c:v>0.6347994095734435</c:v>
                </c:pt>
                <c:pt idx="96">
                  <c:v>0.63350351137970307</c:v>
                </c:pt>
                <c:pt idx="97">
                  <c:v>0.63311229432353255</c:v>
                </c:pt>
                <c:pt idx="98">
                  <c:v>0.63277713815860503</c:v>
                </c:pt>
                <c:pt idx="99">
                  <c:v>0.63176522511955779</c:v>
                </c:pt>
                <c:pt idx="100">
                  <c:v>0.63176522511955779</c:v>
                </c:pt>
                <c:pt idx="101">
                  <c:v>0.63123519568039244</c:v>
                </c:pt>
                <c:pt idx="102">
                  <c:v>0.63061823354687363</c:v>
                </c:pt>
                <c:pt idx="103">
                  <c:v>0.63056594636814833</c:v>
                </c:pt>
                <c:pt idx="104">
                  <c:v>0.63039868940558785</c:v>
                </c:pt>
                <c:pt idx="105">
                  <c:v>0.63017214042117164</c:v>
                </c:pt>
                <c:pt idx="106">
                  <c:v>0.62980290568334174</c:v>
                </c:pt>
                <c:pt idx="107">
                  <c:v>0.62876473832393087</c:v>
                </c:pt>
                <c:pt idx="108">
                  <c:v>0.62863254986942274</c:v>
                </c:pt>
                <c:pt idx="109">
                  <c:v>0.62832621698408486</c:v>
                </c:pt>
                <c:pt idx="110">
                  <c:v>0.62791242852064733</c:v>
                </c:pt>
                <c:pt idx="111">
                  <c:v>0.62689257828344058</c:v>
                </c:pt>
                <c:pt idx="112">
                  <c:v>0.62661406766944217</c:v>
                </c:pt>
                <c:pt idx="113">
                  <c:v>0.62623569983864058</c:v>
                </c:pt>
                <c:pt idx="114">
                  <c:v>0.62540787930356312</c:v>
                </c:pt>
                <c:pt idx="115">
                  <c:v>0.6234872899524263</c:v>
                </c:pt>
                <c:pt idx="116">
                  <c:v>0.62329605751350481</c:v>
                </c:pt>
                <c:pt idx="117">
                  <c:v>0.62306773461845077</c:v>
                </c:pt>
                <c:pt idx="118">
                  <c:v>0.62297096458195844</c:v>
                </c:pt>
                <c:pt idx="119">
                  <c:v>0.62144168973027314</c:v>
                </c:pt>
                <c:pt idx="120">
                  <c:v>0.62018875737958457</c:v>
                </c:pt>
                <c:pt idx="121">
                  <c:v>0.61960425050249179</c:v>
                </c:pt>
                <c:pt idx="122">
                  <c:v>0.61925690949820189</c:v>
                </c:pt>
                <c:pt idx="123">
                  <c:v>0.61896792816073842</c:v>
                </c:pt>
                <c:pt idx="124">
                  <c:v>0.61832069660075528</c:v>
                </c:pt>
                <c:pt idx="125">
                  <c:v>0.61789313763001952</c:v>
                </c:pt>
                <c:pt idx="126">
                  <c:v>0.61782377573092262</c:v>
                </c:pt>
                <c:pt idx="127">
                  <c:v>0.61725939974983213</c:v>
                </c:pt>
                <c:pt idx="128">
                  <c:v>0.61669357097800692</c:v>
                </c:pt>
                <c:pt idx="129">
                  <c:v>0.61634537070114848</c:v>
                </c:pt>
                <c:pt idx="130">
                  <c:v>0.61617049544571145</c:v>
                </c:pt>
                <c:pt idx="131">
                  <c:v>0.61539889968375894</c:v>
                </c:pt>
                <c:pt idx="132">
                  <c:v>0.61521630426292429</c:v>
                </c:pt>
                <c:pt idx="133">
                  <c:v>0.61478832894362423</c:v>
                </c:pt>
                <c:pt idx="134">
                  <c:v>0.6140268097027729</c:v>
                </c:pt>
                <c:pt idx="135">
                  <c:v>0.6135315896611172</c:v>
                </c:pt>
                <c:pt idx="136">
                  <c:v>0.61289022241495328</c:v>
                </c:pt>
                <c:pt idx="137">
                  <c:v>0.61243003323280942</c:v>
                </c:pt>
                <c:pt idx="138">
                  <c:v>0.61223057569512551</c:v>
                </c:pt>
                <c:pt idx="139">
                  <c:v>0.61111396870914647</c:v>
                </c:pt>
                <c:pt idx="140">
                  <c:v>0.6105680825906219</c:v>
                </c:pt>
                <c:pt idx="141">
                  <c:v>0.61029981459422633</c:v>
                </c:pt>
                <c:pt idx="142">
                  <c:v>0.60924350285297324</c:v>
                </c:pt>
                <c:pt idx="143">
                  <c:v>0.60906178663628741</c:v>
                </c:pt>
                <c:pt idx="144">
                  <c:v>0.60688698548203635</c:v>
                </c:pt>
                <c:pt idx="145">
                  <c:v>0.60678347414219636</c:v>
                </c:pt>
                <c:pt idx="146">
                  <c:v>0.60643796684328488</c:v>
                </c:pt>
                <c:pt idx="147">
                  <c:v>0.60585115454674887</c:v>
                </c:pt>
                <c:pt idx="148">
                  <c:v>0.60531627951897471</c:v>
                </c:pt>
                <c:pt idx="149">
                  <c:v>0.60472142372251803</c:v>
                </c:pt>
                <c:pt idx="150">
                  <c:v>0.60441094063925849</c:v>
                </c:pt>
                <c:pt idx="151">
                  <c:v>0.60333393770313737</c:v>
                </c:pt>
                <c:pt idx="152">
                  <c:v>0.60273956247922555</c:v>
                </c:pt>
                <c:pt idx="153">
                  <c:v>0.6024898928617769</c:v>
                </c:pt>
                <c:pt idx="154">
                  <c:v>0.60240378843531184</c:v>
                </c:pt>
                <c:pt idx="155">
                  <c:v>0.60165479065606642</c:v>
                </c:pt>
                <c:pt idx="156">
                  <c:v>0.6015859159733743</c:v>
                </c:pt>
                <c:pt idx="157">
                  <c:v>0.60150854157903688</c:v>
                </c:pt>
                <c:pt idx="158">
                  <c:v>0.59922774428128089</c:v>
                </c:pt>
                <c:pt idx="159">
                  <c:v>0.59899574511698983</c:v>
                </c:pt>
                <c:pt idx="160">
                  <c:v>0.59877277274390961</c:v>
                </c:pt>
                <c:pt idx="161">
                  <c:v>0.59778382531449326</c:v>
                </c:pt>
                <c:pt idx="162">
                  <c:v>0.59726766382590724</c:v>
                </c:pt>
                <c:pt idx="163">
                  <c:v>0.59693273798146207</c:v>
                </c:pt>
                <c:pt idx="164">
                  <c:v>0.59607389947835288</c:v>
                </c:pt>
                <c:pt idx="165">
                  <c:v>0.59525910533824633</c:v>
                </c:pt>
                <c:pt idx="166">
                  <c:v>0.59488087924312616</c:v>
                </c:pt>
                <c:pt idx="167">
                  <c:v>0.5948121108621951</c:v>
                </c:pt>
                <c:pt idx="168">
                  <c:v>0.59446980368921598</c:v>
                </c:pt>
                <c:pt idx="169">
                  <c:v>0.59410105395317103</c:v>
                </c:pt>
                <c:pt idx="170">
                  <c:v>0.59275815044945823</c:v>
                </c:pt>
                <c:pt idx="171">
                  <c:v>0.59274098050042567</c:v>
                </c:pt>
                <c:pt idx="172">
                  <c:v>0.5923211726997677</c:v>
                </c:pt>
                <c:pt idx="173">
                  <c:v>0.59178897293298061</c:v>
                </c:pt>
                <c:pt idx="174">
                  <c:v>0.59142081892972165</c:v>
                </c:pt>
                <c:pt idx="175">
                  <c:v>0.59010125973566341</c:v>
                </c:pt>
                <c:pt idx="176">
                  <c:v>0.58988032924224376</c:v>
                </c:pt>
                <c:pt idx="177">
                  <c:v>0.58876751811498274</c:v>
                </c:pt>
                <c:pt idx="178">
                  <c:v>0.58858859896338511</c:v>
                </c:pt>
                <c:pt idx="179">
                  <c:v>0.58828967176740166</c:v>
                </c:pt>
                <c:pt idx="180">
                  <c:v>0.58813771782919499</c:v>
                </c:pt>
                <c:pt idx="181">
                  <c:v>0.58795889390625822</c:v>
                </c:pt>
                <c:pt idx="182">
                  <c:v>0.58712881667337813</c:v>
                </c:pt>
                <c:pt idx="183">
                  <c:v>0.58711167772902584</c:v>
                </c:pt>
                <c:pt idx="184">
                  <c:v>0.58658299034959394</c:v>
                </c:pt>
                <c:pt idx="185">
                  <c:v>0.58653158680425743</c:v>
                </c:pt>
                <c:pt idx="186">
                  <c:v>0.58642877971358454</c:v>
                </c:pt>
                <c:pt idx="187">
                  <c:v>0.58587327992954319</c:v>
                </c:pt>
                <c:pt idx="188">
                  <c:v>0.5854720749370721</c:v>
                </c:pt>
                <c:pt idx="189">
                  <c:v>0.58365628583462814</c:v>
                </c:pt>
                <c:pt idx="190">
                  <c:v>0.58281007509488592</c:v>
                </c:pt>
                <c:pt idx="191">
                  <c:v>0.58224839873560263</c:v>
                </c:pt>
                <c:pt idx="192">
                  <c:v>0.58199154710542189</c:v>
                </c:pt>
                <c:pt idx="193">
                  <c:v>0.58151209072908461</c:v>
                </c:pt>
                <c:pt idx="194">
                  <c:v>0.58121430627703263</c:v>
                </c:pt>
                <c:pt idx="195">
                  <c:v>0.58023181889422115</c:v>
                </c:pt>
                <c:pt idx="196">
                  <c:v>0.58012910481758917</c:v>
                </c:pt>
                <c:pt idx="197">
                  <c:v>0.57971171981123559</c:v>
                </c:pt>
                <c:pt idx="198">
                  <c:v>0.57936693447845133</c:v>
                </c:pt>
                <c:pt idx="199">
                  <c:v>0.57903532613479947</c:v>
                </c:pt>
                <c:pt idx="200">
                  <c:v>0.5787143789719349</c:v>
                </c:pt>
                <c:pt idx="201">
                  <c:v>0.57836335948378803</c:v>
                </c:pt>
                <c:pt idx="202">
                  <c:v>0.57814514411451556</c:v>
                </c:pt>
                <c:pt idx="203">
                  <c:v>0.57689115317545625</c:v>
                </c:pt>
                <c:pt idx="204">
                  <c:v>0.57634433691652198</c:v>
                </c:pt>
                <c:pt idx="205">
                  <c:v>0.57580202519471324</c:v>
                </c:pt>
                <c:pt idx="206">
                  <c:v>0.5749136790944277</c:v>
                </c:pt>
                <c:pt idx="207">
                  <c:v>0.57453168593064963</c:v>
                </c:pt>
                <c:pt idx="208">
                  <c:v>0.57391066439863003</c:v>
                </c:pt>
                <c:pt idx="209">
                  <c:v>0.57357885230993622</c:v>
                </c:pt>
                <c:pt idx="210">
                  <c:v>0.57303751059169705</c:v>
                </c:pt>
                <c:pt idx="211">
                  <c:v>0.57290098369656528</c:v>
                </c:pt>
                <c:pt idx="212">
                  <c:v>0.57267306607697543</c:v>
                </c:pt>
                <c:pt idx="213">
                  <c:v>0.5725134340511514</c:v>
                </c:pt>
                <c:pt idx="214">
                  <c:v>0.57225751256138013</c:v>
                </c:pt>
                <c:pt idx="215">
                  <c:v>0.57186509961039733</c:v>
                </c:pt>
                <c:pt idx="216">
                  <c:v>0.57138144874373797</c:v>
                </c:pt>
                <c:pt idx="217">
                  <c:v>0.57092018325626348</c:v>
                </c:pt>
                <c:pt idx="218">
                  <c:v>0.56982301620483977</c:v>
                </c:pt>
                <c:pt idx="219">
                  <c:v>0.56949905937336476</c:v>
                </c:pt>
                <c:pt idx="220">
                  <c:v>0.56946495865426217</c:v>
                </c:pt>
                <c:pt idx="221">
                  <c:v>0.56895344786772284</c:v>
                </c:pt>
                <c:pt idx="222">
                  <c:v>0.56780551508152921</c:v>
                </c:pt>
                <c:pt idx="223">
                  <c:v>0.56745902006208782</c:v>
                </c:pt>
                <c:pt idx="224">
                  <c:v>0.5671637270575608</c:v>
                </c:pt>
                <c:pt idx="225">
                  <c:v>0.56661286911708619</c:v>
                </c:pt>
                <c:pt idx="226">
                  <c:v>0.56625499759459041</c:v>
                </c:pt>
                <c:pt idx="227">
                  <c:v>0.56597152623174229</c:v>
                </c:pt>
                <c:pt idx="228">
                  <c:v>0.56494930192187165</c:v>
                </c:pt>
                <c:pt idx="229">
                  <c:v>0.56493226485004044</c:v>
                </c:pt>
                <c:pt idx="230">
                  <c:v>0.56445522683876737</c:v>
                </c:pt>
                <c:pt idx="231">
                  <c:v>0.56413152247397502</c:v>
                </c:pt>
                <c:pt idx="232">
                  <c:v>0.56397301768974251</c:v>
                </c:pt>
                <c:pt idx="233">
                  <c:v>0.5634754280046631</c:v>
                </c:pt>
                <c:pt idx="234">
                  <c:v>0.56309570704102785</c:v>
                </c:pt>
                <c:pt idx="235">
                  <c:v>0.56294249298402843</c:v>
                </c:pt>
                <c:pt idx="236">
                  <c:v>0.56264285268039771</c:v>
                </c:pt>
                <c:pt idx="237">
                  <c:v>0.56236543387407045</c:v>
                </c:pt>
                <c:pt idx="238">
                  <c:v>0.56228034817281558</c:v>
                </c:pt>
                <c:pt idx="239">
                  <c:v>0.56178354689246401</c:v>
                </c:pt>
                <c:pt idx="240">
                  <c:v>0.56169850548360956</c:v>
                </c:pt>
                <c:pt idx="241">
                  <c:v>0.56156243922944238</c:v>
                </c:pt>
                <c:pt idx="242">
                  <c:v>0.56137027665011174</c:v>
                </c:pt>
                <c:pt idx="243">
                  <c:v>0.56099110269762198</c:v>
                </c:pt>
                <c:pt idx="244">
                  <c:v>0.56068001502309639</c:v>
                </c:pt>
                <c:pt idx="245">
                  <c:v>0.56016996588577173</c:v>
                </c:pt>
                <c:pt idx="246">
                  <c:v>0.55999994950666354</c:v>
                </c:pt>
                <c:pt idx="247">
                  <c:v>0.55970601184959023</c:v>
                </c:pt>
                <c:pt idx="248">
                  <c:v>0.55961609827668679</c:v>
                </c:pt>
                <c:pt idx="249">
                  <c:v>0.55949219914492188</c:v>
                </c:pt>
                <c:pt idx="250">
                  <c:v>0.55845803581851128</c:v>
                </c:pt>
                <c:pt idx="251">
                  <c:v>0.55837309406755786</c:v>
                </c:pt>
                <c:pt idx="252">
                  <c:v>0.55743873480706996</c:v>
                </c:pt>
                <c:pt idx="253">
                  <c:v>0.55723017739571445</c:v>
                </c:pt>
                <c:pt idx="254">
                  <c:v>0.55702165541827942</c:v>
                </c:pt>
                <c:pt idx="255">
                  <c:v>0.55641023426405622</c:v>
                </c:pt>
                <c:pt idx="256">
                  <c:v>0.5561925747644092</c:v>
                </c:pt>
                <c:pt idx="257">
                  <c:v>0.55585302922259772</c:v>
                </c:pt>
                <c:pt idx="258">
                  <c:v>0.55530521859927362</c:v>
                </c:pt>
                <c:pt idx="259">
                  <c:v>0.55496120616887723</c:v>
                </c:pt>
                <c:pt idx="260">
                  <c:v>0.55448149954047732</c:v>
                </c:pt>
                <c:pt idx="261">
                  <c:v>0.55408674130689117</c:v>
                </c:pt>
                <c:pt idx="262">
                  <c:v>0.5539295940847323</c:v>
                </c:pt>
                <c:pt idx="263">
                  <c:v>0.55377246900877353</c:v>
                </c:pt>
                <c:pt idx="264">
                  <c:v>0.55359840430426466</c:v>
                </c:pt>
                <c:pt idx="265">
                  <c:v>0.5533948630072596</c:v>
                </c:pt>
                <c:pt idx="266">
                  <c:v>0.55310651283650236</c:v>
                </c:pt>
                <c:pt idx="267">
                  <c:v>0.55274598376997996</c:v>
                </c:pt>
                <c:pt idx="268">
                  <c:v>0.55271206464971923</c:v>
                </c:pt>
                <c:pt idx="269">
                  <c:v>0.55260597549217338</c:v>
                </c:pt>
                <c:pt idx="270">
                  <c:v>0.55222429458981837</c:v>
                </c:pt>
                <c:pt idx="271">
                  <c:v>0.55109700427685204</c:v>
                </c:pt>
                <c:pt idx="272">
                  <c:v>0.55071996078882379</c:v>
                </c:pt>
                <c:pt idx="273">
                  <c:v>0.55049965924749023</c:v>
                </c:pt>
                <c:pt idx="274">
                  <c:v>0.54925051611165965</c:v>
                </c:pt>
                <c:pt idx="275">
                  <c:v>0.54901816260816505</c:v>
                </c:pt>
                <c:pt idx="276">
                  <c:v>0.54866256992967233</c:v>
                </c:pt>
                <c:pt idx="277">
                  <c:v>0.54852308873143085</c:v>
                </c:pt>
                <c:pt idx="278">
                  <c:v>0.54837959021246907</c:v>
                </c:pt>
                <c:pt idx="279">
                  <c:v>0.54817647412250836</c:v>
                </c:pt>
                <c:pt idx="280">
                  <c:v>0.54805397905983755</c:v>
                </c:pt>
                <c:pt idx="281">
                  <c:v>0.54756815122169633</c:v>
                </c:pt>
                <c:pt idx="282">
                  <c:v>0.54744572481224629</c:v>
                </c:pt>
                <c:pt idx="283">
                  <c:v>0.54685069627542771</c:v>
                </c:pt>
                <c:pt idx="284">
                  <c:v>0.54628491622524311</c:v>
                </c:pt>
                <c:pt idx="285">
                  <c:v>0.54618351763290429</c:v>
                </c:pt>
                <c:pt idx="286">
                  <c:v>0.54528396334068618</c:v>
                </c:pt>
                <c:pt idx="287">
                  <c:v>0.54491221722375105</c:v>
                </c:pt>
                <c:pt idx="288">
                  <c:v>0.54457426620835558</c:v>
                </c:pt>
                <c:pt idx="289">
                  <c:v>0.54414809137513354</c:v>
                </c:pt>
                <c:pt idx="290">
                  <c:v>0.54378958204207151</c:v>
                </c:pt>
                <c:pt idx="291">
                  <c:v>0.54326589527464986</c:v>
                </c:pt>
                <c:pt idx="292">
                  <c:v>0.54321521591006061</c:v>
                </c:pt>
                <c:pt idx="293">
                  <c:v>0.54283996626425024</c:v>
                </c:pt>
                <c:pt idx="294">
                  <c:v>0.54245760325892844</c:v>
                </c:pt>
                <c:pt idx="295">
                  <c:v>0.54223810783928306</c:v>
                </c:pt>
                <c:pt idx="296">
                  <c:v>0.54167740591280955</c:v>
                </c:pt>
                <c:pt idx="297">
                  <c:v>0.54160634761477555</c:v>
                </c:pt>
                <c:pt idx="298">
                  <c:v>0.54145442911048924</c:v>
                </c:pt>
                <c:pt idx="299">
                  <c:v>0.54128563077239322</c:v>
                </c:pt>
                <c:pt idx="300">
                  <c:v>0.54112672292731667</c:v>
                </c:pt>
                <c:pt idx="301">
                  <c:v>0.54037733980418734</c:v>
                </c:pt>
                <c:pt idx="302">
                  <c:v>0.54007366224825615</c:v>
                </c:pt>
                <c:pt idx="303">
                  <c:v>0.53995216154997538</c:v>
                </c:pt>
                <c:pt idx="304">
                  <c:v>0.53959791757507625</c:v>
                </c:pt>
                <c:pt idx="305">
                  <c:v>0.53919991049391713</c:v>
                </c:pt>
                <c:pt idx="306">
                  <c:v>0.53898070297487466</c:v>
                </c:pt>
                <c:pt idx="307">
                  <c:v>0.53887953027377822</c:v>
                </c:pt>
                <c:pt idx="308">
                  <c:v>0.5387614954558323</c:v>
                </c:pt>
                <c:pt idx="309">
                  <c:v>0.53864346063788626</c:v>
                </c:pt>
                <c:pt idx="310">
                  <c:v>0.53830295838022513</c:v>
                </c:pt>
                <c:pt idx="311">
                  <c:v>0.53801634004232546</c:v>
                </c:pt>
                <c:pt idx="312">
                  <c:v>0.53749368307321399</c:v>
                </c:pt>
                <c:pt idx="313">
                  <c:v>0.53732193486124846</c:v>
                </c:pt>
                <c:pt idx="314">
                  <c:v>0.53692795838853002</c:v>
                </c:pt>
                <c:pt idx="315">
                  <c:v>0.53668889237174799</c:v>
                </c:pt>
                <c:pt idx="316">
                  <c:v>0.53653411479301294</c:v>
                </c:pt>
                <c:pt idx="317">
                  <c:v>0.5362108932153854</c:v>
                </c:pt>
                <c:pt idx="318">
                  <c:v>0.53590458247624773</c:v>
                </c:pt>
                <c:pt idx="319">
                  <c:v>0.5357192940774661</c:v>
                </c:pt>
                <c:pt idx="320">
                  <c:v>0.53570244967757674</c:v>
                </c:pt>
                <c:pt idx="321">
                  <c:v>0.5354574794838155</c:v>
                </c:pt>
                <c:pt idx="322">
                  <c:v>0.5352186969383963</c:v>
                </c:pt>
                <c:pt idx="323">
                  <c:v>0.53511462529969067</c:v>
                </c:pt>
                <c:pt idx="324">
                  <c:v>0.53509779197290153</c:v>
                </c:pt>
                <c:pt idx="325">
                  <c:v>0.53490957584645049</c:v>
                </c:pt>
                <c:pt idx="326">
                  <c:v>0.53348706561141801</c:v>
                </c:pt>
                <c:pt idx="327">
                  <c:v>0.53304385813560484</c:v>
                </c:pt>
                <c:pt idx="328">
                  <c:v>0.53289247778398385</c:v>
                </c:pt>
                <c:pt idx="329">
                  <c:v>0.53235141510786754</c:v>
                </c:pt>
                <c:pt idx="330">
                  <c:v>0.53142371742440664</c:v>
                </c:pt>
                <c:pt idx="331">
                  <c:v>0.53098383409324701</c:v>
                </c:pt>
                <c:pt idx="332">
                  <c:v>0.53081033633146379</c:v>
                </c:pt>
                <c:pt idx="333">
                  <c:v>0.53048561545608119</c:v>
                </c:pt>
                <c:pt idx="334">
                  <c:v>0.53006285556693367</c:v>
                </c:pt>
                <c:pt idx="335">
                  <c:v>0.52997619084160286</c:v>
                </c:pt>
                <c:pt idx="336">
                  <c:v>0.52939714743210486</c:v>
                </c:pt>
                <c:pt idx="337">
                  <c:v>0.52932733375052343</c:v>
                </c:pt>
                <c:pt idx="338">
                  <c:v>0.52926016875448856</c:v>
                </c:pt>
                <c:pt idx="339">
                  <c:v>0.52910904751341026</c:v>
                </c:pt>
                <c:pt idx="340">
                  <c:v>0.52880680503125344</c:v>
                </c:pt>
                <c:pt idx="341">
                  <c:v>0.52846329310498219</c:v>
                </c:pt>
                <c:pt idx="342">
                  <c:v>0.52820895949776669</c:v>
                </c:pt>
                <c:pt idx="343">
                  <c:v>0.52753012973930613</c:v>
                </c:pt>
                <c:pt idx="344">
                  <c:v>0.52727597994555275</c:v>
                </c:pt>
                <c:pt idx="345">
                  <c:v>0.52717282073029625</c:v>
                </c:pt>
                <c:pt idx="346">
                  <c:v>0.52669574949972287</c:v>
                </c:pt>
                <c:pt idx="347">
                  <c:v>0.52618787069002004</c:v>
                </c:pt>
                <c:pt idx="348">
                  <c:v>0.52607054897972128</c:v>
                </c:pt>
                <c:pt idx="349">
                  <c:v>0.52521340909016923</c:v>
                </c:pt>
                <c:pt idx="350">
                  <c:v>0.52504582879308548</c:v>
                </c:pt>
                <c:pt idx="351">
                  <c:v>0.52472510530684313</c:v>
                </c:pt>
                <c:pt idx="352">
                  <c:v>0.52426812289449154</c:v>
                </c:pt>
                <c:pt idx="353">
                  <c:v>0.5242513715086432</c:v>
                </c:pt>
                <c:pt idx="354">
                  <c:v>0.52423462012279487</c:v>
                </c:pt>
                <c:pt idx="355">
                  <c:v>0.52420111735109831</c:v>
                </c:pt>
                <c:pt idx="356">
                  <c:v>0.52347636966109645</c:v>
                </c:pt>
                <c:pt idx="357">
                  <c:v>0.52272275661372458</c:v>
                </c:pt>
                <c:pt idx="358">
                  <c:v>0.52222866159904036</c:v>
                </c:pt>
                <c:pt idx="359">
                  <c:v>0.52217844730465579</c:v>
                </c:pt>
                <c:pt idx="360">
                  <c:v>0.52211149491214304</c:v>
                </c:pt>
                <c:pt idx="361">
                  <c:v>0.52138348287222835</c:v>
                </c:pt>
                <c:pt idx="362">
                  <c:v>0.52108235655856294</c:v>
                </c:pt>
                <c:pt idx="363">
                  <c:v>0.52066412556736075</c:v>
                </c:pt>
                <c:pt idx="364">
                  <c:v>0.5204131869726395</c:v>
                </c:pt>
                <c:pt idx="365">
                  <c:v>0.5200707358493587</c:v>
                </c:pt>
                <c:pt idx="366">
                  <c:v>0.51987009127534267</c:v>
                </c:pt>
                <c:pt idx="367">
                  <c:v>0.51968616708249482</c:v>
                </c:pt>
                <c:pt idx="368">
                  <c:v>0.51951506996881569</c:v>
                </c:pt>
                <c:pt idx="369">
                  <c:v>0.51894672760326543</c:v>
                </c:pt>
                <c:pt idx="370">
                  <c:v>0.51877956808398584</c:v>
                </c:pt>
                <c:pt idx="371">
                  <c:v>0.51742216546298758</c:v>
                </c:pt>
                <c:pt idx="372">
                  <c:v>0.51698599162036507</c:v>
                </c:pt>
                <c:pt idx="373">
                  <c:v>0.51673369324895013</c:v>
                </c:pt>
                <c:pt idx="374">
                  <c:v>0.51619419630918961</c:v>
                </c:pt>
                <c:pt idx="375">
                  <c:v>0.51617749585960171</c:v>
                </c:pt>
                <c:pt idx="376">
                  <c:v>0.51540927517856316</c:v>
                </c:pt>
                <c:pt idx="377">
                  <c:v>0.51500544364674561</c:v>
                </c:pt>
                <c:pt idx="378">
                  <c:v>0.51486881930833295</c:v>
                </c:pt>
                <c:pt idx="379">
                  <c:v>0.51466699212722522</c:v>
                </c:pt>
                <c:pt idx="380">
                  <c:v>0.51406617457366854</c:v>
                </c:pt>
                <c:pt idx="381">
                  <c:v>0.51404948519718086</c:v>
                </c:pt>
                <c:pt idx="382">
                  <c:v>0.51399941706771779</c:v>
                </c:pt>
                <c:pt idx="383">
                  <c:v>0.51389783687653712</c:v>
                </c:pt>
                <c:pt idx="384">
                  <c:v>0.5137628956493413</c:v>
                </c:pt>
                <c:pt idx="385">
                  <c:v>0.51372952575484598</c:v>
                </c:pt>
                <c:pt idx="386">
                  <c:v>0.51364465487173327</c:v>
                </c:pt>
                <c:pt idx="387">
                  <c:v>0.51349160469661559</c:v>
                </c:pt>
                <c:pt idx="388">
                  <c:v>0.51342489148306525</c:v>
                </c:pt>
                <c:pt idx="389">
                  <c:v>0.51335671662030025</c:v>
                </c:pt>
                <c:pt idx="390">
                  <c:v>0.51334004053153282</c:v>
                </c:pt>
                <c:pt idx="391">
                  <c:v>0.51287026204469266</c:v>
                </c:pt>
                <c:pt idx="392">
                  <c:v>0.51232009728028494</c:v>
                </c:pt>
                <c:pt idx="393">
                  <c:v>0.51223537256209373</c:v>
                </c:pt>
                <c:pt idx="394">
                  <c:v>0.51220203367227868</c:v>
                </c:pt>
                <c:pt idx="395">
                  <c:v>0.5119839799702679</c:v>
                </c:pt>
                <c:pt idx="396">
                  <c:v>0.51169930606874758</c:v>
                </c:pt>
                <c:pt idx="397">
                  <c:v>0.51131471294106345</c:v>
                </c:pt>
                <c:pt idx="398">
                  <c:v>0.5111134704196415</c:v>
                </c:pt>
                <c:pt idx="399">
                  <c:v>0.51102887193479152</c:v>
                </c:pt>
                <c:pt idx="400">
                  <c:v>0.51069443552137128</c:v>
                </c:pt>
                <c:pt idx="401">
                  <c:v>0.51012691477984917</c:v>
                </c:pt>
                <c:pt idx="402">
                  <c:v>0.50990921320242188</c:v>
                </c:pt>
                <c:pt idx="403">
                  <c:v>0.5097569337150718</c:v>
                </c:pt>
                <c:pt idx="404">
                  <c:v>0.50962253949902159</c:v>
                </c:pt>
                <c:pt idx="405">
                  <c:v>0.50933837717472641</c:v>
                </c:pt>
                <c:pt idx="406">
                  <c:v>0.50925396028871828</c:v>
                </c:pt>
                <c:pt idx="407">
                  <c:v>0.50882130326269115</c:v>
                </c:pt>
                <c:pt idx="408">
                  <c:v>0.50863596171302894</c:v>
                </c:pt>
                <c:pt idx="409">
                  <c:v>0.50836864378862312</c:v>
                </c:pt>
                <c:pt idx="410">
                  <c:v>0.50835200977763595</c:v>
                </c:pt>
                <c:pt idx="411">
                  <c:v>0.50795057446468261</c:v>
                </c:pt>
                <c:pt idx="412">
                  <c:v>0.50783416739245313</c:v>
                </c:pt>
                <c:pt idx="413">
                  <c:v>0.50720015268476293</c:v>
                </c:pt>
                <c:pt idx="414">
                  <c:v>0.5070151632596841</c:v>
                </c:pt>
                <c:pt idx="415">
                  <c:v>0.50683127671537653</c:v>
                </c:pt>
                <c:pt idx="416">
                  <c:v>0.50649787452950668</c:v>
                </c:pt>
                <c:pt idx="417">
                  <c:v>0.50639817676534504</c:v>
                </c:pt>
                <c:pt idx="418">
                  <c:v>0.50529970308810823</c:v>
                </c:pt>
                <c:pt idx="419">
                  <c:v>0.50513268087527019</c:v>
                </c:pt>
                <c:pt idx="420">
                  <c:v>0.50488264806013794</c:v>
                </c:pt>
                <c:pt idx="421">
                  <c:v>0.50435037521088988</c:v>
                </c:pt>
                <c:pt idx="422">
                  <c:v>0.50396683402771636</c:v>
                </c:pt>
                <c:pt idx="423">
                  <c:v>0.503816609707747</c:v>
                </c:pt>
                <c:pt idx="424">
                  <c:v>0.50351783532054517</c:v>
                </c:pt>
                <c:pt idx="425">
                  <c:v>0.50336688017596831</c:v>
                </c:pt>
                <c:pt idx="426">
                  <c:v>0.50320015029297327</c:v>
                </c:pt>
                <c:pt idx="427">
                  <c:v>0.50231865844165646</c:v>
                </c:pt>
                <c:pt idx="428">
                  <c:v>0.50228548786296323</c:v>
                </c:pt>
                <c:pt idx="429">
                  <c:v>0.50200283812414326</c:v>
                </c:pt>
                <c:pt idx="430">
                  <c:v>0.50175270565111019</c:v>
                </c:pt>
                <c:pt idx="431">
                  <c:v>0.50147018657487152</c:v>
                </c:pt>
                <c:pt idx="432">
                  <c:v>0.50123811654273986</c:v>
                </c:pt>
                <c:pt idx="433">
                  <c:v>0.50085624075382296</c:v>
                </c:pt>
                <c:pt idx="434">
                  <c:v>0.50039158911233439</c:v>
                </c:pt>
                <c:pt idx="435">
                  <c:v>0.50019157791964486</c:v>
                </c:pt>
                <c:pt idx="436">
                  <c:v>0.49981052375475626</c:v>
                </c:pt>
                <c:pt idx="437">
                  <c:v>0.49972714774015847</c:v>
                </c:pt>
                <c:pt idx="438">
                  <c:v>0.49971058238239213</c:v>
                </c:pt>
                <c:pt idx="439">
                  <c:v>0.4994118921507511</c:v>
                </c:pt>
                <c:pt idx="440">
                  <c:v>0.49927887321373454</c:v>
                </c:pt>
                <c:pt idx="441">
                  <c:v>0.49843426585888845</c:v>
                </c:pt>
                <c:pt idx="442">
                  <c:v>0.49830137758445325</c:v>
                </c:pt>
                <c:pt idx="443">
                  <c:v>0.49798638553482844</c:v>
                </c:pt>
                <c:pt idx="444">
                  <c:v>0.49795327253625576</c:v>
                </c:pt>
                <c:pt idx="445">
                  <c:v>0.4978539335405377</c:v>
                </c:pt>
                <c:pt idx="446">
                  <c:v>0.49695935107026934</c:v>
                </c:pt>
                <c:pt idx="447">
                  <c:v>0.49609864342786147</c:v>
                </c:pt>
                <c:pt idx="448">
                  <c:v>0.495568605130216</c:v>
                </c:pt>
                <c:pt idx="449">
                  <c:v>0.49532029750408119</c:v>
                </c:pt>
                <c:pt idx="450">
                  <c:v>0.49510512059347916</c:v>
                </c:pt>
                <c:pt idx="451">
                  <c:v>0.49477421206975447</c:v>
                </c:pt>
                <c:pt idx="452">
                  <c:v>0.49436062292211902</c:v>
                </c:pt>
                <c:pt idx="453">
                  <c:v>0.49419527939125774</c:v>
                </c:pt>
                <c:pt idx="454">
                  <c:v>0.49402989378261597</c:v>
                </c:pt>
                <c:pt idx="455">
                  <c:v>0.49386453474941455</c:v>
                </c:pt>
                <c:pt idx="456">
                  <c:v>0.49348431992551439</c:v>
                </c:pt>
                <c:pt idx="457">
                  <c:v>0.4933851669578781</c:v>
                </c:pt>
                <c:pt idx="458">
                  <c:v>0.49285639542288534</c:v>
                </c:pt>
                <c:pt idx="459">
                  <c:v>0.49244339536417575</c:v>
                </c:pt>
                <c:pt idx="460">
                  <c:v>0.49244339536417575</c:v>
                </c:pt>
                <c:pt idx="461">
                  <c:v>0.49229478993144271</c:v>
                </c:pt>
                <c:pt idx="462">
                  <c:v>0.49224523337920478</c:v>
                </c:pt>
                <c:pt idx="463">
                  <c:v>0.49219567682696685</c:v>
                </c:pt>
                <c:pt idx="464">
                  <c:v>0.4918984571030206</c:v>
                </c:pt>
                <c:pt idx="465">
                  <c:v>0.49146918401638751</c:v>
                </c:pt>
                <c:pt idx="466">
                  <c:v>0.49135358306584603</c:v>
                </c:pt>
                <c:pt idx="467">
                  <c:v>0.49127117926943809</c:v>
                </c:pt>
                <c:pt idx="468">
                  <c:v>0.49125466706255216</c:v>
                </c:pt>
                <c:pt idx="469">
                  <c:v>0.49120513044189451</c:v>
                </c:pt>
                <c:pt idx="470">
                  <c:v>0.49071019830084156</c:v>
                </c:pt>
                <c:pt idx="471">
                  <c:v>0.48976957166569079</c:v>
                </c:pt>
                <c:pt idx="472">
                  <c:v>0.48935728692924835</c:v>
                </c:pt>
                <c:pt idx="473">
                  <c:v>0.48894509520684698</c:v>
                </c:pt>
                <c:pt idx="474">
                  <c:v>0.48845092489508185</c:v>
                </c:pt>
                <c:pt idx="475">
                  <c:v>0.48841793148599028</c:v>
                </c:pt>
                <c:pt idx="476">
                  <c:v>0.48822040731158578</c:v>
                </c:pt>
                <c:pt idx="477">
                  <c:v>0.48803896792240276</c:v>
                </c:pt>
                <c:pt idx="478">
                  <c:v>0.48751215411150967</c:v>
                </c:pt>
                <c:pt idx="479">
                  <c:v>0.48741370539304057</c:v>
                </c:pt>
                <c:pt idx="480">
                  <c:v>0.48713489359071915</c:v>
                </c:pt>
                <c:pt idx="481">
                  <c:v>0.48695454822382717</c:v>
                </c:pt>
                <c:pt idx="482">
                  <c:v>0.48690511790493052</c:v>
                </c:pt>
                <c:pt idx="483">
                  <c:v>0.48651067193276737</c:v>
                </c:pt>
                <c:pt idx="484">
                  <c:v>0.48631350209756635</c:v>
                </c:pt>
                <c:pt idx="485">
                  <c:v>0.48616577143974204</c:v>
                </c:pt>
                <c:pt idx="486">
                  <c:v>0.48610039142744516</c:v>
                </c:pt>
                <c:pt idx="487">
                  <c:v>0.48542586246106778</c:v>
                </c:pt>
                <c:pt idx="488">
                  <c:v>0.48516302914220705</c:v>
                </c:pt>
                <c:pt idx="489">
                  <c:v>0.48503133897720391</c:v>
                </c:pt>
                <c:pt idx="490">
                  <c:v>0.48498195516532772</c:v>
                </c:pt>
                <c:pt idx="491">
                  <c:v>0.48486733086221601</c:v>
                </c:pt>
                <c:pt idx="492">
                  <c:v>0.48466982219015159</c:v>
                </c:pt>
                <c:pt idx="493">
                  <c:v>0.48462044502213547</c:v>
                </c:pt>
                <c:pt idx="494">
                  <c:v>0.48427547144664934</c:v>
                </c:pt>
                <c:pt idx="495">
                  <c:v>0.48414448331619331</c:v>
                </c:pt>
                <c:pt idx="496">
                  <c:v>0.48371736948408195</c:v>
                </c:pt>
                <c:pt idx="497">
                  <c:v>0.48358575018691946</c:v>
                </c:pt>
                <c:pt idx="498">
                  <c:v>0.48327390289772626</c:v>
                </c:pt>
                <c:pt idx="499">
                  <c:v>0.48312660187618628</c:v>
                </c:pt>
                <c:pt idx="500">
                  <c:v>0.48287988213260741</c:v>
                </c:pt>
                <c:pt idx="501">
                  <c:v>0.48278119423517579</c:v>
                </c:pt>
                <c:pt idx="502">
                  <c:v>0.4825015785257864</c:v>
                </c:pt>
                <c:pt idx="503">
                  <c:v>0.4825015785257864</c:v>
                </c:pt>
                <c:pt idx="504">
                  <c:v>0.48210769728172886</c:v>
                </c:pt>
                <c:pt idx="505">
                  <c:v>0.48184632339746275</c:v>
                </c:pt>
                <c:pt idx="506">
                  <c:v>0.48148551528881756</c:v>
                </c:pt>
                <c:pt idx="507">
                  <c:v>0.48140421437318071</c:v>
                </c:pt>
                <c:pt idx="508">
                  <c:v>0.48127271909473951</c:v>
                </c:pt>
                <c:pt idx="509">
                  <c:v>0.48109283215419207</c:v>
                </c:pt>
                <c:pt idx="510">
                  <c:v>0.48078057294567472</c:v>
                </c:pt>
                <c:pt idx="511">
                  <c:v>0.48046929924306725</c:v>
                </c:pt>
                <c:pt idx="512">
                  <c:v>0.4803707043596766</c:v>
                </c:pt>
                <c:pt idx="513">
                  <c:v>0.48001021958555473</c:v>
                </c:pt>
                <c:pt idx="514">
                  <c:v>0.4794515905434219</c:v>
                </c:pt>
                <c:pt idx="515">
                  <c:v>0.47930591505297832</c:v>
                </c:pt>
                <c:pt idx="516">
                  <c:v>0.47907814138368976</c:v>
                </c:pt>
                <c:pt idx="517">
                  <c:v>0.47845412790002007</c:v>
                </c:pt>
                <c:pt idx="518">
                  <c:v>0.47830750676682682</c:v>
                </c:pt>
                <c:pt idx="519">
                  <c:v>0.47821015871450867</c:v>
                </c:pt>
                <c:pt idx="520">
                  <c:v>0.47788418879343353</c:v>
                </c:pt>
                <c:pt idx="521">
                  <c:v>0.47768959013207846</c:v>
                </c:pt>
                <c:pt idx="522">
                  <c:v>0.47759230408912096</c:v>
                </c:pt>
                <c:pt idx="523">
                  <c:v>0.47741300845211943</c:v>
                </c:pt>
                <c:pt idx="524">
                  <c:v>0.47736379738060508</c:v>
                </c:pt>
                <c:pt idx="525">
                  <c:v>0.47713650649848138</c:v>
                </c:pt>
                <c:pt idx="526">
                  <c:v>0.47692449870913123</c:v>
                </c:pt>
                <c:pt idx="527">
                  <c:v>0.47651457254301255</c:v>
                </c:pt>
                <c:pt idx="528">
                  <c:v>0.47584360468563103</c:v>
                </c:pt>
                <c:pt idx="529">
                  <c:v>0.47577802535753205</c:v>
                </c:pt>
                <c:pt idx="530">
                  <c:v>0.47554849770918595</c:v>
                </c:pt>
                <c:pt idx="531">
                  <c:v>0.47528618039679027</c:v>
                </c:pt>
                <c:pt idx="532">
                  <c:v>0.47487773359684654</c:v>
                </c:pt>
                <c:pt idx="533">
                  <c:v>0.47466606464435984</c:v>
                </c:pt>
                <c:pt idx="534">
                  <c:v>0.47446937981094356</c:v>
                </c:pt>
                <c:pt idx="535">
                  <c:v>0.47425923230241218</c:v>
                </c:pt>
                <c:pt idx="536">
                  <c:v>0.47370659380743968</c:v>
                </c:pt>
                <c:pt idx="537">
                  <c:v>0.47351299615433445</c:v>
                </c:pt>
                <c:pt idx="538">
                  <c:v>0.47341621061550204</c:v>
                </c:pt>
                <c:pt idx="539">
                  <c:v>0.47335071987220395</c:v>
                </c:pt>
                <c:pt idx="540">
                  <c:v>0.47333434718637951</c:v>
                </c:pt>
                <c:pt idx="541">
                  <c:v>0.47310661780949143</c:v>
                </c:pt>
                <c:pt idx="542">
                  <c:v>0.47279858631059651</c:v>
                </c:pt>
                <c:pt idx="543">
                  <c:v>0.47265426838222652</c:v>
                </c:pt>
                <c:pt idx="544">
                  <c:v>0.47263790676950207</c:v>
                </c:pt>
                <c:pt idx="545">
                  <c:v>0.47247577665229312</c:v>
                </c:pt>
                <c:pt idx="546">
                  <c:v>0.4723791018444618</c:v>
                </c:pt>
                <c:pt idx="547">
                  <c:v>0.47210253123760293</c:v>
                </c:pt>
                <c:pt idx="548">
                  <c:v>0.47190778198208627</c:v>
                </c:pt>
                <c:pt idx="549">
                  <c:v>0.47158072689720021</c:v>
                </c:pt>
                <c:pt idx="550">
                  <c:v>0.47120461354958121</c:v>
                </c:pt>
                <c:pt idx="551">
                  <c:v>0.47078108740190588</c:v>
                </c:pt>
                <c:pt idx="552">
                  <c:v>0.47071568524340879</c:v>
                </c:pt>
                <c:pt idx="553">
                  <c:v>0.47021221131293023</c:v>
                </c:pt>
                <c:pt idx="554">
                  <c:v>0.47004875020908782</c:v>
                </c:pt>
                <c:pt idx="555">
                  <c:v>0.46981990466370854</c:v>
                </c:pt>
                <c:pt idx="556">
                  <c:v>0.46934586746256568</c:v>
                </c:pt>
                <c:pt idx="557">
                  <c:v>0.46892634977713066</c:v>
                </c:pt>
                <c:pt idx="558">
                  <c:v>0.46847069835141253</c:v>
                </c:pt>
                <c:pt idx="559">
                  <c:v>0.46830732583237106</c:v>
                </c:pt>
                <c:pt idx="560">
                  <c:v>0.46817662781713787</c:v>
                </c:pt>
                <c:pt idx="561">
                  <c:v>0.46798058079428811</c:v>
                </c:pt>
                <c:pt idx="562">
                  <c:v>0.46760677729535233</c:v>
                </c:pt>
                <c:pt idx="563">
                  <c:v>0.46688803565485087</c:v>
                </c:pt>
                <c:pt idx="564">
                  <c:v>0.46662874351340566</c:v>
                </c:pt>
                <c:pt idx="565">
                  <c:v>0.46648381877914957</c:v>
                </c:pt>
                <c:pt idx="566">
                  <c:v>0.46627152087457652</c:v>
                </c:pt>
                <c:pt idx="567">
                  <c:v>0.46606133350288464</c:v>
                </c:pt>
                <c:pt idx="568">
                  <c:v>0.46586539278179601</c:v>
                </c:pt>
                <c:pt idx="569">
                  <c:v>0.46583273599494779</c:v>
                </c:pt>
                <c:pt idx="570">
                  <c:v>0.46557578249224613</c:v>
                </c:pt>
                <c:pt idx="571">
                  <c:v>0.46547783870714204</c:v>
                </c:pt>
                <c:pt idx="572">
                  <c:v>0.46520033131601379</c:v>
                </c:pt>
                <c:pt idx="573">
                  <c:v>0.46495987008861783</c:v>
                </c:pt>
                <c:pt idx="574">
                  <c:v>0.46481518674794414</c:v>
                </c:pt>
                <c:pt idx="575">
                  <c:v>0.46467052555347066</c:v>
                </c:pt>
                <c:pt idx="576">
                  <c:v>0.46457263491924705</c:v>
                </c:pt>
                <c:pt idx="577">
                  <c:v>0.46437907048544225</c:v>
                </c:pt>
                <c:pt idx="578">
                  <c:v>0.4642018521620217</c:v>
                </c:pt>
                <c:pt idx="579">
                  <c:v>0.46404318349590745</c:v>
                </c:pt>
                <c:pt idx="580">
                  <c:v>0.46383120228199759</c:v>
                </c:pt>
                <c:pt idx="581">
                  <c:v>0.46368891073094798</c:v>
                </c:pt>
                <c:pt idx="582">
                  <c:v>0.46343475207871432</c:v>
                </c:pt>
                <c:pt idx="583">
                  <c:v>0.46321104002254665</c:v>
                </c:pt>
                <c:pt idx="584">
                  <c:v>0.46303184182882612</c:v>
                </c:pt>
                <c:pt idx="585">
                  <c:v>0.46298296959417506</c:v>
                </c:pt>
                <c:pt idx="586">
                  <c:v>0.46230562806036962</c:v>
                </c:pt>
                <c:pt idx="587">
                  <c:v>0.46225677575729873</c:v>
                </c:pt>
                <c:pt idx="588">
                  <c:v>0.46211249990670911</c:v>
                </c:pt>
                <c:pt idx="589">
                  <c:v>0.46169149178199914</c:v>
                </c:pt>
                <c:pt idx="590">
                  <c:v>0.46132174989618419</c:v>
                </c:pt>
                <c:pt idx="591">
                  <c:v>0.46127292416855359</c:v>
                </c:pt>
                <c:pt idx="592">
                  <c:v>0.46094978896110689</c:v>
                </c:pt>
                <c:pt idx="593">
                  <c:v>0.4607545126260249</c:v>
                </c:pt>
                <c:pt idx="594">
                  <c:v>0.46043147486185926</c:v>
                </c:pt>
                <c:pt idx="595">
                  <c:v>0.45984821038659895</c:v>
                </c:pt>
                <c:pt idx="596">
                  <c:v>0.45976686739318168</c:v>
                </c:pt>
                <c:pt idx="597">
                  <c:v>0.45967174724860593</c:v>
                </c:pt>
                <c:pt idx="598">
                  <c:v>0.45952784345418002</c:v>
                </c:pt>
                <c:pt idx="599">
                  <c:v>0.45937018022555592</c:v>
                </c:pt>
                <c:pt idx="600">
                  <c:v>0.45912628412250539</c:v>
                </c:pt>
                <c:pt idx="601">
                  <c:v>0.45883360879884488</c:v>
                </c:pt>
                <c:pt idx="602">
                  <c:v>0.45868982680852016</c:v>
                </c:pt>
                <c:pt idx="603">
                  <c:v>0.45857602412943671</c:v>
                </c:pt>
                <c:pt idx="604">
                  <c:v>0.4585135563424691</c:v>
                </c:pt>
                <c:pt idx="605">
                  <c:v>0.45831849261090923</c:v>
                </c:pt>
                <c:pt idx="606">
                  <c:v>0.45809352043594881</c:v>
                </c:pt>
                <c:pt idx="607">
                  <c:v>0.45759232756409313</c:v>
                </c:pt>
                <c:pt idx="608">
                  <c:v>0.45736481521996725</c:v>
                </c:pt>
                <c:pt idx="609">
                  <c:v>0.45733231345652076</c:v>
                </c:pt>
                <c:pt idx="610">
                  <c:v>0.45722124361854477</c:v>
                </c:pt>
                <c:pt idx="611">
                  <c:v>0.45691251894358292</c:v>
                </c:pt>
                <c:pt idx="612">
                  <c:v>0.45611633425552328</c:v>
                </c:pt>
                <c:pt idx="613">
                  <c:v>0.45581047086963011</c:v>
                </c:pt>
                <c:pt idx="614">
                  <c:v>0.45572923860721393</c:v>
                </c:pt>
                <c:pt idx="615">
                  <c:v>0.45561551343983131</c:v>
                </c:pt>
                <c:pt idx="616">
                  <c:v>0.4553804736022497</c:v>
                </c:pt>
                <c:pt idx="617">
                  <c:v>0.45525055513326446</c:v>
                </c:pt>
                <c:pt idx="618">
                  <c:v>0.45443705211663082</c:v>
                </c:pt>
                <c:pt idx="619">
                  <c:v>0.4539693753041919</c:v>
                </c:pt>
                <c:pt idx="620">
                  <c:v>0.45382333661606467</c:v>
                </c:pt>
                <c:pt idx="621">
                  <c:v>0.45345012663529483</c:v>
                </c:pt>
                <c:pt idx="622">
                  <c:v>0.45318035269728435</c:v>
                </c:pt>
                <c:pt idx="623">
                  <c:v>0.45314790851395836</c:v>
                </c:pt>
                <c:pt idx="624">
                  <c:v>0.45297250617895596</c:v>
                </c:pt>
                <c:pt idx="625">
                  <c:v>0.45271298814626854</c:v>
                </c:pt>
                <c:pt idx="626">
                  <c:v>0.45240481048245218</c:v>
                </c:pt>
                <c:pt idx="627">
                  <c:v>0.4520835577020243</c:v>
                </c:pt>
                <c:pt idx="628">
                  <c:v>0.45172994489383145</c:v>
                </c:pt>
                <c:pt idx="629">
                  <c:v>0.45157097061015417</c:v>
                </c:pt>
                <c:pt idx="630">
                  <c:v>0.45128868628363794</c:v>
                </c:pt>
                <c:pt idx="631">
                  <c:v>0.45114282697973246</c:v>
                </c:pt>
                <c:pt idx="632">
                  <c:v>0.4511104138010868</c:v>
                </c:pt>
                <c:pt idx="633">
                  <c:v>0.45095154360455059</c:v>
                </c:pt>
                <c:pt idx="634">
                  <c:v>0.45044920798876337</c:v>
                </c:pt>
                <c:pt idx="635">
                  <c:v>0.45027423086080531</c:v>
                </c:pt>
                <c:pt idx="636">
                  <c:v>0.45025802870072262</c:v>
                </c:pt>
                <c:pt idx="637">
                  <c:v>0.44996002721590839</c:v>
                </c:pt>
                <c:pt idx="638">
                  <c:v>0.44984665860234924</c:v>
                </c:pt>
                <c:pt idx="639">
                  <c:v>0.4497332899887902</c:v>
                </c:pt>
                <c:pt idx="640">
                  <c:v>0.44938031277654372</c:v>
                </c:pt>
                <c:pt idx="641">
                  <c:v>0.44930266376932354</c:v>
                </c:pt>
                <c:pt idx="642">
                  <c:v>0.44883312224682592</c:v>
                </c:pt>
                <c:pt idx="643">
                  <c:v>0.44859025594208574</c:v>
                </c:pt>
                <c:pt idx="644">
                  <c:v>0.44830225346667202</c:v>
                </c:pt>
                <c:pt idx="645">
                  <c:v>0.44812417587068287</c:v>
                </c:pt>
                <c:pt idx="646">
                  <c:v>0.44798193968513378</c:v>
                </c:pt>
                <c:pt idx="647">
                  <c:v>0.44760734999609009</c:v>
                </c:pt>
                <c:pt idx="648">
                  <c:v>0.44723526061305158</c:v>
                </c:pt>
                <c:pt idx="649">
                  <c:v>0.44704812079193129</c:v>
                </c:pt>
                <c:pt idx="650">
                  <c:v>0.44671549593768928</c:v>
                </c:pt>
                <c:pt idx="651">
                  <c:v>0.44646030970176531</c:v>
                </c:pt>
                <c:pt idx="652">
                  <c:v>0.44644414297560286</c:v>
                </c:pt>
                <c:pt idx="653">
                  <c:v>0.44620517661672193</c:v>
                </c:pt>
                <c:pt idx="654">
                  <c:v>0.44609202503592504</c:v>
                </c:pt>
                <c:pt idx="655">
                  <c:v>0.44589251656198053</c:v>
                </c:pt>
                <c:pt idx="656">
                  <c:v>0.44512414971602043</c:v>
                </c:pt>
                <c:pt idx="657">
                  <c:v>0.44503082119904264</c:v>
                </c:pt>
                <c:pt idx="658">
                  <c:v>0.44498236752757575</c:v>
                </c:pt>
                <c:pt idx="659">
                  <c:v>0.44496621630375355</c:v>
                </c:pt>
                <c:pt idx="660">
                  <c:v>0.44477960356219859</c:v>
                </c:pt>
                <c:pt idx="661">
                  <c:v>0.4445858420272118</c:v>
                </c:pt>
                <c:pt idx="662">
                  <c:v>0.44437593369764272</c:v>
                </c:pt>
                <c:pt idx="663">
                  <c:v>0.44428269598008591</c:v>
                </c:pt>
                <c:pt idx="664">
                  <c:v>0.4442056094863514</c:v>
                </c:pt>
                <c:pt idx="665">
                  <c:v>0.4440280434675874</c:v>
                </c:pt>
                <c:pt idx="666">
                  <c:v>0.4437536232567702</c:v>
                </c:pt>
                <c:pt idx="667">
                  <c:v>0.44355991487266394</c:v>
                </c:pt>
                <c:pt idx="668">
                  <c:v>0.44341836079008173</c:v>
                </c:pt>
                <c:pt idx="669">
                  <c:v>0.44338608048863731</c:v>
                </c:pt>
                <c:pt idx="670">
                  <c:v>0.44292179425945249</c:v>
                </c:pt>
                <c:pt idx="671">
                  <c:v>0.4428895183872481</c:v>
                </c:pt>
                <c:pt idx="672">
                  <c:v>0.44275182881660474</c:v>
                </c:pt>
                <c:pt idx="673">
                  <c:v>0.44267116128229428</c:v>
                </c:pt>
                <c:pt idx="674">
                  <c:v>0.44242435959777443</c:v>
                </c:pt>
                <c:pt idx="675">
                  <c:v>0.44239210587177041</c:v>
                </c:pt>
                <c:pt idx="676">
                  <c:v>0.44223460652502805</c:v>
                </c:pt>
                <c:pt idx="677">
                  <c:v>0.44218623257988199</c:v>
                </c:pt>
                <c:pt idx="678">
                  <c:v>0.44202498609606189</c:v>
                </c:pt>
                <c:pt idx="679">
                  <c:v>0.44167024383165765</c:v>
                </c:pt>
                <c:pt idx="680">
                  <c:v>0.44134319981987163</c:v>
                </c:pt>
                <c:pt idx="681">
                  <c:v>0.44095182995491949</c:v>
                </c:pt>
                <c:pt idx="682">
                  <c:v>0.44077460498763882</c:v>
                </c:pt>
                <c:pt idx="683">
                  <c:v>0.44068179912098637</c:v>
                </c:pt>
                <c:pt idx="684">
                  <c:v>0.44055678824997024</c:v>
                </c:pt>
                <c:pt idx="685">
                  <c:v>0.4403428648143009</c:v>
                </c:pt>
                <c:pt idx="686">
                  <c:v>0.44016576165112153</c:v>
                </c:pt>
                <c:pt idx="687">
                  <c:v>0.43987595647500971</c:v>
                </c:pt>
                <c:pt idx="688">
                  <c:v>0.43946129323666339</c:v>
                </c:pt>
                <c:pt idx="689">
                  <c:v>0.43915542985077022</c:v>
                </c:pt>
                <c:pt idx="690">
                  <c:v>0.43904672744159812</c:v>
                </c:pt>
                <c:pt idx="691">
                  <c:v>0.43893803832014605</c:v>
                </c:pt>
                <c:pt idx="692">
                  <c:v>0.43884147645793581</c:v>
                </c:pt>
                <c:pt idx="693">
                  <c:v>0.43872069994040236</c:v>
                </c:pt>
                <c:pt idx="694">
                  <c:v>0.43809322057639788</c:v>
                </c:pt>
                <c:pt idx="695">
                  <c:v>0.43790422268907886</c:v>
                </c:pt>
                <c:pt idx="696">
                  <c:v>0.43760266673912901</c:v>
                </c:pt>
                <c:pt idx="697">
                  <c:v>0.43749007324257772</c:v>
                </c:pt>
                <c:pt idx="698">
                  <c:v>0.43739767265138935</c:v>
                </c:pt>
                <c:pt idx="699">
                  <c:v>0.43730528091868109</c:v>
                </c:pt>
                <c:pt idx="700">
                  <c:v>0.43713659995544624</c:v>
                </c:pt>
                <c:pt idx="701">
                  <c:v>0.43691564288658624</c:v>
                </c:pt>
                <c:pt idx="702">
                  <c:v>0.436489930908949</c:v>
                </c:pt>
                <c:pt idx="703">
                  <c:v>0.43621308790382735</c:v>
                </c:pt>
                <c:pt idx="704">
                  <c:v>0.43613277470872042</c:v>
                </c:pt>
                <c:pt idx="705">
                  <c:v>0.43610064943067767</c:v>
                </c:pt>
                <c:pt idx="706">
                  <c:v>0.43570325358464485</c:v>
                </c:pt>
                <c:pt idx="707">
                  <c:v>0.43541416594542032</c:v>
                </c:pt>
                <c:pt idx="708">
                  <c:v>0.43520538042820256</c:v>
                </c:pt>
                <c:pt idx="709">
                  <c:v>0.43509295745739301</c:v>
                </c:pt>
                <c:pt idx="710">
                  <c:v>0.43503296118637019</c:v>
                </c:pt>
                <c:pt idx="711">
                  <c:v>0.43483269974161809</c:v>
                </c:pt>
                <c:pt idx="712">
                  <c:v>0.43477271454369543</c:v>
                </c:pt>
                <c:pt idx="713">
                  <c:v>0.43463248258926646</c:v>
                </c:pt>
                <c:pt idx="714">
                  <c:v>0.43444413137099397</c:v>
                </c:pt>
                <c:pt idx="715">
                  <c:v>0.43437994282426906</c:v>
                </c:pt>
                <c:pt idx="716">
                  <c:v>0.43424400501806326</c:v>
                </c:pt>
                <c:pt idx="717">
                  <c:v>0.43416801919047976</c:v>
                </c:pt>
                <c:pt idx="718">
                  <c:v>0.43411989771201631</c:v>
                </c:pt>
                <c:pt idx="719">
                  <c:v>0.43401184640113066</c:v>
                </c:pt>
                <c:pt idx="720">
                  <c:v>0.43349539258270159</c:v>
                </c:pt>
                <c:pt idx="721">
                  <c:v>0.43329124447981043</c:v>
                </c:pt>
                <c:pt idx="722">
                  <c:v>0.43316727226558494</c:v>
                </c:pt>
                <c:pt idx="723">
                  <c:v>0.43304756319490217</c:v>
                </c:pt>
                <c:pt idx="724">
                  <c:v>0.43247505069984982</c:v>
                </c:pt>
                <c:pt idx="725">
                  <c:v>0.43239494789364508</c:v>
                </c:pt>
                <c:pt idx="726">
                  <c:v>0.43236290677116307</c:v>
                </c:pt>
                <c:pt idx="727">
                  <c:v>0.43219101017965594</c:v>
                </c:pt>
                <c:pt idx="728">
                  <c:v>0.43198711232882731</c:v>
                </c:pt>
                <c:pt idx="729">
                  <c:v>0.43161580027741664</c:v>
                </c:pt>
                <c:pt idx="730">
                  <c:v>0.43154008684809586</c:v>
                </c:pt>
                <c:pt idx="731">
                  <c:v>0.43149206502753334</c:v>
                </c:pt>
                <c:pt idx="732">
                  <c:v>0.43117628678780068</c:v>
                </c:pt>
                <c:pt idx="733">
                  <c:v>0.43099296054235864</c:v>
                </c:pt>
                <c:pt idx="734">
                  <c:v>0.4308969567643941</c:v>
                </c:pt>
                <c:pt idx="735">
                  <c:v>0.43061333923662448</c:v>
                </c:pt>
                <c:pt idx="736">
                  <c:v>0.43047374952200196</c:v>
                </c:pt>
                <c:pt idx="737">
                  <c:v>0.43035455424316427</c:v>
                </c:pt>
                <c:pt idx="738">
                  <c:v>0.43011907148157835</c:v>
                </c:pt>
                <c:pt idx="739">
                  <c:v>0.43005511325533569</c:v>
                </c:pt>
                <c:pt idx="740">
                  <c:v>0.42983125946348655</c:v>
                </c:pt>
                <c:pt idx="741">
                  <c:v>0.42975573870610789</c:v>
                </c:pt>
                <c:pt idx="742">
                  <c:v>0.42949994123505775</c:v>
                </c:pt>
                <c:pt idx="743">
                  <c:v>0.4292441437640076</c:v>
                </c:pt>
                <c:pt idx="744">
                  <c:v>0.42910475779442708</c:v>
                </c:pt>
                <c:pt idx="745">
                  <c:v>0.42864573571703524</c:v>
                </c:pt>
                <c:pt idx="746">
                  <c:v>0.42861376989163397</c:v>
                </c:pt>
                <c:pt idx="747">
                  <c:v>0.42841055414377227</c:v>
                </c:pt>
                <c:pt idx="748">
                  <c:v>0.42816400492593504</c:v>
                </c:pt>
                <c:pt idx="749">
                  <c:v>0.42783309418759025</c:v>
                </c:pt>
                <c:pt idx="750">
                  <c:v>0.42756153526584179</c:v>
                </c:pt>
                <c:pt idx="751">
                  <c:v>0.42742239954832378</c:v>
                </c:pt>
                <c:pt idx="752">
                  <c:v>0.42723537710206472</c:v>
                </c:pt>
                <c:pt idx="753">
                  <c:v>0.4270004878586447</c:v>
                </c:pt>
                <c:pt idx="754">
                  <c:v>0.42680222621577268</c:v>
                </c:pt>
                <c:pt idx="755">
                  <c:v>0.42667917085423629</c:v>
                </c:pt>
                <c:pt idx="756">
                  <c:v>0.42650360242273233</c:v>
                </c:pt>
                <c:pt idx="757">
                  <c:v>0.42628015169172717</c:v>
                </c:pt>
                <c:pt idx="758">
                  <c:v>0.42598162534196776</c:v>
                </c:pt>
                <c:pt idx="759">
                  <c:v>0.42568790028841669</c:v>
                </c:pt>
                <c:pt idx="760">
                  <c:v>0.42565599204313609</c:v>
                </c:pt>
                <c:pt idx="761">
                  <c:v>0.42548049669409277</c:v>
                </c:pt>
                <c:pt idx="762">
                  <c:v>0.42532572354459769</c:v>
                </c:pt>
                <c:pt idx="763">
                  <c:v>0.42510717819694188</c:v>
                </c:pt>
                <c:pt idx="764">
                  <c:v>0.42477704479022482</c:v>
                </c:pt>
                <c:pt idx="765">
                  <c:v>0.4242860723897719</c:v>
                </c:pt>
                <c:pt idx="766">
                  <c:v>0.42403588233661821</c:v>
                </c:pt>
                <c:pt idx="767">
                  <c:v>0.4236679453661214</c:v>
                </c:pt>
                <c:pt idx="768">
                  <c:v>0.42346085846246073</c:v>
                </c:pt>
                <c:pt idx="769">
                  <c:v>0.4234449287006406</c:v>
                </c:pt>
                <c:pt idx="770">
                  <c:v>0.42305024354951498</c:v>
                </c:pt>
                <c:pt idx="771">
                  <c:v>0.42284812846780434</c:v>
                </c:pt>
                <c:pt idx="772">
                  <c:v>0.42264605324925392</c:v>
                </c:pt>
                <c:pt idx="773">
                  <c:v>0.42225304678010528</c:v>
                </c:pt>
                <c:pt idx="774">
                  <c:v>0.42211472604275557</c:v>
                </c:pt>
                <c:pt idx="775">
                  <c:v>0.42192378150443705</c:v>
                </c:pt>
                <c:pt idx="776">
                  <c:v>0.42175861292855754</c:v>
                </c:pt>
                <c:pt idx="777">
                  <c:v>0.42155674809890925</c:v>
                </c:pt>
                <c:pt idx="778">
                  <c:v>0.4213757516337307</c:v>
                </c:pt>
                <c:pt idx="779">
                  <c:v>0.42132804871845142</c:v>
                </c:pt>
                <c:pt idx="780">
                  <c:v>0.42105172171979505</c:v>
                </c:pt>
                <c:pt idx="781">
                  <c:v>0.42083411980026875</c:v>
                </c:pt>
                <c:pt idx="782">
                  <c:v>0.42077054248866991</c:v>
                </c:pt>
                <c:pt idx="783">
                  <c:v>0.42064834639970222</c:v>
                </c:pt>
                <c:pt idx="784">
                  <c:v>0.42055794782501399</c:v>
                </c:pt>
                <c:pt idx="785">
                  <c:v>0.42046755810880571</c:v>
                </c:pt>
                <c:pt idx="786">
                  <c:v>0.42040400737264721</c:v>
                </c:pt>
                <c:pt idx="787">
                  <c:v>0.42028186443456006</c:v>
                </c:pt>
                <c:pt idx="788">
                  <c:v>0.4200584513520953</c:v>
                </c:pt>
                <c:pt idx="789">
                  <c:v>0.41999986579402665</c:v>
                </c:pt>
                <c:pt idx="790">
                  <c:v>0.41967031704699553</c:v>
                </c:pt>
                <c:pt idx="791">
                  <c:v>0.41960684603715787</c:v>
                </c:pt>
                <c:pt idx="792">
                  <c:v>0.4194579925669823</c:v>
                </c:pt>
                <c:pt idx="793">
                  <c:v>0.41917737806396277</c:v>
                </c:pt>
                <c:pt idx="794">
                  <c:v>0.41900290586936983</c:v>
                </c:pt>
                <c:pt idx="795">
                  <c:v>0.41891268446428331</c:v>
                </c:pt>
                <c:pt idx="796">
                  <c:v>0.41880167220642789</c:v>
                </c:pt>
                <c:pt idx="797">
                  <c:v>0.41875409552448989</c:v>
                </c:pt>
                <c:pt idx="798">
                  <c:v>0.41860543251163618</c:v>
                </c:pt>
                <c:pt idx="799">
                  <c:v>0.41843599414835381</c:v>
                </c:pt>
                <c:pt idx="800">
                  <c:v>0.4182665867897517</c:v>
                </c:pt>
                <c:pt idx="801">
                  <c:v>0.41801797133143376</c:v>
                </c:pt>
                <c:pt idx="802">
                  <c:v>0.41792288440615838</c:v>
                </c:pt>
                <c:pt idx="803">
                  <c:v>0.41790703658527917</c:v>
                </c:pt>
                <c:pt idx="804">
                  <c:v>0.41719826959335793</c:v>
                </c:pt>
                <c:pt idx="805">
                  <c:v>0.41616873703741375</c:v>
                </c:pt>
                <c:pt idx="806">
                  <c:v>0.41616873703741375</c:v>
                </c:pt>
                <c:pt idx="807">
                  <c:v>0.41577276297743526</c:v>
                </c:pt>
                <c:pt idx="808">
                  <c:v>0.41565128221073466</c:v>
                </c:pt>
                <c:pt idx="809">
                  <c:v>0.41557209847183907</c:v>
                </c:pt>
                <c:pt idx="810">
                  <c:v>0.41554042497628085</c:v>
                </c:pt>
                <c:pt idx="811">
                  <c:v>0.41522896303097145</c:v>
                </c:pt>
                <c:pt idx="812">
                  <c:v>0.4151339558320169</c:v>
                </c:pt>
                <c:pt idx="813">
                  <c:v>0.41467475437040313</c:v>
                </c:pt>
                <c:pt idx="814">
                  <c:v>0.41452176399002599</c:v>
                </c:pt>
                <c:pt idx="815">
                  <c:v>0.41442677007879153</c:v>
                </c:pt>
                <c:pt idx="816">
                  <c:v>0.4143476084860962</c:v>
                </c:pt>
                <c:pt idx="817">
                  <c:v>0.41424215935373665</c:v>
                </c:pt>
                <c:pt idx="818">
                  <c:v>0.41379420816183599</c:v>
                </c:pt>
                <c:pt idx="819">
                  <c:v>0.41346739225591228</c:v>
                </c:pt>
                <c:pt idx="820">
                  <c:v>0.41333579510495005</c:v>
                </c:pt>
                <c:pt idx="821">
                  <c:v>0.41318839885474912</c:v>
                </c:pt>
                <c:pt idx="822">
                  <c:v>0.41311470737350869</c:v>
                </c:pt>
                <c:pt idx="823">
                  <c:v>0.41302521679302961</c:v>
                </c:pt>
                <c:pt idx="824">
                  <c:v>0.41284626220751158</c:v>
                </c:pt>
                <c:pt idx="825">
                  <c:v>0.41258303247166678</c:v>
                </c:pt>
                <c:pt idx="826">
                  <c:v>0.41241462833593467</c:v>
                </c:pt>
                <c:pt idx="827">
                  <c:v>0.41238303899593731</c:v>
                </c:pt>
                <c:pt idx="828">
                  <c:v>0.41230942502639767</c:v>
                </c:pt>
                <c:pt idx="829">
                  <c:v>0.41202011813979095</c:v>
                </c:pt>
                <c:pt idx="830">
                  <c:v>0.41182025089740276</c:v>
                </c:pt>
                <c:pt idx="831">
                  <c:v>0.41123666751685928</c:v>
                </c:pt>
                <c:pt idx="832">
                  <c:v>0.41101619766440417</c:v>
                </c:pt>
                <c:pt idx="833">
                  <c:v>0.41101619766440417</c:v>
                </c:pt>
                <c:pt idx="834">
                  <c:v>0.41078501348028135</c:v>
                </c:pt>
                <c:pt idx="835">
                  <c:v>0.41055387801779902</c:v>
                </c:pt>
                <c:pt idx="836">
                  <c:v>0.41043315243652606</c:v>
                </c:pt>
                <c:pt idx="837">
                  <c:v>0.41025480022765409</c:v>
                </c:pt>
                <c:pt idx="838">
                  <c:v>0.40989228686159174</c:v>
                </c:pt>
                <c:pt idx="839">
                  <c:v>0.40981893421721477</c:v>
                </c:pt>
                <c:pt idx="840">
                  <c:v>0.40957225876603631</c:v>
                </c:pt>
                <c:pt idx="841">
                  <c:v>0.40948318453412136</c:v>
                </c:pt>
                <c:pt idx="842">
                  <c:v>0.40929412685206185</c:v>
                </c:pt>
                <c:pt idx="843">
                  <c:v>0.40922084064628556</c:v>
                </c:pt>
                <c:pt idx="844">
                  <c:v>0.40917358286963068</c:v>
                </c:pt>
                <c:pt idx="845">
                  <c:v>0.40911605811455271</c:v>
                </c:pt>
                <c:pt idx="846">
                  <c:v>0.40861204603140872</c:v>
                </c:pt>
                <c:pt idx="847">
                  <c:v>0.40859629565381045</c:v>
                </c:pt>
                <c:pt idx="848">
                  <c:v>0.40841840851514311</c:v>
                </c:pt>
                <c:pt idx="849">
                  <c:v>0.40818778462988592</c:v>
                </c:pt>
                <c:pt idx="850">
                  <c:v>0.40811462465745091</c:v>
                </c:pt>
                <c:pt idx="851">
                  <c:v>0.40783685815578002</c:v>
                </c:pt>
                <c:pt idx="852">
                  <c:v>0.40752767948371366</c:v>
                </c:pt>
                <c:pt idx="853">
                  <c:v>0.40729724605577833</c:v>
                </c:pt>
                <c:pt idx="854">
                  <c:v>0.40716686473120844</c:v>
                </c:pt>
                <c:pt idx="855">
                  <c:v>0.40706235681235836</c:v>
                </c:pt>
                <c:pt idx="856">
                  <c:v>0.40688482844213458</c:v>
                </c:pt>
                <c:pt idx="857">
                  <c:v>0.40671746960705307</c:v>
                </c:pt>
                <c:pt idx="858">
                  <c:v>0.40640973708186123</c:v>
                </c:pt>
                <c:pt idx="859">
                  <c:v>0.40622677181948286</c:v>
                </c:pt>
                <c:pt idx="860">
                  <c:v>0.4061953507906072</c:v>
                </c:pt>
                <c:pt idx="861">
                  <c:v>0.40524271870031575</c:v>
                </c:pt>
                <c:pt idx="862">
                  <c:v>0.4049085989775586</c:v>
                </c:pt>
                <c:pt idx="863">
                  <c:v>0.40478296801293639</c:v>
                </c:pt>
                <c:pt idx="864">
                  <c:v>0.40460027071958077</c:v>
                </c:pt>
                <c:pt idx="865">
                  <c:v>0.40437051053613227</c:v>
                </c:pt>
                <c:pt idx="866">
                  <c:v>0.40425642660030597</c:v>
                </c:pt>
                <c:pt idx="867">
                  <c:v>0.40412092064500454</c:v>
                </c:pt>
                <c:pt idx="868">
                  <c:v>0.40401107106266088</c:v>
                </c:pt>
                <c:pt idx="869">
                  <c:v>0.40376732555377193</c:v>
                </c:pt>
                <c:pt idx="870">
                  <c:v>0.40373595767577669</c:v>
                </c:pt>
                <c:pt idx="871">
                  <c:v>0.40363190375403118</c:v>
                </c:pt>
                <c:pt idx="872">
                  <c:v>0.40344946557121814</c:v>
                </c:pt>
                <c:pt idx="873">
                  <c:v>0.40337106802243045</c:v>
                </c:pt>
                <c:pt idx="874">
                  <c:v>0.4027258274058475</c:v>
                </c:pt>
                <c:pt idx="875">
                  <c:v>0.40240257925277967</c:v>
                </c:pt>
                <c:pt idx="876">
                  <c:v>0.40224591703240564</c:v>
                </c:pt>
                <c:pt idx="877">
                  <c:v>0.40211653007222564</c:v>
                </c:pt>
                <c:pt idx="878">
                  <c:v>0.40191873349955826</c:v>
                </c:pt>
                <c:pt idx="879">
                  <c:v>0.40150177370024892</c:v>
                </c:pt>
                <c:pt idx="880">
                  <c:v>0.40141367390114374</c:v>
                </c:pt>
                <c:pt idx="881">
                  <c:v>0.40122767018009492</c:v>
                </c:pt>
                <c:pt idx="882">
                  <c:v>0.40070149860900828</c:v>
                </c:pt>
                <c:pt idx="883">
                  <c:v>0.4004668042521502</c:v>
                </c:pt>
                <c:pt idx="884">
                  <c:v>0.40032215413077687</c:v>
                </c:pt>
                <c:pt idx="885">
                  <c:v>0.40030651226955966</c:v>
                </c:pt>
                <c:pt idx="886">
                  <c:v>0.39989012384221606</c:v>
                </c:pt>
                <c:pt idx="887">
                  <c:v>0.39972403619902724</c:v>
                </c:pt>
                <c:pt idx="888">
                  <c:v>0.39943885293490194</c:v>
                </c:pt>
                <c:pt idx="889">
                  <c:v>0.39917906693319177</c:v>
                </c:pt>
                <c:pt idx="890">
                  <c:v>0.39889035135013096</c:v>
                </c:pt>
                <c:pt idx="891">
                  <c:v>0.3985548674214402</c:v>
                </c:pt>
                <c:pt idx="892">
                  <c:v>0.39831313278753139</c:v>
                </c:pt>
                <c:pt idx="893">
                  <c:v>0.39781379798187433</c:v>
                </c:pt>
                <c:pt idx="894">
                  <c:v>0.3974765024940054</c:v>
                </c:pt>
                <c:pt idx="895">
                  <c:v>0.39699888868152666</c:v>
                </c:pt>
                <c:pt idx="896">
                  <c:v>0.39686454097249679</c:v>
                </c:pt>
                <c:pt idx="897">
                  <c:v>0.39645900418326224</c:v>
                </c:pt>
                <c:pt idx="898">
                  <c:v>0.39638711761733997</c:v>
                </c:pt>
                <c:pt idx="899">
                  <c:v>0.39633082862023433</c:v>
                </c:pt>
                <c:pt idx="900">
                  <c:v>0.39624335777321551</c:v>
                </c:pt>
                <c:pt idx="901">
                  <c:v>0.39590647641929078</c:v>
                </c:pt>
                <c:pt idx="902">
                  <c:v>0.39583464521886902</c:v>
                </c:pt>
                <c:pt idx="903">
                  <c:v>0.39580347222743578</c:v>
                </c:pt>
                <c:pt idx="904">
                  <c:v>0.39563202077455312</c:v>
                </c:pt>
                <c:pt idx="905">
                  <c:v>0.39551346995014203</c:v>
                </c:pt>
                <c:pt idx="906">
                  <c:v>0.39538548041519606</c:v>
                </c:pt>
                <c:pt idx="907">
                  <c:v>0.39516404720303128</c:v>
                </c:pt>
                <c:pt idx="908">
                  <c:v>0.39487426195849967</c:v>
                </c:pt>
                <c:pt idx="909">
                  <c:v>0.3947652495025244</c:v>
                </c:pt>
                <c:pt idx="910">
                  <c:v>0.39463125613269806</c:v>
                </c:pt>
                <c:pt idx="911">
                  <c:v>0.39458454315256875</c:v>
                </c:pt>
                <c:pt idx="912">
                  <c:v>0.3942014781126999</c:v>
                </c:pt>
                <c:pt idx="913">
                  <c:v>0.3936784070096444</c:v>
                </c:pt>
                <c:pt idx="914">
                  <c:v>0.39347301871954082</c:v>
                </c:pt>
                <c:pt idx="915">
                  <c:v>0.39333922466551657</c:v>
                </c:pt>
                <c:pt idx="916">
                  <c:v>0.39293797538064507</c:v>
                </c:pt>
                <c:pt idx="917">
                  <c:v>0.39281052621298446</c:v>
                </c:pt>
                <c:pt idx="918">
                  <c:v>0.39273278197710337</c:v>
                </c:pt>
                <c:pt idx="919">
                  <c:v>0.39213305623121769</c:v>
                </c:pt>
                <c:pt idx="920">
                  <c:v>0.39183788060155189</c:v>
                </c:pt>
                <c:pt idx="921">
                  <c:v>0.39164851065806927</c:v>
                </c:pt>
                <c:pt idx="922">
                  <c:v>0.39132867301983576</c:v>
                </c:pt>
                <c:pt idx="923">
                  <c:v>0.39094680387477893</c:v>
                </c:pt>
                <c:pt idx="924">
                  <c:v>0.39082894401181467</c:v>
                </c:pt>
                <c:pt idx="925">
                  <c:v>0.39059961346465055</c:v>
                </c:pt>
                <c:pt idx="926">
                  <c:v>0.3905685777796587</c:v>
                </c:pt>
                <c:pt idx="927">
                  <c:v>0.39029561921805622</c:v>
                </c:pt>
                <c:pt idx="928">
                  <c:v>0.39000720925255844</c:v>
                </c:pt>
                <c:pt idx="929">
                  <c:v>0.38984933120579224</c:v>
                </c:pt>
                <c:pt idx="930">
                  <c:v>0.38936588408417477</c:v>
                </c:pt>
                <c:pt idx="931">
                  <c:v>0.38935037952939899</c:v>
                </c:pt>
                <c:pt idx="932">
                  <c:v>0.38895371450797356</c:v>
                </c:pt>
                <c:pt idx="933">
                  <c:v>0.38886070046703897</c:v>
                </c:pt>
                <c:pt idx="934">
                  <c:v>0.38862300087081075</c:v>
                </c:pt>
                <c:pt idx="935">
                  <c:v>0.38856745155679262</c:v>
                </c:pt>
                <c:pt idx="936">
                  <c:v>0.38856745155679262</c:v>
                </c:pt>
                <c:pt idx="937">
                  <c:v>0.38841253888623617</c:v>
                </c:pt>
                <c:pt idx="938">
                  <c:v>0.38832603361354701</c:v>
                </c:pt>
                <c:pt idx="939">
                  <c:v>0.38819307668589115</c:v>
                </c:pt>
                <c:pt idx="940">
                  <c:v>0.3880665709463601</c:v>
                </c:pt>
                <c:pt idx="941">
                  <c:v>0.38782266377020946</c:v>
                </c:pt>
                <c:pt idx="942">
                  <c:v>0.38745874854967305</c:v>
                </c:pt>
                <c:pt idx="943">
                  <c:v>0.38735051121070557</c:v>
                </c:pt>
                <c:pt idx="944">
                  <c:v>0.38696495915255175</c:v>
                </c:pt>
                <c:pt idx="945">
                  <c:v>0.38696495915255175</c:v>
                </c:pt>
                <c:pt idx="946">
                  <c:v>0.38675223604093445</c:v>
                </c:pt>
                <c:pt idx="947">
                  <c:v>0.38652691174139053</c:v>
                </c:pt>
                <c:pt idx="948">
                  <c:v>0.38616267318633091</c:v>
                </c:pt>
                <c:pt idx="949">
                  <c:v>0.38597738921678926</c:v>
                </c:pt>
                <c:pt idx="950">
                  <c:v>0.38563770193929625</c:v>
                </c:pt>
                <c:pt idx="951">
                  <c:v>0.38543446183061419</c:v>
                </c:pt>
                <c:pt idx="952">
                  <c:v>0.38519395852543775</c:v>
                </c:pt>
                <c:pt idx="953">
                  <c:v>0.38514765746463253</c:v>
                </c:pt>
                <c:pt idx="954">
                  <c:v>0.38453203074698716</c:v>
                </c:pt>
                <c:pt idx="955">
                  <c:v>0.38424550763774828</c:v>
                </c:pt>
                <c:pt idx="956">
                  <c:v>0.38404504244795418</c:v>
                </c:pt>
                <c:pt idx="957">
                  <c:v>0.38370112967545872</c:v>
                </c:pt>
                <c:pt idx="958">
                  <c:v>0.38352031259450198</c:v>
                </c:pt>
                <c:pt idx="959">
                  <c:v>0.38344977473217329</c:v>
                </c:pt>
                <c:pt idx="960">
                  <c:v>0.38332655327413523</c:v>
                </c:pt>
                <c:pt idx="961">
                  <c:v>0.38291245254927458</c:v>
                </c:pt>
                <c:pt idx="962">
                  <c:v>0.3826572951034109</c:v>
                </c:pt>
                <c:pt idx="963">
                  <c:v>0.38246374395732619</c:v>
                </c:pt>
                <c:pt idx="964">
                  <c:v>0.38227673701340731</c:v>
                </c:pt>
                <c:pt idx="965">
                  <c:v>0.38188332969803457</c:v>
                </c:pt>
                <c:pt idx="966">
                  <c:v>0.38180642701776191</c:v>
                </c:pt>
                <c:pt idx="967">
                  <c:v>0.3816414998354648</c:v>
                </c:pt>
                <c:pt idx="968">
                  <c:v>0.38162612594327039</c:v>
                </c:pt>
                <c:pt idx="969">
                  <c:v>0.38142626534474228</c:v>
                </c:pt>
                <c:pt idx="970">
                  <c:v>0.38130327420718657</c:v>
                </c:pt>
                <c:pt idx="971">
                  <c:v>0.38076518798038017</c:v>
                </c:pt>
                <c:pt idx="972">
                  <c:v>0.3804843298691582</c:v>
                </c:pt>
                <c:pt idx="973">
                  <c:v>0.38034604456572885</c:v>
                </c:pt>
                <c:pt idx="974">
                  <c:v>0.38008279711292392</c:v>
                </c:pt>
                <c:pt idx="975">
                  <c:v>0.37948180238976548</c:v>
                </c:pt>
                <c:pt idx="976">
                  <c:v>0.37926681593648542</c:v>
                </c:pt>
                <c:pt idx="977">
                  <c:v>0.37919003506031396</c:v>
                </c:pt>
                <c:pt idx="978">
                  <c:v>0.37915932270984537</c:v>
                </c:pt>
                <c:pt idx="979">
                  <c:v>0.37898855335992959</c:v>
                </c:pt>
                <c:pt idx="980">
                  <c:v>0.37871898759620121</c:v>
                </c:pt>
                <c:pt idx="981">
                  <c:v>0.37843413652507912</c:v>
                </c:pt>
                <c:pt idx="982">
                  <c:v>0.37807088347592938</c:v>
                </c:pt>
                <c:pt idx="983">
                  <c:v>0.37758682733380589</c:v>
                </c:pt>
                <c:pt idx="984">
                  <c:v>0.37736361135252311</c:v>
                </c:pt>
                <c:pt idx="985">
                  <c:v>0.37697536188718223</c:v>
                </c:pt>
                <c:pt idx="986">
                  <c:v>0.37676596070559831</c:v>
                </c:pt>
                <c:pt idx="987">
                  <c:v>0.37660428458549389</c:v>
                </c:pt>
                <c:pt idx="988">
                  <c:v>0.37643412204146426</c:v>
                </c:pt>
                <c:pt idx="989">
                  <c:v>0.37601739920649718</c:v>
                </c:pt>
                <c:pt idx="990">
                  <c:v>0.37543096560998512</c:v>
                </c:pt>
                <c:pt idx="991">
                  <c:v>0.3750555875162136</c:v>
                </c:pt>
                <c:pt idx="992">
                  <c:v>0.37497068119918042</c:v>
                </c:pt>
                <c:pt idx="993">
                  <c:v>0.37471769408093858</c:v>
                </c:pt>
                <c:pt idx="994">
                  <c:v>0.37445791915232851</c:v>
                </c:pt>
                <c:pt idx="995">
                  <c:v>0.37415078678916258</c:v>
                </c:pt>
                <c:pt idx="996">
                  <c:v>0.37397435244122995</c:v>
                </c:pt>
                <c:pt idx="997">
                  <c:v>0.37378268150754412</c:v>
                </c:pt>
                <c:pt idx="998">
                  <c:v>0.37375213746819719</c:v>
                </c:pt>
                <c:pt idx="999">
                  <c:v>0.37348416180164479</c:v>
                </c:pt>
                <c:pt idx="1000">
                  <c:v>0.37329113330588537</c:v>
                </c:pt>
                <c:pt idx="1001">
                  <c:v>0.37309125499039708</c:v>
                </c:pt>
                <c:pt idx="1002">
                  <c:v>0.37291505317756668</c:v>
                </c:pt>
                <c:pt idx="1003">
                  <c:v>0.37289979666023337</c:v>
                </c:pt>
                <c:pt idx="1004">
                  <c:v>0.37246290970996382</c:v>
                </c:pt>
                <c:pt idx="1005">
                  <c:v>0.37227850272995106</c:v>
                </c:pt>
                <c:pt idx="1006">
                  <c:v>0.37213986308731811</c:v>
                </c:pt>
                <c:pt idx="1007">
                  <c:v>0.37191124786242113</c:v>
                </c:pt>
                <c:pt idx="1008">
                  <c:v>0.37168818690453986</c:v>
                </c:pt>
                <c:pt idx="1009">
                  <c:v>0.37113709642896286</c:v>
                </c:pt>
                <c:pt idx="1010">
                  <c:v>0.37089905135201118</c:v>
                </c:pt>
                <c:pt idx="1011">
                  <c:v>0.37064033058253165</c:v>
                </c:pt>
                <c:pt idx="1012">
                  <c:v>0.37043422918478097</c:v>
                </c:pt>
                <c:pt idx="1013">
                  <c:v>0.37019774320032484</c:v>
                </c:pt>
                <c:pt idx="1014">
                  <c:v>0.36960438005776308</c:v>
                </c:pt>
                <c:pt idx="1015">
                  <c:v>0.36954352229955162</c:v>
                </c:pt>
                <c:pt idx="1016">
                  <c:v>0.3693984580442341</c:v>
                </c:pt>
                <c:pt idx="1017">
                  <c:v>0.36894112350729902</c:v>
                </c:pt>
                <c:pt idx="1018">
                  <c:v>0.36825200019497512</c:v>
                </c:pt>
                <c:pt idx="1019">
                  <c:v>0.36754444238558603</c:v>
                </c:pt>
                <c:pt idx="1020">
                  <c:v>0.36729351929320492</c:v>
                </c:pt>
                <c:pt idx="1021">
                  <c:v>0.36711139780105506</c:v>
                </c:pt>
                <c:pt idx="1022">
                  <c:v>0.36688288001943908</c:v>
                </c:pt>
                <c:pt idx="1023">
                  <c:v>0.36657143579108986</c:v>
                </c:pt>
                <c:pt idx="1024">
                  <c:v>0.36618344100705152</c:v>
                </c:pt>
                <c:pt idx="1025">
                  <c:v>0.36583225542240305</c:v>
                </c:pt>
                <c:pt idx="1026">
                  <c:v>0.3651115139800214</c:v>
                </c:pt>
                <c:pt idx="1027">
                  <c:v>0.36495212999164001</c:v>
                </c:pt>
                <c:pt idx="1028">
                  <c:v>0.36458010704720217</c:v>
                </c:pt>
                <c:pt idx="1029">
                  <c:v>0.36449649406826212</c:v>
                </c:pt>
                <c:pt idx="1030">
                  <c:v>0.36435955082456623</c:v>
                </c:pt>
                <c:pt idx="1031">
                  <c:v>0.36423774893796235</c:v>
                </c:pt>
                <c:pt idx="1032">
                  <c:v>0.36393371261358759</c:v>
                </c:pt>
                <c:pt idx="1033">
                  <c:v>0.36377460102346892</c:v>
                </c:pt>
                <c:pt idx="1034">
                  <c:v>0.36366085149526606</c:v>
                </c:pt>
                <c:pt idx="1035">
                  <c:v>0.36325213451167954</c:v>
                </c:pt>
                <c:pt idx="1036">
                  <c:v>0.36310825729269397</c:v>
                </c:pt>
                <c:pt idx="1037">
                  <c:v>0.36260197079478701</c:v>
                </c:pt>
                <c:pt idx="1038">
                  <c:v>0.36242735022065253</c:v>
                </c:pt>
                <c:pt idx="1039">
                  <c:v>0.36212545321921924</c:v>
                </c:pt>
                <c:pt idx="1040">
                  <c:v>0.36192865322556195</c:v>
                </c:pt>
                <c:pt idx="1041">
                  <c:v>0.36150504956618584</c:v>
                </c:pt>
                <c:pt idx="1042">
                  <c:v>0.36123242098296665</c:v>
                </c:pt>
                <c:pt idx="1043">
                  <c:v>0.36105878148550202</c:v>
                </c:pt>
                <c:pt idx="1044">
                  <c:v>0.36071884174132651</c:v>
                </c:pt>
                <c:pt idx="1045">
                  <c:v>0.36042482435793238</c:v>
                </c:pt>
                <c:pt idx="1046">
                  <c:v>0.360326650252346</c:v>
                </c:pt>
                <c:pt idx="1047">
                  <c:v>0.3601158184262277</c:v>
                </c:pt>
                <c:pt idx="1048">
                  <c:v>0.35965631577629081</c:v>
                </c:pt>
                <c:pt idx="1049">
                  <c:v>0.35922671049665444</c:v>
                </c:pt>
                <c:pt idx="1050">
                  <c:v>0.35862447115704355</c:v>
                </c:pt>
                <c:pt idx="1051">
                  <c:v>0.35842124655070162</c:v>
                </c:pt>
                <c:pt idx="1052">
                  <c:v>0.3583534415294804</c:v>
                </c:pt>
                <c:pt idx="1053">
                  <c:v>0.35822548299921469</c:v>
                </c:pt>
                <c:pt idx="1054">
                  <c:v>0.35789423785324659</c:v>
                </c:pt>
                <c:pt idx="1055">
                  <c:v>0.35789423785324659</c:v>
                </c:pt>
                <c:pt idx="1056">
                  <c:v>0.35775133506707074</c:v>
                </c:pt>
                <c:pt idx="1057">
                  <c:v>0.3575259088950058</c:v>
                </c:pt>
                <c:pt idx="1058">
                  <c:v>0.35694724197091171</c:v>
                </c:pt>
                <c:pt idx="1059">
                  <c:v>0.35672185566200726</c:v>
                </c:pt>
                <c:pt idx="1060">
                  <c:v>0.35630888660797794</c:v>
                </c:pt>
                <c:pt idx="1061">
                  <c:v>0.35557351760034939</c:v>
                </c:pt>
                <c:pt idx="1062">
                  <c:v>0.35531857497262787</c:v>
                </c:pt>
                <c:pt idx="1063">
                  <c:v>0.35517614611513681</c:v>
                </c:pt>
                <c:pt idx="1064">
                  <c:v>0.354793873909236</c:v>
                </c:pt>
                <c:pt idx="1065">
                  <c:v>0.35454665587615208</c:v>
                </c:pt>
                <c:pt idx="1066">
                  <c:v>0.35413480299061406</c:v>
                </c:pt>
                <c:pt idx="1067">
                  <c:v>0.35389535827380825</c:v>
                </c:pt>
                <c:pt idx="1068">
                  <c:v>0.35383554581624727</c:v>
                </c:pt>
                <c:pt idx="1069">
                  <c:v>0.35346917236748621</c:v>
                </c:pt>
                <c:pt idx="1070">
                  <c:v>0.35340186563576992</c:v>
                </c:pt>
                <c:pt idx="1071">
                  <c:v>0.35319244230798574</c:v>
                </c:pt>
                <c:pt idx="1072">
                  <c:v>0.35254257977941639</c:v>
                </c:pt>
                <c:pt idx="1073">
                  <c:v>0.3523036488544557</c:v>
                </c:pt>
                <c:pt idx="1074">
                  <c:v>0.35213198036881088</c:v>
                </c:pt>
                <c:pt idx="1075">
                  <c:v>0.35161716758381834</c:v>
                </c:pt>
                <c:pt idx="1076">
                  <c:v>0.35134121042670569</c:v>
                </c:pt>
                <c:pt idx="1077">
                  <c:v>0.35084892697119952</c:v>
                </c:pt>
                <c:pt idx="1078">
                  <c:v>0.35036489961913631</c:v>
                </c:pt>
                <c:pt idx="1079">
                  <c:v>0.34994812141866871</c:v>
                </c:pt>
                <c:pt idx="1080">
                  <c:v>0.34974714465164947</c:v>
                </c:pt>
                <c:pt idx="1081">
                  <c:v>0.34947226379986768</c:v>
                </c:pt>
                <c:pt idx="1082">
                  <c:v>0.3492492294174267</c:v>
                </c:pt>
                <c:pt idx="1083">
                  <c:v>0.34881800746517405</c:v>
                </c:pt>
                <c:pt idx="1084">
                  <c:v>0.34855056330742695</c:v>
                </c:pt>
                <c:pt idx="1085">
                  <c:v>0.34850594978707866</c:v>
                </c:pt>
                <c:pt idx="1086">
                  <c:v>0.34771060222538752</c:v>
                </c:pt>
                <c:pt idx="1087">
                  <c:v>0.3473035196313774</c:v>
                </c:pt>
                <c:pt idx="1088">
                  <c:v>0.34722925234893121</c:v>
                </c:pt>
                <c:pt idx="1089">
                  <c:v>0.34714013160999579</c:v>
                </c:pt>
                <c:pt idx="1090">
                  <c:v>0.3470883737254557</c:v>
                </c:pt>
                <c:pt idx="1091">
                  <c:v>0.3468813421872956</c:v>
                </c:pt>
                <c:pt idx="1092">
                  <c:v>0.34665912278502287</c:v>
                </c:pt>
                <c:pt idx="1093">
                  <c:v>0.34624455477533755</c:v>
                </c:pt>
                <c:pt idx="1094">
                  <c:v>0.34585946778738846</c:v>
                </c:pt>
                <c:pt idx="1095">
                  <c:v>0.3457929782504604</c:v>
                </c:pt>
                <c:pt idx="1096">
                  <c:v>0.34551135166609076</c:v>
                </c:pt>
                <c:pt idx="1097">
                  <c:v>0.34479987397926226</c:v>
                </c:pt>
                <c:pt idx="1098">
                  <c:v>0.34444567208214349</c:v>
                </c:pt>
                <c:pt idx="1099">
                  <c:v>0.3442100852334164</c:v>
                </c:pt>
                <c:pt idx="1100">
                  <c:v>0.34377445175807947</c:v>
                </c:pt>
                <c:pt idx="1101">
                  <c:v>0.34352361946511922</c:v>
                </c:pt>
                <c:pt idx="1102">
                  <c:v>0.34316301288689605</c:v>
                </c:pt>
                <c:pt idx="1103">
                  <c:v>0.34241919731850262</c:v>
                </c:pt>
                <c:pt idx="1104">
                  <c:v>0.34174852400558409</c:v>
                </c:pt>
                <c:pt idx="1105">
                  <c:v>0.34047379979387649</c:v>
                </c:pt>
                <c:pt idx="1106">
                  <c:v>0.3402389371258967</c:v>
                </c:pt>
                <c:pt idx="1107">
                  <c:v>0.34011418536542326</c:v>
                </c:pt>
                <c:pt idx="1108">
                  <c:v>0.33985761499198541</c:v>
                </c:pt>
                <c:pt idx="1109">
                  <c:v>0.33950587575233132</c:v>
                </c:pt>
                <c:pt idx="1110">
                  <c:v>0.33949119060696381</c:v>
                </c:pt>
                <c:pt idx="1111">
                  <c:v>0.33913922326144746</c:v>
                </c:pt>
                <c:pt idx="1112">
                  <c:v>0.33902934931828349</c:v>
                </c:pt>
                <c:pt idx="1113">
                  <c:v>0.33888256430320868</c:v>
                </c:pt>
                <c:pt idx="1114">
                  <c:v>0.33845846899818766</c:v>
                </c:pt>
                <c:pt idx="1115">
                  <c:v>0.33808477180101293</c:v>
                </c:pt>
                <c:pt idx="1116">
                  <c:v>0.33774105170045948</c:v>
                </c:pt>
                <c:pt idx="1117">
                  <c:v>0.3371783322551456</c:v>
                </c:pt>
                <c:pt idx="1118">
                  <c:v>0.33687138592006155</c:v>
                </c:pt>
                <c:pt idx="1119">
                  <c:v>0.33667461471646454</c:v>
                </c:pt>
                <c:pt idx="1120">
                  <c:v>0.33512422789210716</c:v>
                </c:pt>
                <c:pt idx="1121">
                  <c:v>0.3350441538759627</c:v>
                </c:pt>
                <c:pt idx="1122">
                  <c:v>0.33446933153222719</c:v>
                </c:pt>
                <c:pt idx="1123">
                  <c:v>0.33332788536807861</c:v>
                </c:pt>
                <c:pt idx="1124">
                  <c:v>0.33299425286172651</c:v>
                </c:pt>
                <c:pt idx="1125">
                  <c:v>0.33241368579365327</c:v>
                </c:pt>
                <c:pt idx="1126">
                  <c:v>0.33215290099831307</c:v>
                </c:pt>
                <c:pt idx="1127">
                  <c:v>0.33161648902424345</c:v>
                </c:pt>
                <c:pt idx="1128">
                  <c:v>0.33138479104827562</c:v>
                </c:pt>
                <c:pt idx="1129">
                  <c:v>0.32975784259512897</c:v>
                </c:pt>
                <c:pt idx="1130">
                  <c:v>0.32934597642187075</c:v>
                </c:pt>
                <c:pt idx="1131">
                  <c:v>0.32912215142008189</c:v>
                </c:pt>
                <c:pt idx="1132">
                  <c:v>0.32858797842685489</c:v>
                </c:pt>
                <c:pt idx="1133">
                  <c:v>0.32746407648252263</c:v>
                </c:pt>
                <c:pt idx="1134">
                  <c:v>0.32709683490271274</c:v>
                </c:pt>
                <c:pt idx="1135">
                  <c:v>0.32688150739794924</c:v>
                </c:pt>
                <c:pt idx="1136">
                  <c:v>0.32564650239634069</c:v>
                </c:pt>
                <c:pt idx="1137">
                  <c:v>0.32523010511051698</c:v>
                </c:pt>
                <c:pt idx="1138">
                  <c:v>0.32504362081692323</c:v>
                </c:pt>
                <c:pt idx="1139">
                  <c:v>0.32469908352158161</c:v>
                </c:pt>
                <c:pt idx="1140">
                  <c:v>0.32434809725273511</c:v>
                </c:pt>
                <c:pt idx="1141">
                  <c:v>0.32424067489393571</c:v>
                </c:pt>
                <c:pt idx="1142">
                  <c:v>0.32397567789131326</c:v>
                </c:pt>
                <c:pt idx="1143">
                  <c:v>0.32152947948257532</c:v>
                </c:pt>
                <c:pt idx="1144">
                  <c:v>0.32126482353143615</c:v>
                </c:pt>
                <c:pt idx="1145">
                  <c:v>0.32053180423565131</c:v>
                </c:pt>
                <c:pt idx="1146">
                  <c:v>0.32027501461483115</c:v>
                </c:pt>
                <c:pt idx="1147">
                  <c:v>0.31832091363351755</c:v>
                </c:pt>
                <c:pt idx="1148">
                  <c:v>0.31781732454279782</c:v>
                </c:pt>
                <c:pt idx="1149">
                  <c:v>0.31703398243624725</c:v>
                </c:pt>
                <c:pt idx="1150">
                  <c:v>0.31654264240887053</c:v>
                </c:pt>
                <c:pt idx="1151">
                  <c:v>0.31637888897518524</c:v>
                </c:pt>
                <c:pt idx="1152">
                  <c:v>0.31565557192971777</c:v>
                </c:pt>
                <c:pt idx="1153">
                  <c:v>0.3151821193882608</c:v>
                </c:pt>
                <c:pt idx="1154">
                  <c:v>0.31493296356265743</c:v>
                </c:pt>
                <c:pt idx="1155">
                  <c:v>0.31444152609199982</c:v>
                </c:pt>
                <c:pt idx="1156">
                  <c:v>0.31383207594959645</c:v>
                </c:pt>
                <c:pt idx="1157">
                  <c:v>0.31236892079329548</c:v>
                </c:pt>
                <c:pt idx="1158">
                  <c:v>0.31085013438203568</c:v>
                </c:pt>
                <c:pt idx="1159">
                  <c:v>0.30700918600024407</c:v>
                </c:pt>
                <c:pt idx="1160">
                  <c:v>0.30665736703426927</c:v>
                </c:pt>
                <c:pt idx="1161">
                  <c:v>0.30533319257208469</c:v>
                </c:pt>
                <c:pt idx="1162">
                  <c:v>0.30338104931487075</c:v>
                </c:pt>
                <c:pt idx="1163">
                  <c:v>0.29941285551046071</c:v>
                </c:pt>
                <c:pt idx="1164">
                  <c:v>0.29918907037183229</c:v>
                </c:pt>
                <c:pt idx="1165">
                  <c:v>0.29652135459536866</c:v>
                </c:pt>
                <c:pt idx="1166">
                  <c:v>0.29556581470898796</c:v>
                </c:pt>
                <c:pt idx="1167">
                  <c:v>0.29144298063228419</c:v>
                </c:pt>
                <c:pt idx="1168">
                  <c:v>0.27933061692470645</c:v>
                </c:pt>
                <c:pt idx="1169">
                  <c:v>0.27320270131377677</c:v>
                </c:pt>
                <c:pt idx="1170">
                  <c:v>0.26709576922755807</c:v>
                </c:pt>
                <c:pt idx="1171">
                  <c:v>0.26521340200338511</c:v>
                </c:pt>
                <c:pt idx="1172">
                  <c:v>0.2586832759624943</c:v>
                </c:pt>
                <c:pt idx="1173">
                  <c:v>0.25776693263588751</c:v>
                </c:pt>
                <c:pt idx="1174">
                  <c:v>0.24387675613000731</c:v>
                </c:pt>
                <c:pt idx="1175">
                  <c:v>0.24349204562746202</c:v>
                </c:pt>
                <c:pt idx="1176">
                  <c:v>0.2387881838417204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0.57290098369656528</c:v>
                </c:pt>
                <c:pt idx="1193">
                  <c:v>0.48803896792240276</c:v>
                </c:pt>
                <c:pt idx="1194">
                  <c:v>0.56413152247397502</c:v>
                </c:pt>
                <c:pt idx="1195">
                  <c:v>0.46343475207871432</c:v>
                </c:pt>
                <c:pt idx="1196">
                  <c:v>0.38180642701776191</c:v>
                </c:pt>
                <c:pt idx="1197">
                  <c:v>0.31236892079329548</c:v>
                </c:pt>
                <c:pt idx="1198">
                  <c:v>0.59274098050042567</c:v>
                </c:pt>
                <c:pt idx="1199">
                  <c:v>0.67325124578466455</c:v>
                </c:pt>
                <c:pt idx="1200">
                  <c:v>0.68739766711483929</c:v>
                </c:pt>
                <c:pt idx="1201">
                  <c:v>0.37246290970996382</c:v>
                </c:pt>
                <c:pt idx="1202">
                  <c:v>0.90600799615134486</c:v>
                </c:pt>
                <c:pt idx="1203">
                  <c:v>0.31654264240887053</c:v>
                </c:pt>
                <c:pt idx="1204">
                  <c:v>0.37736361135252311</c:v>
                </c:pt>
                <c:pt idx="1205">
                  <c:v>0.42064834639970222</c:v>
                </c:pt>
                <c:pt idx="1206">
                  <c:v>0.40957225876603631</c:v>
                </c:pt>
                <c:pt idx="1207">
                  <c:v>0.40640973708186123</c:v>
                </c:pt>
                <c:pt idx="1208">
                  <c:v>0.36366085149526606</c:v>
                </c:pt>
                <c:pt idx="1209">
                  <c:v>0.42055794782501399</c:v>
                </c:pt>
                <c:pt idx="1210">
                  <c:v>0.6135315896611172</c:v>
                </c:pt>
                <c:pt idx="1211">
                  <c:v>0.52347636966109645</c:v>
                </c:pt>
                <c:pt idx="1212">
                  <c:v>0.5362108932153854</c:v>
                </c:pt>
                <c:pt idx="1213">
                  <c:v>0.42565599204313609</c:v>
                </c:pt>
                <c:pt idx="1214">
                  <c:v>0.37397435244122995</c:v>
                </c:pt>
                <c:pt idx="1215">
                  <c:v>0.44996002721590839</c:v>
                </c:pt>
                <c:pt idx="1216">
                  <c:v>0.61725939974983213</c:v>
                </c:pt>
                <c:pt idx="1217">
                  <c:v>0.32053180423565131</c:v>
                </c:pt>
                <c:pt idx="1218">
                  <c:v>0.68356237487258453</c:v>
                </c:pt>
                <c:pt idx="1219">
                  <c:v>0.53235141510786754</c:v>
                </c:pt>
                <c:pt idx="1220">
                  <c:v>0.82882775312204393</c:v>
                </c:pt>
                <c:pt idx="1221">
                  <c:v>0.48287988213260741</c:v>
                </c:pt>
                <c:pt idx="1222">
                  <c:v>0.71631627723791624</c:v>
                </c:pt>
                <c:pt idx="1223">
                  <c:v>0.33215290099831307</c:v>
                </c:pt>
                <c:pt idx="1224">
                  <c:v>0.40401107106266088</c:v>
                </c:pt>
                <c:pt idx="1225">
                  <c:v>0.73106154953906777</c:v>
                </c:pt>
                <c:pt idx="1226">
                  <c:v>0.80083053565922468</c:v>
                </c:pt>
                <c:pt idx="1227">
                  <c:v>0.63311229432353255</c:v>
                </c:pt>
                <c:pt idx="1228">
                  <c:v>0.63176522511955779</c:v>
                </c:pt>
                <c:pt idx="1229">
                  <c:v>0.55961609827668679</c:v>
                </c:pt>
                <c:pt idx="1230">
                  <c:v>0.53692795838853002</c:v>
                </c:pt>
                <c:pt idx="1231">
                  <c:v>0.37227850272995106</c:v>
                </c:pt>
                <c:pt idx="1232">
                  <c:v>0.46481518674794414</c:v>
                </c:pt>
                <c:pt idx="1233">
                  <c:v>0.503816609707747</c:v>
                </c:pt>
                <c:pt idx="1234">
                  <c:v>0.44242435959777443</c:v>
                </c:pt>
                <c:pt idx="1235">
                  <c:v>0.5119839799702679</c:v>
                </c:pt>
                <c:pt idx="1236">
                  <c:v>0.37807088347592938</c:v>
                </c:pt>
                <c:pt idx="1237">
                  <c:v>0.63039868940558785</c:v>
                </c:pt>
                <c:pt idx="1238">
                  <c:v>0.4437536232567702</c:v>
                </c:pt>
                <c:pt idx="1239">
                  <c:v>0.89245462348768856</c:v>
                </c:pt>
                <c:pt idx="1240">
                  <c:v>0.67774618917598717</c:v>
                </c:pt>
                <c:pt idx="1241">
                  <c:v>0.60688698548203635</c:v>
                </c:pt>
                <c:pt idx="1242">
                  <c:v>0.60333393770313737</c:v>
                </c:pt>
                <c:pt idx="1243">
                  <c:v>0.41616873703741375</c:v>
                </c:pt>
                <c:pt idx="1244">
                  <c:v>0.63350351137970307</c:v>
                </c:pt>
                <c:pt idx="1245">
                  <c:v>0.66623767483677643</c:v>
                </c:pt>
                <c:pt idx="1246">
                  <c:v>0.37329113330588537</c:v>
                </c:pt>
                <c:pt idx="1247">
                  <c:v>0.57453168593064963</c:v>
                </c:pt>
                <c:pt idx="1248">
                  <c:v>0.37043422918478097</c:v>
                </c:pt>
                <c:pt idx="1249">
                  <c:v>0.74583889839662176</c:v>
                </c:pt>
                <c:pt idx="1250">
                  <c:v>0.64886549777693125</c:v>
                </c:pt>
                <c:pt idx="1251">
                  <c:v>0.38856745155679262</c:v>
                </c:pt>
                <c:pt idx="1252">
                  <c:v>0.32434809725273511</c:v>
                </c:pt>
                <c:pt idx="1253">
                  <c:v>0.43117628678780068</c:v>
                </c:pt>
                <c:pt idx="1254">
                  <c:v>0.72733110626714659</c:v>
                </c:pt>
                <c:pt idx="1255">
                  <c:v>0.65564716035994919</c:v>
                </c:pt>
                <c:pt idx="1256">
                  <c:v>0.39082894401181467</c:v>
                </c:pt>
                <c:pt idx="1257">
                  <c:v>0.31383207594959645</c:v>
                </c:pt>
                <c:pt idx="1258">
                  <c:v>0.64556067346860635</c:v>
                </c:pt>
                <c:pt idx="1259">
                  <c:v>0.59488087924312616</c:v>
                </c:pt>
                <c:pt idx="1260">
                  <c:v>0.51486881930833295</c:v>
                </c:pt>
                <c:pt idx="1261">
                  <c:v>0.55071996078882379</c:v>
                </c:pt>
                <c:pt idx="1262">
                  <c:v>0.42510717819694188</c:v>
                </c:pt>
                <c:pt idx="1263">
                  <c:v>0.70697534217706404</c:v>
                </c:pt>
                <c:pt idx="1264">
                  <c:v>0.37758682733380589</c:v>
                </c:pt>
                <c:pt idx="1265">
                  <c:v>0.48462044502213547</c:v>
                </c:pt>
                <c:pt idx="1266">
                  <c:v>0.58281007509488592</c:v>
                </c:pt>
                <c:pt idx="1267">
                  <c:v>0.5354574794838155</c:v>
                </c:pt>
                <c:pt idx="1268">
                  <c:v>0.53830295838022513</c:v>
                </c:pt>
                <c:pt idx="1269">
                  <c:v>0.52753012973930613</c:v>
                </c:pt>
                <c:pt idx="1270">
                  <c:v>0.68338613541121374</c:v>
                </c:pt>
                <c:pt idx="1271">
                  <c:v>0.35319244230798574</c:v>
                </c:pt>
                <c:pt idx="1272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E2-DB4E-BC30-E29EDAD7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975327"/>
        <c:axId val="1497269247"/>
      </c:scatterChart>
      <c:valAx>
        <c:axId val="1446975327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Children in the Region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69247"/>
        <c:crosses val="autoZero"/>
        <c:crossBetween val="midCat"/>
      </c:valAx>
      <c:valAx>
        <c:axId val="149726924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Mobility</a:t>
                </a:r>
                <a:r>
                  <a:rPr lang="en-US" baseline="0"/>
                  <a:t> (Normalized as a Product of Employment Rate and Individual Income)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7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127000</xdr:colOff>
      <xdr:row>38</xdr:row>
      <xdr:rowOff>203200</xdr:rowOff>
    </xdr:from>
    <xdr:to>
      <xdr:col>41</xdr:col>
      <xdr:colOff>482600</xdr:colOff>
      <xdr:row>51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554F63-9097-0041-B238-734F2BBA3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7F7E-6FCC-514A-91E3-95B2E74326AB}">
  <dimension ref="A1:AS1282"/>
  <sheetViews>
    <sheetView tabSelected="1" topLeftCell="AE1" zoomScale="200" workbookViewId="0">
      <selection activeCell="AL7" sqref="AL7"/>
    </sheetView>
  </sheetViews>
  <sheetFormatPr baseColWidth="10" defaultRowHeight="16" x14ac:dyDescent="0.2"/>
  <cols>
    <col min="20" max="20" width="12.83203125" style="1" customWidth="1"/>
    <col min="21" max="21" width="22.83203125" style="1" customWidth="1"/>
    <col min="22" max="23" width="14.33203125" customWidth="1"/>
    <col min="29" max="31" width="13.5" customWidth="1"/>
    <col min="34" max="37" width="10.83203125" style="5"/>
  </cols>
  <sheetData>
    <row r="1" spans="1:45" ht="17" x14ac:dyDescent="0.2">
      <c r="U1" s="1" t="s">
        <v>205</v>
      </c>
      <c r="V1">
        <f>AVERAGE(V10:V1282)</f>
        <v>0.72426480754124134</v>
      </c>
      <c r="W1">
        <f t="shared" ref="W1:AF1" si="0">AVERAGE(W10:W1282)</f>
        <v>0.84511646154170517</v>
      </c>
      <c r="X1">
        <f t="shared" si="0"/>
        <v>29330.415553809897</v>
      </c>
      <c r="Y1">
        <f t="shared" si="0"/>
        <v>0.55667056793277403</v>
      </c>
      <c r="Z1">
        <f t="shared" si="0"/>
        <v>0.47641811185918864</v>
      </c>
      <c r="AA1">
        <f t="shared" si="0"/>
        <v>0.3282707776904954</v>
      </c>
      <c r="AB1">
        <f t="shared" si="0"/>
        <v>0.49610212738475917</v>
      </c>
      <c r="AC1">
        <f t="shared" si="0"/>
        <v>0.1643959478921185</v>
      </c>
      <c r="AD1">
        <f t="shared" si="0"/>
        <v>0.40833465842486155</v>
      </c>
      <c r="AE1">
        <f t="shared" si="0"/>
        <v>1.2625608798114682E-2</v>
      </c>
      <c r="AF1">
        <f t="shared" si="0"/>
        <v>1214.3872741555381</v>
      </c>
    </row>
    <row r="2" spans="1:45" ht="17" x14ac:dyDescent="0.2">
      <c r="U2" s="1" t="s">
        <v>206</v>
      </c>
      <c r="V2">
        <f>STDEV(V10:V1258)</f>
        <v>9.1379326449767165E-2</v>
      </c>
      <c r="W2">
        <f t="shared" ref="W2:AF2" si="1">STDEV(W10:W1258)</f>
        <v>0.10662698535562196</v>
      </c>
      <c r="X2">
        <f t="shared" si="1"/>
        <v>5009.0026469421937</v>
      </c>
      <c r="Y2">
        <f t="shared" si="1"/>
        <v>9.5067331832869972E-2</v>
      </c>
      <c r="Z2">
        <f t="shared" si="1"/>
        <v>0.1210157098732412</v>
      </c>
      <c r="AA2">
        <f t="shared" si="1"/>
        <v>9.5362841024751691E-2</v>
      </c>
      <c r="AB2">
        <f t="shared" si="1"/>
        <v>0.14411794019155644</v>
      </c>
      <c r="AC2">
        <f t="shared" si="1"/>
        <v>0.13576427352186432</v>
      </c>
      <c r="AD2">
        <f t="shared" si="1"/>
        <v>0.19867650205555382</v>
      </c>
      <c r="AE2">
        <f t="shared" si="1"/>
        <v>1.0426696206479003E-2</v>
      </c>
      <c r="AF2">
        <f t="shared" si="1"/>
        <v>590.86391711321778</v>
      </c>
    </row>
    <row r="3" spans="1:45" x14ac:dyDescent="0.2">
      <c r="AF3" t="s">
        <v>212</v>
      </c>
      <c r="AG3">
        <v>33</v>
      </c>
      <c r="AH3" s="5">
        <v>34</v>
      </c>
      <c r="AI3" s="5">
        <v>35</v>
      </c>
      <c r="AJ3" s="5">
        <v>36</v>
      </c>
      <c r="AK3" s="5">
        <v>37</v>
      </c>
    </row>
    <row r="4" spans="1:45" ht="51" x14ac:dyDescent="0.2">
      <c r="AE4" s="8" t="s">
        <v>214</v>
      </c>
      <c r="AF4" s="8" t="s">
        <v>213</v>
      </c>
      <c r="AG4" s="9" t="s">
        <v>210</v>
      </c>
      <c r="AH4" s="9" t="s">
        <v>211</v>
      </c>
      <c r="AI4" s="9" t="s">
        <v>207</v>
      </c>
      <c r="AJ4" s="9" t="s">
        <v>208</v>
      </c>
      <c r="AK4" s="9" t="s">
        <v>209</v>
      </c>
    </row>
    <row r="5" spans="1:45" x14ac:dyDescent="0.2">
      <c r="AE5" s="8" t="s">
        <v>215</v>
      </c>
      <c r="AF5" s="8">
        <v>357</v>
      </c>
      <c r="AG5" s="8">
        <v>0.3494794</v>
      </c>
      <c r="AH5" s="10">
        <v>0.66152580000000005</v>
      </c>
      <c r="AI5" s="8">
        <v>0.44177820000000001</v>
      </c>
      <c r="AJ5" s="8">
        <v>-0.2948577</v>
      </c>
      <c r="AK5" s="10">
        <v>0.42583870000000001</v>
      </c>
    </row>
    <row r="6" spans="1:45" x14ac:dyDescent="0.2">
      <c r="AE6" s="8" t="s">
        <v>137</v>
      </c>
      <c r="AF6" s="8">
        <v>612</v>
      </c>
      <c r="AG6" s="8">
        <v>0.103253</v>
      </c>
      <c r="AH6" s="10">
        <v>-0.241648</v>
      </c>
      <c r="AI6" s="8">
        <v>-6.4708399999999999E-2</v>
      </c>
      <c r="AJ6" s="10">
        <v>0.2422252</v>
      </c>
      <c r="AK6" s="8">
        <v>-9.7122399999999998E-2</v>
      </c>
    </row>
    <row r="7" spans="1:45" x14ac:dyDescent="0.2">
      <c r="AE7" s="8" t="s">
        <v>84</v>
      </c>
      <c r="AF7" s="8">
        <v>264</v>
      </c>
      <c r="AG7" s="8">
        <v>0.45672469999999998</v>
      </c>
      <c r="AH7" s="8">
        <v>0.384824</v>
      </c>
      <c r="AI7" s="8">
        <v>0.67142740000000001</v>
      </c>
      <c r="AJ7" s="10">
        <v>-0.59217140000000001</v>
      </c>
      <c r="AK7" s="10">
        <v>0.7067833</v>
      </c>
    </row>
    <row r="8" spans="1:45" x14ac:dyDescent="0.2">
      <c r="AN8" s="4" t="s">
        <v>220</v>
      </c>
      <c r="AO8">
        <f>SUM(AO10:AO1258)</f>
        <v>5364.98301744123</v>
      </c>
    </row>
    <row r="9" spans="1:45" ht="51" x14ac:dyDescent="0.2">
      <c r="A9" t="s">
        <v>0</v>
      </c>
      <c r="B9" t="s">
        <v>1</v>
      </c>
      <c r="C9" t="s">
        <v>2</v>
      </c>
      <c r="D9" t="s">
        <v>0</v>
      </c>
      <c r="E9" t="s">
        <v>1</v>
      </c>
      <c r="F9" t="s">
        <v>170</v>
      </c>
      <c r="G9" t="s">
        <v>0</v>
      </c>
      <c r="H9" t="s">
        <v>1</v>
      </c>
      <c r="I9" t="s">
        <v>185</v>
      </c>
      <c r="J9" t="s">
        <v>0</v>
      </c>
      <c r="K9" t="s">
        <v>1</v>
      </c>
      <c r="L9" t="s">
        <v>186</v>
      </c>
      <c r="M9" t="s">
        <v>0</v>
      </c>
      <c r="N9" t="s">
        <v>1</v>
      </c>
      <c r="O9" t="s">
        <v>187</v>
      </c>
      <c r="T9" s="2" t="s">
        <v>188</v>
      </c>
      <c r="U9" s="2" t="s">
        <v>1</v>
      </c>
      <c r="V9" s="2" t="s">
        <v>189</v>
      </c>
      <c r="W9" s="2" t="s">
        <v>194</v>
      </c>
      <c r="X9" s="2" t="s">
        <v>190</v>
      </c>
      <c r="Y9" s="2" t="s">
        <v>200</v>
      </c>
      <c r="Z9" s="2" t="s">
        <v>204</v>
      </c>
      <c r="AA9" s="2" t="s">
        <v>191</v>
      </c>
      <c r="AB9" s="2" t="s">
        <v>201</v>
      </c>
      <c r="AC9" s="2" t="s">
        <v>202</v>
      </c>
      <c r="AD9" s="2" t="s">
        <v>203</v>
      </c>
      <c r="AE9" s="2" t="s">
        <v>192</v>
      </c>
      <c r="AF9" s="2" t="s">
        <v>193</v>
      </c>
      <c r="AG9" s="1" t="s">
        <v>210</v>
      </c>
      <c r="AH9" s="6" t="s">
        <v>211</v>
      </c>
      <c r="AI9" s="6" t="s">
        <v>207</v>
      </c>
      <c r="AJ9" s="6" t="s">
        <v>208</v>
      </c>
      <c r="AK9" s="6" t="s">
        <v>209</v>
      </c>
      <c r="AL9" s="7" t="s">
        <v>216</v>
      </c>
      <c r="AM9" s="7" t="s">
        <v>217</v>
      </c>
      <c r="AN9" s="7" t="s">
        <v>218</v>
      </c>
      <c r="AO9" s="7" t="s">
        <v>219</v>
      </c>
      <c r="AP9" s="7" t="s">
        <v>221</v>
      </c>
      <c r="AR9" s="7" t="s">
        <v>222</v>
      </c>
      <c r="AS9" s="7" t="s">
        <v>223</v>
      </c>
    </row>
    <row r="10" spans="1:45" ht="17" x14ac:dyDescent="0.2">
      <c r="A10">
        <v>6037572100</v>
      </c>
      <c r="B10" t="s">
        <v>3</v>
      </c>
      <c r="C10">
        <v>0.85699999999999998</v>
      </c>
      <c r="D10">
        <v>6037262301</v>
      </c>
      <c r="E10" t="s">
        <v>13</v>
      </c>
      <c r="F10">
        <v>52689</v>
      </c>
      <c r="G10">
        <v>6037214000</v>
      </c>
      <c r="H10" t="s">
        <v>20</v>
      </c>
      <c r="I10">
        <v>0.66169999999999995</v>
      </c>
      <c r="J10">
        <v>6037206300</v>
      </c>
      <c r="K10" t="s">
        <v>20</v>
      </c>
      <c r="L10">
        <v>7.6799999999999993E-2</v>
      </c>
      <c r="M10">
        <v>6059110603</v>
      </c>
      <c r="N10" t="s">
        <v>41</v>
      </c>
      <c r="O10">
        <v>2974</v>
      </c>
      <c r="S10">
        <v>1</v>
      </c>
      <c r="T10" s="2" cm="1">
        <f t="array" ref="T10">IFERROR(INDEX($A$10:$A$1201, ROWS(T10:$T$10)), IFERROR(INDEX($D$10:$D$1276, ROWS(T10:$T$10)-ROWS($A$10:$A$1201)), IFERROR(INDEX($G$10:$G$1201, ROWS(T10:$T$10)-ROWS($A$10:$A$1201)-ROWS($D$10:$D$1276)), "")))</f>
        <v>6037572100</v>
      </c>
      <c r="U10" s="2" t="str">
        <f t="shared" ref="U10:U73" si="2">VLOOKUP(T10,$A:$O,2,FALSE)</f>
        <v>Wrigley, Long Beach, CA</v>
      </c>
      <c r="V10" s="3">
        <f t="shared" ref="V10:V73" si="3">VLOOKUP(T10,$A:$O,3,FALSE)</f>
        <v>0.85699999999999998</v>
      </c>
      <c r="W10" s="3">
        <f t="shared" ref="W10:W73" si="4">V10/$R$11</f>
        <v>1</v>
      </c>
      <c r="X10" s="3">
        <f t="shared" ref="X10:X73" si="5">VLOOKUP(T10,$A:$O,6,FALSE)</f>
        <v>52689</v>
      </c>
      <c r="Y10" s="3">
        <f t="shared" ref="Y10:Y73" si="6">X10/$R$12</f>
        <v>1</v>
      </c>
      <c r="Z10" s="3">
        <f>W10*Y10</f>
        <v>1</v>
      </c>
      <c r="AA10" s="3">
        <f t="shared" ref="AA10:AA73" si="7">VLOOKUP(T10,$A:$O,9,FALSE)</f>
        <v>0.66169999999999995</v>
      </c>
      <c r="AB10" s="3">
        <f t="shared" ref="AB10:AB73" si="8">AA10/$R$13</f>
        <v>1</v>
      </c>
      <c r="AC10" s="3">
        <f t="shared" ref="AC10:AC73" si="9">AE10/$R$14</f>
        <v>1</v>
      </c>
      <c r="AD10" s="3">
        <f t="shared" ref="AD10:AD73" si="10">AF10/$R$15</f>
        <v>1</v>
      </c>
      <c r="AE10" s="3">
        <f t="shared" ref="AE10:AE73" si="11">VLOOKUP(T10,$A:$O,12,FALSE)</f>
        <v>7.6799999999999993E-2</v>
      </c>
      <c r="AF10" s="3">
        <f t="shared" ref="AF10:AF73" si="12">VLOOKUP(T10,$A:$O,15,FALSE)</f>
        <v>2974</v>
      </c>
      <c r="AG10">
        <f>STANDARDIZE(V10,V$1,V$2)</f>
        <v>1.4525735482601256</v>
      </c>
      <c r="AH10" s="5">
        <f>STANDARDIZE(Y10,Y$1,Y$2)</f>
        <v>4.663320443731469</v>
      </c>
      <c r="AI10" s="5">
        <f>STANDARDIZE(AA10,AA$1,AA$2)</f>
        <v>3.4964271064760126</v>
      </c>
      <c r="AJ10" s="5">
        <f>STANDARDIZE(AE10,AE$1,AE$2)</f>
        <v>6.1548154785605282</v>
      </c>
      <c r="AK10" s="5">
        <f>STANDARDIZE(AD10,AD$1,AD$2)</f>
        <v>2.9780338160458317</v>
      </c>
      <c r="AL10" s="4">
        <f>SUMXMY2($AG$5:$AK$5,AG10:AK10)</f>
        <v>74.674041032969981</v>
      </c>
      <c r="AM10" s="4">
        <f>SUMXMY2($AG$6:$AK$6,AG10:AK10)</f>
        <v>82.976377026656465</v>
      </c>
      <c r="AN10" s="4">
        <f>SUMXMY2($AG$7:$AK$7,AG10:AK10)</f>
        <v>77.958280935299797</v>
      </c>
      <c r="AO10">
        <f>MIN(AL10:AN10)</f>
        <v>74.674041032969981</v>
      </c>
      <c r="AP10">
        <f>MATCH(AO10,AL10:AN10,0)</f>
        <v>1</v>
      </c>
      <c r="AR10">
        <v>1</v>
      </c>
      <c r="AS10">
        <f>COUNTIF(AP$10:AP$1258,AR10)</f>
        <v>464</v>
      </c>
    </row>
    <row r="11" spans="1:45" ht="17" x14ac:dyDescent="0.2">
      <c r="A11">
        <v>6037980014</v>
      </c>
      <c r="B11" t="s">
        <v>4</v>
      </c>
      <c r="C11">
        <v>0.8488</v>
      </c>
      <c r="D11">
        <v>6037265100</v>
      </c>
      <c r="E11" t="s">
        <v>120</v>
      </c>
      <c r="F11">
        <v>51329</v>
      </c>
      <c r="G11">
        <v>6037214100</v>
      </c>
      <c r="H11" t="s">
        <v>20</v>
      </c>
      <c r="I11">
        <v>0.64839999999999998</v>
      </c>
      <c r="J11">
        <v>6037242600</v>
      </c>
      <c r="K11" t="s">
        <v>37</v>
      </c>
      <c r="L11">
        <v>7.0800000000000002E-2</v>
      </c>
      <c r="M11">
        <v>6037540502</v>
      </c>
      <c r="N11" t="s">
        <v>119</v>
      </c>
      <c r="O11">
        <v>2868</v>
      </c>
      <c r="Q11" t="s">
        <v>195</v>
      </c>
      <c r="R11">
        <f>MAX(V10:V1208)</f>
        <v>0.85699999999999998</v>
      </c>
      <c r="S11">
        <f>S10+1</f>
        <v>2</v>
      </c>
      <c r="T11" s="2" cm="1">
        <f t="array" ref="T11">IFERROR(INDEX($A$10:$A$1201, ROWS(T$10:$T11)), IFERROR(INDEX($D$10:$D$1276, ROWS(T$10:$T11)-ROWS($A$10:$A$1201)), IFERROR(INDEX($G$10:$G$1201, ROWS(T$10:$T11)-ROWS($A$10:$A$1201)-ROWS($D$10:$D$1276)), "")))</f>
        <v>6037980014</v>
      </c>
      <c r="U11" s="2" t="str">
        <f t="shared" si="2"/>
        <v>Los Angeles County, CA</v>
      </c>
      <c r="V11" s="3">
        <f t="shared" si="3"/>
        <v>0.8488</v>
      </c>
      <c r="W11" s="3">
        <f t="shared" si="4"/>
        <v>0.99043173862310385</v>
      </c>
      <c r="X11" s="3">
        <f t="shared" si="5"/>
        <v>51329</v>
      </c>
      <c r="Y11" s="3">
        <f t="shared" si="6"/>
        <v>0.97418816071665815</v>
      </c>
      <c r="Z11" s="3">
        <f t="shared" ref="Z11:Z74" si="13">W11*Y11</f>
        <v>0.96486687376464342</v>
      </c>
      <c r="AA11" s="3">
        <f t="shared" si="7"/>
        <v>0.64839999999999998</v>
      </c>
      <c r="AB11" s="3">
        <f t="shared" si="8"/>
        <v>0.97990025691400939</v>
      </c>
      <c r="AC11" s="3">
        <f t="shared" si="9"/>
        <v>0.92187500000000011</v>
      </c>
      <c r="AD11" s="3">
        <f t="shared" si="10"/>
        <v>0.96435776731674516</v>
      </c>
      <c r="AE11" s="3">
        <f t="shared" si="11"/>
        <v>7.0800000000000002E-2</v>
      </c>
      <c r="AF11" s="3">
        <f t="shared" si="12"/>
        <v>2868</v>
      </c>
      <c r="AG11">
        <f t="shared" ref="AG11:AG74" si="14">STANDARDIZE(V11,V$1,V$2)</f>
        <v>1.3628377150188107</v>
      </c>
      <c r="AH11" s="5">
        <f t="shared" ref="AH11:AH74" si="15">STANDARDIZE(Y11,Y$1,Y$2)</f>
        <v>4.3918093075115152</v>
      </c>
      <c r="AI11" s="5">
        <f t="shared" ref="AI11:AI74" si="16">STANDARDIZE(AA11,AA$1,AA$2)</f>
        <v>3.3569597850635988</v>
      </c>
      <c r="AJ11" s="5">
        <f t="shared" ref="AJ11:AJ74" si="17">STANDARDIZE(AE11,AE$1,AE$2)</f>
        <v>5.5793695385252109</v>
      </c>
      <c r="AK11" s="5">
        <f t="shared" ref="AK11:AK74" si="18">STANDARDIZE(AD11,AD$1,AD$2)</f>
        <v>2.7986354860244558</v>
      </c>
      <c r="AL11" s="4">
        <f t="shared" ref="AL11:AL74" si="19">SUMXMY2($AG$5:$AK$5,AG11:AK11)</f>
        <v>63.576904032523601</v>
      </c>
      <c r="AM11" s="4">
        <f t="shared" ref="AM11:AM74" si="20">SUMXMY2($AG$6:$AK$6,AG11:AK11)</f>
        <v>71.633816868241837</v>
      </c>
      <c r="AN11" s="4">
        <f t="shared" ref="AN11:AN74" si="21">SUMXMY2($AG$7:$AK$7,AG11:AK11)</f>
        <v>66.552819365892944</v>
      </c>
      <c r="AO11">
        <f t="shared" ref="AO11:AO74" si="22">MIN(AL11:AN11)</f>
        <v>63.576904032523601</v>
      </c>
      <c r="AP11">
        <f t="shared" ref="AP11:AP74" si="23">MATCH(AO11,AL11:AN11,0)</f>
        <v>1</v>
      </c>
      <c r="AR11">
        <v>2</v>
      </c>
      <c r="AS11">
        <f t="shared" ref="AS11:AS12" si="24">COUNTIF(AP$10:AP$1258,AR11)</f>
        <v>785</v>
      </c>
    </row>
    <row r="12" spans="1:45" ht="17" x14ac:dyDescent="0.2">
      <c r="A12">
        <v>6037620301</v>
      </c>
      <c r="B12" t="s">
        <v>5</v>
      </c>
      <c r="C12">
        <v>0.83069999999999999</v>
      </c>
      <c r="D12">
        <v>6037262302</v>
      </c>
      <c r="E12" t="s">
        <v>80</v>
      </c>
      <c r="F12">
        <v>49248</v>
      </c>
      <c r="G12">
        <v>6037265410</v>
      </c>
      <c r="H12" t="s">
        <v>13</v>
      </c>
      <c r="I12">
        <v>0.61460000000000004</v>
      </c>
      <c r="J12">
        <v>6037242100</v>
      </c>
      <c r="K12" t="s">
        <v>37</v>
      </c>
      <c r="L12">
        <v>6.0199999999999997E-2</v>
      </c>
      <c r="M12">
        <v>6059110500</v>
      </c>
      <c r="N12" t="s">
        <v>41</v>
      </c>
      <c r="O12">
        <v>2847</v>
      </c>
      <c r="Q12" t="s">
        <v>196</v>
      </c>
      <c r="R12">
        <f>MAX(X10:X1208)</f>
        <v>52689</v>
      </c>
      <c r="S12">
        <f t="shared" ref="S12:S75" si="25">S11+1</f>
        <v>3</v>
      </c>
      <c r="T12" s="2" cm="1">
        <f t="array" ref="T12">IFERROR(INDEX($A$10:$A$1201, ROWS(T$10:$T12)), IFERROR(INDEX($D$10:$D$1276, ROWS(T$10:$T12)-ROWS($A$10:$A$1201)), IFERROR(INDEX($G$10:$G$1201, ROWS(T$10:$T12)-ROWS($A$10:$A$1201)-ROWS($D$10:$D$1276)), "")))</f>
        <v>6037620301</v>
      </c>
      <c r="U12" s="2" t="str">
        <f t="shared" si="2"/>
        <v>Manhattan Beach, CA</v>
      </c>
      <c r="V12" s="3">
        <f t="shared" si="3"/>
        <v>0.83069999999999999</v>
      </c>
      <c r="W12" s="3">
        <f t="shared" si="4"/>
        <v>0.96931155192532092</v>
      </c>
      <c r="X12" s="3">
        <f t="shared" si="5"/>
        <v>49248</v>
      </c>
      <c r="Y12" s="3">
        <f t="shared" si="6"/>
        <v>0.93469225075442697</v>
      </c>
      <c r="Z12" s="3">
        <f t="shared" si="13"/>
        <v>0.90600799615134486</v>
      </c>
      <c r="AA12" s="3">
        <f t="shared" si="7"/>
        <v>0.61460000000000004</v>
      </c>
      <c r="AB12" s="3">
        <f t="shared" si="8"/>
        <v>0.92881970681577763</v>
      </c>
      <c r="AC12" s="3">
        <f t="shared" si="9"/>
        <v>0.78385416666666674</v>
      </c>
      <c r="AD12" s="3">
        <f t="shared" si="10"/>
        <v>0.9572965702757229</v>
      </c>
      <c r="AE12" s="3">
        <f t="shared" si="11"/>
        <v>6.0199999999999997E-2</v>
      </c>
      <c r="AF12" s="3">
        <f t="shared" si="12"/>
        <v>2847</v>
      </c>
      <c r="AG12">
        <f t="shared" si="14"/>
        <v>1.1647622782300542</v>
      </c>
      <c r="AH12" s="5">
        <f t="shared" si="15"/>
        <v>3.9763573409867194</v>
      </c>
      <c r="AI12" s="5">
        <f t="shared" si="16"/>
        <v>3.0025240359102461</v>
      </c>
      <c r="AJ12" s="5">
        <f t="shared" si="17"/>
        <v>4.5627483777961473</v>
      </c>
      <c r="AK12" s="5">
        <f t="shared" si="18"/>
        <v>2.7630943074353143</v>
      </c>
      <c r="AL12" s="4">
        <f t="shared" si="19"/>
        <v>47.269314134317021</v>
      </c>
      <c r="AM12" s="4">
        <f t="shared" si="20"/>
        <v>55.174045963626718</v>
      </c>
      <c r="AN12" s="4">
        <f t="shared" si="21"/>
        <v>49.636053352370688</v>
      </c>
      <c r="AO12">
        <f t="shared" si="22"/>
        <v>47.269314134317021</v>
      </c>
      <c r="AP12">
        <f t="shared" si="23"/>
        <v>1</v>
      </c>
      <c r="AR12">
        <v>3</v>
      </c>
      <c r="AS12">
        <f t="shared" si="24"/>
        <v>0</v>
      </c>
    </row>
    <row r="13" spans="1:45" ht="17" x14ac:dyDescent="0.2">
      <c r="A13">
        <v>6037554522</v>
      </c>
      <c r="B13" t="s">
        <v>6</v>
      </c>
      <c r="C13">
        <v>0.82669999999999999</v>
      </c>
      <c r="D13">
        <v>6037261200</v>
      </c>
      <c r="E13" t="s">
        <v>132</v>
      </c>
      <c r="F13">
        <v>48746</v>
      </c>
      <c r="G13">
        <v>6037620301</v>
      </c>
      <c r="H13" t="s">
        <v>5</v>
      </c>
      <c r="I13">
        <v>0.59250000000000003</v>
      </c>
      <c r="J13">
        <v>6037532400</v>
      </c>
      <c r="K13" t="s">
        <v>148</v>
      </c>
      <c r="L13">
        <v>5.7599999999999998E-2</v>
      </c>
      <c r="M13">
        <v>6037540000</v>
      </c>
      <c r="N13" t="s">
        <v>119</v>
      </c>
      <c r="O13">
        <v>2832</v>
      </c>
      <c r="Q13" t="s">
        <v>197</v>
      </c>
      <c r="R13">
        <f>MAX(AA10:AA1208)</f>
        <v>0.66169999999999995</v>
      </c>
      <c r="S13">
        <f t="shared" si="25"/>
        <v>4</v>
      </c>
      <c r="T13" s="2" cm="1">
        <f t="array" ref="T13">IFERROR(INDEX($A$10:$A$1201, ROWS(T$10:$T13)), IFERROR(INDEX($D$10:$D$1276, ROWS(T$10:$T13)-ROWS($A$10:$A$1201)), IFERROR(INDEX($G$10:$G$1201, ROWS(T$10:$T13)-ROWS($A$10:$A$1201)-ROWS($D$10:$D$1276)), "")))</f>
        <v>6037554522</v>
      </c>
      <c r="U13" s="2" t="str">
        <f t="shared" si="2"/>
        <v>Cerritos, CA</v>
      </c>
      <c r="V13" s="3">
        <f t="shared" si="3"/>
        <v>0.82669999999999999</v>
      </c>
      <c r="W13" s="3">
        <f t="shared" si="4"/>
        <v>0.96464410735122519</v>
      </c>
      <c r="X13" s="3">
        <f t="shared" si="5"/>
        <v>48746</v>
      </c>
      <c r="Y13" s="3">
        <f t="shared" si="6"/>
        <v>0.92516464537189924</v>
      </c>
      <c r="Z13" s="3">
        <f t="shared" si="13"/>
        <v>0.89245462348768856</v>
      </c>
      <c r="AA13" s="3">
        <f t="shared" si="7"/>
        <v>0.59250000000000003</v>
      </c>
      <c r="AB13" s="3">
        <f t="shared" si="8"/>
        <v>0.89542088559770294</v>
      </c>
      <c r="AC13" s="3">
        <f t="shared" si="9"/>
        <v>0.75</v>
      </c>
      <c r="AD13" s="3">
        <f t="shared" si="10"/>
        <v>0.95225285810356419</v>
      </c>
      <c r="AE13" s="3">
        <f t="shared" si="11"/>
        <v>5.7599999999999998E-2</v>
      </c>
      <c r="AF13" s="3">
        <f t="shared" si="12"/>
        <v>2832</v>
      </c>
      <c r="AG13">
        <f t="shared" si="14"/>
        <v>1.1209887010391688</v>
      </c>
      <c r="AH13" s="5">
        <f t="shared" si="15"/>
        <v>3.8761377892349418</v>
      </c>
      <c r="AI13" s="5">
        <f t="shared" si="16"/>
        <v>2.7707775845407459</v>
      </c>
      <c r="AJ13" s="5">
        <f t="shared" si="17"/>
        <v>4.3133884704475092</v>
      </c>
      <c r="AK13" s="5">
        <f t="shared" si="18"/>
        <v>2.7377077513002139</v>
      </c>
      <c r="AL13" s="4">
        <f t="shared" si="19"/>
        <v>42.933866253918033</v>
      </c>
      <c r="AM13" s="4">
        <f t="shared" si="20"/>
        <v>50.642558893083581</v>
      </c>
      <c r="AN13" s="4">
        <f t="shared" si="21"/>
        <v>45.226961604743934</v>
      </c>
      <c r="AO13">
        <f t="shared" si="22"/>
        <v>42.933866253918033</v>
      </c>
      <c r="AP13">
        <f t="shared" si="23"/>
        <v>1</v>
      </c>
    </row>
    <row r="14" spans="1:45" ht="17" x14ac:dyDescent="0.2">
      <c r="A14">
        <v>6037481300</v>
      </c>
      <c r="B14" t="s">
        <v>7</v>
      </c>
      <c r="C14">
        <v>0.8236</v>
      </c>
      <c r="D14">
        <v>6037265420</v>
      </c>
      <c r="E14" t="s">
        <v>120</v>
      </c>
      <c r="F14">
        <v>48532</v>
      </c>
      <c r="G14">
        <v>6037620303</v>
      </c>
      <c r="H14" t="s">
        <v>5</v>
      </c>
      <c r="I14">
        <v>0.56869999999999998</v>
      </c>
      <c r="J14">
        <v>6037600400</v>
      </c>
      <c r="K14" t="s">
        <v>37</v>
      </c>
      <c r="L14">
        <v>5.4899999999999997E-2</v>
      </c>
      <c r="M14">
        <v>6037541400</v>
      </c>
      <c r="N14" t="s">
        <v>157</v>
      </c>
      <c r="O14">
        <v>2761</v>
      </c>
      <c r="Q14" t="s">
        <v>198</v>
      </c>
      <c r="R14">
        <f>MAX(AE10:AE1208)</f>
        <v>7.6799999999999993E-2</v>
      </c>
      <c r="S14">
        <f t="shared" si="25"/>
        <v>5</v>
      </c>
      <c r="T14" s="2" cm="1">
        <f t="array" ref="T14">IFERROR(INDEX($A$10:$A$1201, ROWS(T$10:$T14)), IFERROR(INDEX($D$10:$D$1276, ROWS(T$10:$T14)-ROWS($A$10:$A$1201)), IFERROR(INDEX($G$10:$G$1201, ROWS(T$10:$T14)-ROWS($A$10:$A$1201)-ROWS($D$10:$D$1276)), "")))</f>
        <v>6037481300</v>
      </c>
      <c r="U14" s="2" t="str">
        <f t="shared" si="2"/>
        <v>Rosemead, CA</v>
      </c>
      <c r="V14" s="3">
        <f t="shared" si="3"/>
        <v>0.8236</v>
      </c>
      <c r="W14" s="3">
        <f t="shared" si="4"/>
        <v>0.96102683780630105</v>
      </c>
      <c r="X14" s="3">
        <f t="shared" si="5"/>
        <v>48532</v>
      </c>
      <c r="Y14" s="3">
        <f t="shared" si="6"/>
        <v>0.92110307654349111</v>
      </c>
      <c r="Z14" s="3">
        <f t="shared" si="13"/>
        <v>0.88520477694424649</v>
      </c>
      <c r="AA14" s="3">
        <f t="shared" si="7"/>
        <v>0.56869999999999998</v>
      </c>
      <c r="AB14" s="3">
        <f t="shared" si="8"/>
        <v>0.85945292428593023</v>
      </c>
      <c r="AC14" s="3">
        <f t="shared" si="9"/>
        <v>0.71484375</v>
      </c>
      <c r="AD14" s="3">
        <f t="shared" si="10"/>
        <v>0.92837928715534634</v>
      </c>
      <c r="AE14" s="3">
        <f t="shared" si="11"/>
        <v>5.4899999999999997E-2</v>
      </c>
      <c r="AF14" s="3">
        <f t="shared" si="12"/>
        <v>2761</v>
      </c>
      <c r="AG14">
        <f t="shared" si="14"/>
        <v>1.0870641787162327</v>
      </c>
      <c r="AH14" s="5">
        <f t="shared" si="15"/>
        <v>3.8334147133885672</v>
      </c>
      <c r="AI14" s="5">
        <f t="shared" si="16"/>
        <v>2.5212044830658988</v>
      </c>
      <c r="AJ14" s="5">
        <f t="shared" si="17"/>
        <v>4.0544377974316159</v>
      </c>
      <c r="AK14" s="5">
        <f t="shared" si="18"/>
        <v>2.6175447189274057</v>
      </c>
      <c r="AL14" s="4">
        <f t="shared" si="19"/>
        <v>38.64887084875798</v>
      </c>
      <c r="AM14" s="4">
        <f t="shared" si="20"/>
        <v>46.163348446824926</v>
      </c>
      <c r="AN14" s="4">
        <f t="shared" si="21"/>
        <v>40.953767257651464</v>
      </c>
      <c r="AO14">
        <f t="shared" si="22"/>
        <v>38.64887084875798</v>
      </c>
      <c r="AP14">
        <f t="shared" si="23"/>
        <v>1</v>
      </c>
    </row>
    <row r="15" spans="1:45" ht="34" x14ac:dyDescent="0.2">
      <c r="A15">
        <v>6037482702</v>
      </c>
      <c r="B15" t="s">
        <v>8</v>
      </c>
      <c r="C15">
        <v>0.82250000000000001</v>
      </c>
      <c r="D15">
        <v>6037700600</v>
      </c>
      <c r="E15" t="s">
        <v>146</v>
      </c>
      <c r="F15">
        <v>46452</v>
      </c>
      <c r="G15">
        <v>6037261200</v>
      </c>
      <c r="H15" t="s">
        <v>132</v>
      </c>
      <c r="I15">
        <v>0.55230000000000001</v>
      </c>
      <c r="J15">
        <v>6037241002</v>
      </c>
      <c r="K15" t="s">
        <v>37</v>
      </c>
      <c r="L15">
        <v>5.1999999999999998E-2</v>
      </c>
      <c r="M15">
        <v>6059086901</v>
      </c>
      <c r="N15" t="s">
        <v>140</v>
      </c>
      <c r="O15">
        <v>2741</v>
      </c>
      <c r="Q15" t="s">
        <v>199</v>
      </c>
      <c r="R15">
        <f>MAX(AF10:AF1208)</f>
        <v>2974</v>
      </c>
      <c r="S15">
        <f t="shared" si="25"/>
        <v>6</v>
      </c>
      <c r="T15" s="2" cm="1">
        <f t="array" ref="T15">IFERROR(INDEX($A$10:$A$1201, ROWS(T$10:$T15)), IFERROR(INDEX($D$10:$D$1276, ROWS(T$10:$T15)-ROWS($A$10:$A$1201)), IFERROR(INDEX($G$10:$G$1201, ROWS(T$10:$T15)-ROWS($A$10:$A$1201)-ROWS($D$10:$D$1276)), "")))</f>
        <v>6037482702</v>
      </c>
      <c r="U15" s="2" t="str">
        <f t="shared" si="2"/>
        <v>South Montebello, Monterey Park, CA</v>
      </c>
      <c r="V15" s="3">
        <f t="shared" si="3"/>
        <v>0.82250000000000001</v>
      </c>
      <c r="W15" s="3">
        <f t="shared" si="4"/>
        <v>0.95974329054842478</v>
      </c>
      <c r="X15" s="3">
        <f t="shared" si="5"/>
        <v>46452</v>
      </c>
      <c r="Y15" s="3">
        <f t="shared" si="6"/>
        <v>0.88162614587485055</v>
      </c>
      <c r="Z15" s="3">
        <f t="shared" si="13"/>
        <v>0.84613477827545458</v>
      </c>
      <c r="AA15" s="3">
        <f t="shared" si="7"/>
        <v>0.55230000000000001</v>
      </c>
      <c r="AB15" s="3">
        <f t="shared" si="8"/>
        <v>0.83466827867613735</v>
      </c>
      <c r="AC15" s="3">
        <f t="shared" si="9"/>
        <v>0.67708333333333337</v>
      </c>
      <c r="AD15" s="3">
        <f t="shared" si="10"/>
        <v>0.92165433759246806</v>
      </c>
      <c r="AE15" s="3">
        <f t="shared" si="11"/>
        <v>5.1999999999999998E-2</v>
      </c>
      <c r="AF15" s="3">
        <f t="shared" si="12"/>
        <v>2741</v>
      </c>
      <c r="AG15">
        <f t="shared" si="14"/>
        <v>1.0750264449887392</v>
      </c>
      <c r="AH15" s="5">
        <f t="shared" si="15"/>
        <v>3.418162387405109</v>
      </c>
      <c r="AI15" s="5">
        <f t="shared" si="16"/>
        <v>2.349229740873148</v>
      </c>
      <c r="AJ15" s="5">
        <f t="shared" si="17"/>
        <v>3.7763055930812119</v>
      </c>
      <c r="AK15" s="5">
        <f t="shared" si="18"/>
        <v>2.5836959774139383</v>
      </c>
      <c r="AL15" s="4">
        <f t="shared" si="19"/>
        <v>32.994553758911877</v>
      </c>
      <c r="AM15" s="4">
        <f t="shared" si="20"/>
        <v>39.842164445547084</v>
      </c>
      <c r="AN15" s="4">
        <f t="shared" si="21"/>
        <v>35.004851953117992</v>
      </c>
      <c r="AO15">
        <f t="shared" si="22"/>
        <v>32.994553758911877</v>
      </c>
      <c r="AP15">
        <f t="shared" si="23"/>
        <v>1</v>
      </c>
    </row>
    <row r="16" spans="1:45" ht="34" x14ac:dyDescent="0.2">
      <c r="A16">
        <v>6037530005</v>
      </c>
      <c r="B16" t="s">
        <v>9</v>
      </c>
      <c r="C16">
        <v>0.82210000000000005</v>
      </c>
      <c r="D16">
        <v>6037701201</v>
      </c>
      <c r="E16" t="s">
        <v>69</v>
      </c>
      <c r="F16">
        <v>45524</v>
      </c>
      <c r="G16">
        <v>6037214902</v>
      </c>
      <c r="H16" t="s">
        <v>20</v>
      </c>
      <c r="I16">
        <v>0.55149999999999999</v>
      </c>
      <c r="J16">
        <v>6037236204</v>
      </c>
      <c r="K16" t="s">
        <v>156</v>
      </c>
      <c r="L16">
        <v>4.6600000000000003E-2</v>
      </c>
      <c r="M16">
        <v>6037532900</v>
      </c>
      <c r="N16" t="s">
        <v>37</v>
      </c>
      <c r="O16">
        <v>2725</v>
      </c>
      <c r="S16">
        <f t="shared" si="25"/>
        <v>7</v>
      </c>
      <c r="T16" s="2" cm="1">
        <f t="array" ref="T16">IFERROR(INDEX($A$10:$A$1201, ROWS(T$10:$T16)), IFERROR(INDEX($D$10:$D$1276, ROWS(T$10:$T16)-ROWS($A$10:$A$1201)), IFERROR(INDEX($G$10:$G$1201, ROWS(T$10:$T16)-ROWS($A$10:$A$1201)-ROWS($D$10:$D$1276)), "")))</f>
        <v>6037530005</v>
      </c>
      <c r="U16" s="2" t="str">
        <f t="shared" si="2"/>
        <v>South Montebello, Montebello, CA</v>
      </c>
      <c r="V16" s="3">
        <f t="shared" si="3"/>
        <v>0.82210000000000005</v>
      </c>
      <c r="W16" s="3">
        <f t="shared" si="4"/>
        <v>0.9592765460910152</v>
      </c>
      <c r="X16" s="3">
        <f t="shared" si="5"/>
        <v>45524</v>
      </c>
      <c r="Y16" s="3">
        <f t="shared" si="6"/>
        <v>0.86401336142268781</v>
      </c>
      <c r="Z16" s="3">
        <f t="shared" si="13"/>
        <v>0.82882775312204393</v>
      </c>
      <c r="AA16" s="3">
        <f t="shared" si="7"/>
        <v>0.55149999999999999</v>
      </c>
      <c r="AB16" s="3">
        <f t="shared" si="8"/>
        <v>0.83345927157322053</v>
      </c>
      <c r="AC16" s="3">
        <f t="shared" si="9"/>
        <v>0.60677083333333337</v>
      </c>
      <c r="AD16" s="3">
        <f t="shared" si="10"/>
        <v>0.91627437794216549</v>
      </c>
      <c r="AE16" s="3">
        <f t="shared" si="11"/>
        <v>4.6600000000000003E-2</v>
      </c>
      <c r="AF16" s="3">
        <f t="shared" si="12"/>
        <v>2725</v>
      </c>
      <c r="AG16">
        <f t="shared" si="14"/>
        <v>1.0706490872696512</v>
      </c>
      <c r="AH16" s="5">
        <f t="shared" si="15"/>
        <v>3.2328959650432578</v>
      </c>
      <c r="AI16" s="5">
        <f t="shared" si="16"/>
        <v>2.3408407290588671</v>
      </c>
      <c r="AJ16" s="5">
        <f t="shared" si="17"/>
        <v>3.2584042470494259</v>
      </c>
      <c r="AK16" s="5">
        <f t="shared" si="18"/>
        <v>2.5566169842031647</v>
      </c>
      <c r="AL16" s="4">
        <f t="shared" si="19"/>
        <v>27.904355293567917</v>
      </c>
      <c r="AM16" s="4">
        <f t="shared" si="20"/>
        <v>34.934646330130008</v>
      </c>
      <c r="AN16" s="4">
        <f t="shared" si="21"/>
        <v>29.524175407451949</v>
      </c>
      <c r="AO16">
        <f t="shared" si="22"/>
        <v>27.904355293567917</v>
      </c>
      <c r="AP16">
        <f t="shared" si="23"/>
        <v>1</v>
      </c>
    </row>
    <row r="17" spans="1:42" ht="17" x14ac:dyDescent="0.2">
      <c r="A17">
        <v>6037600501</v>
      </c>
      <c r="B17" t="s">
        <v>10</v>
      </c>
      <c r="C17">
        <v>0.82199999999999995</v>
      </c>
      <c r="D17">
        <v>6037620901</v>
      </c>
      <c r="E17" t="s">
        <v>5</v>
      </c>
      <c r="F17">
        <v>44666</v>
      </c>
      <c r="G17">
        <v>6037262301</v>
      </c>
      <c r="H17" t="s">
        <v>13</v>
      </c>
      <c r="I17">
        <v>0.54700000000000004</v>
      </c>
      <c r="J17">
        <v>6037218702</v>
      </c>
      <c r="K17" t="s">
        <v>83</v>
      </c>
      <c r="L17">
        <v>4.6100000000000002E-2</v>
      </c>
      <c r="M17">
        <v>6037535101</v>
      </c>
      <c r="N17" t="s">
        <v>37</v>
      </c>
      <c r="O17">
        <v>2715</v>
      </c>
      <c r="S17">
        <f t="shared" si="25"/>
        <v>8</v>
      </c>
      <c r="T17" s="2" cm="1">
        <f t="array" ref="T17">IFERROR(INDEX($A$10:$A$1201, ROWS(T$10:$T17)), IFERROR(INDEX($D$10:$D$1276, ROWS(T$10:$T17)-ROWS($A$10:$A$1201)), IFERROR(INDEX($G$10:$G$1201, ROWS(T$10:$T17)-ROWS($A$10:$A$1201)-ROWS($D$10:$D$1276)), "")))</f>
        <v>6037600501</v>
      </c>
      <c r="U17" s="2" t="str">
        <f t="shared" si="2"/>
        <v>Inglewood, CA</v>
      </c>
      <c r="V17" s="3">
        <f t="shared" si="3"/>
        <v>0.82199999999999995</v>
      </c>
      <c r="W17" s="3">
        <f t="shared" si="4"/>
        <v>0.95915985997666275</v>
      </c>
      <c r="X17" s="3">
        <f t="shared" si="5"/>
        <v>44666</v>
      </c>
      <c r="Y17" s="3">
        <f t="shared" si="6"/>
        <v>0.84772912752187368</v>
      </c>
      <c r="Z17" s="3">
        <f t="shared" si="13"/>
        <v>0.81310775125201884</v>
      </c>
      <c r="AA17" s="3">
        <f t="shared" si="7"/>
        <v>0.54700000000000004</v>
      </c>
      <c r="AB17" s="3">
        <f t="shared" si="8"/>
        <v>0.82665860661931401</v>
      </c>
      <c r="AC17" s="3">
        <f t="shared" si="9"/>
        <v>0.60026041666666674</v>
      </c>
      <c r="AD17" s="3">
        <f t="shared" si="10"/>
        <v>0.91291190316072635</v>
      </c>
      <c r="AE17" s="3">
        <f t="shared" si="11"/>
        <v>4.6100000000000002E-2</v>
      </c>
      <c r="AF17" s="3">
        <f t="shared" si="12"/>
        <v>2715</v>
      </c>
      <c r="AG17">
        <f t="shared" si="14"/>
        <v>1.0695547478398779</v>
      </c>
      <c r="AH17" s="5">
        <f t="shared" si="15"/>
        <v>3.0616043805750821</v>
      </c>
      <c r="AI17" s="5">
        <f t="shared" si="16"/>
        <v>2.2936525376035397</v>
      </c>
      <c r="AJ17" s="5">
        <f t="shared" si="17"/>
        <v>3.2104504187131493</v>
      </c>
      <c r="AK17" s="5">
        <f t="shared" si="18"/>
        <v>2.539692613446431</v>
      </c>
      <c r="AL17" s="4">
        <f t="shared" si="19"/>
        <v>26.46388763628568</v>
      </c>
      <c r="AM17" s="4">
        <f t="shared" si="20"/>
        <v>33.170236033808827</v>
      </c>
      <c r="AN17" s="4">
        <f t="shared" si="21"/>
        <v>27.991817517911898</v>
      </c>
      <c r="AO17">
        <f t="shared" si="22"/>
        <v>26.46388763628568</v>
      </c>
      <c r="AP17">
        <f t="shared" si="23"/>
        <v>1</v>
      </c>
    </row>
    <row r="18" spans="1:42" ht="17" x14ac:dyDescent="0.2">
      <c r="A18">
        <v>6037482001</v>
      </c>
      <c r="B18" t="s">
        <v>11</v>
      </c>
      <c r="C18">
        <v>0.8216</v>
      </c>
      <c r="D18">
        <v>6037620305</v>
      </c>
      <c r="E18" t="s">
        <v>5</v>
      </c>
      <c r="F18">
        <v>44013</v>
      </c>
      <c r="G18">
        <v>6037192001</v>
      </c>
      <c r="H18" t="s">
        <v>20</v>
      </c>
      <c r="I18">
        <v>0.54449999999999998</v>
      </c>
      <c r="J18">
        <v>6037209200</v>
      </c>
      <c r="K18" t="s">
        <v>20</v>
      </c>
      <c r="L18">
        <v>4.53E-2</v>
      </c>
      <c r="M18">
        <v>6037540202</v>
      </c>
      <c r="N18" t="s">
        <v>119</v>
      </c>
      <c r="O18">
        <v>2706</v>
      </c>
      <c r="S18">
        <f t="shared" si="25"/>
        <v>9</v>
      </c>
      <c r="T18" s="2" cm="1">
        <f t="array" ref="T18">IFERROR(INDEX($A$10:$A$1201, ROWS(T$10:$T18)), IFERROR(INDEX($D$10:$D$1276, ROWS(T$10:$T18)-ROWS($A$10:$A$1201)), IFERROR(INDEX($G$10:$G$1201, ROWS(T$10:$T18)-ROWS($A$10:$A$1201)-ROWS($D$10:$D$1276)), "")))</f>
        <v>6037482001</v>
      </c>
      <c r="U18" s="2" t="str">
        <f t="shared" si="2"/>
        <v>Monterey Park, CA</v>
      </c>
      <c r="V18" s="3">
        <f t="shared" si="3"/>
        <v>0.8216</v>
      </c>
      <c r="W18" s="3">
        <f t="shared" si="4"/>
        <v>0.95869311551925318</v>
      </c>
      <c r="X18" s="3">
        <f t="shared" si="5"/>
        <v>44013</v>
      </c>
      <c r="Y18" s="3">
        <f t="shared" si="6"/>
        <v>0.83533564880715139</v>
      </c>
      <c r="Z18" s="3">
        <f t="shared" si="13"/>
        <v>0.80083053565922468</v>
      </c>
      <c r="AA18" s="3">
        <f t="shared" si="7"/>
        <v>0.54449999999999998</v>
      </c>
      <c r="AB18" s="3">
        <f t="shared" si="8"/>
        <v>0.82288045942269916</v>
      </c>
      <c r="AC18" s="3">
        <f t="shared" si="9"/>
        <v>0.58984375</v>
      </c>
      <c r="AD18" s="3">
        <f t="shared" si="10"/>
        <v>0.90988567585743108</v>
      </c>
      <c r="AE18" s="3">
        <f t="shared" si="11"/>
        <v>4.53E-2</v>
      </c>
      <c r="AF18" s="3">
        <f t="shared" si="12"/>
        <v>2706</v>
      </c>
      <c r="AG18">
        <f t="shared" si="14"/>
        <v>1.0651773901207899</v>
      </c>
      <c r="AH18" s="5">
        <f t="shared" si="15"/>
        <v>2.931239107081236</v>
      </c>
      <c r="AI18" s="5">
        <f t="shared" si="16"/>
        <v>2.2674368756839121</v>
      </c>
      <c r="AJ18" s="5">
        <f t="shared" si="17"/>
        <v>3.1337242933751064</v>
      </c>
      <c r="AK18" s="5">
        <f t="shared" si="18"/>
        <v>2.5244606797653706</v>
      </c>
      <c r="AL18" s="4">
        <f t="shared" si="19"/>
        <v>25.156240408754861</v>
      </c>
      <c r="AM18" s="4">
        <f t="shared" si="20"/>
        <v>31.664877564587524</v>
      </c>
      <c r="AN18" s="4">
        <f t="shared" si="21"/>
        <v>26.587940594981472</v>
      </c>
      <c r="AO18">
        <f t="shared" si="22"/>
        <v>25.156240408754861</v>
      </c>
      <c r="AP18">
        <f t="shared" si="23"/>
        <v>1</v>
      </c>
    </row>
    <row r="19" spans="1:42" ht="17" x14ac:dyDescent="0.2">
      <c r="A19">
        <v>6037501900</v>
      </c>
      <c r="B19" t="s">
        <v>12</v>
      </c>
      <c r="C19">
        <v>0.82050000000000001</v>
      </c>
      <c r="D19">
        <v>6037262802</v>
      </c>
      <c r="E19" t="s">
        <v>159</v>
      </c>
      <c r="F19">
        <v>43874</v>
      </c>
      <c r="G19">
        <v>6037269500</v>
      </c>
      <c r="H19" t="s">
        <v>142</v>
      </c>
      <c r="I19">
        <v>0.53169999999999995</v>
      </c>
      <c r="J19">
        <v>6037602506</v>
      </c>
      <c r="K19" t="s">
        <v>21</v>
      </c>
      <c r="L19">
        <v>4.4600000000000001E-2</v>
      </c>
      <c r="M19">
        <v>6037533901</v>
      </c>
      <c r="N19" t="s">
        <v>82</v>
      </c>
      <c r="O19">
        <v>2635</v>
      </c>
      <c r="S19">
        <f t="shared" si="25"/>
        <v>10</v>
      </c>
      <c r="T19" s="2" cm="1">
        <f t="array" ref="T19">IFERROR(INDEX($A$10:$A$1201, ROWS(T$10:$T19)), IFERROR(INDEX($D$10:$D$1276, ROWS(T$10:$T19)-ROWS($A$10:$A$1201)), IFERROR(INDEX($G$10:$G$1201, ROWS(T$10:$T19)-ROWS($A$10:$A$1201)-ROWS($D$10:$D$1276)), "")))</f>
        <v>6037501900</v>
      </c>
      <c r="U19" s="2" t="str">
        <f t="shared" si="2"/>
        <v>East Whitter, Whittier, CA</v>
      </c>
      <c r="V19" s="3">
        <f t="shared" si="3"/>
        <v>0.82050000000000001</v>
      </c>
      <c r="W19" s="3">
        <f t="shared" si="4"/>
        <v>0.95740956826137691</v>
      </c>
      <c r="X19" s="3">
        <f t="shared" si="5"/>
        <v>43874</v>
      </c>
      <c r="Y19" s="3">
        <f t="shared" si="6"/>
        <v>0.83269752699804511</v>
      </c>
      <c r="Z19" s="3">
        <f t="shared" si="13"/>
        <v>0.79723257981551465</v>
      </c>
      <c r="AA19" s="3">
        <f t="shared" si="7"/>
        <v>0.53169999999999995</v>
      </c>
      <c r="AB19" s="3">
        <f t="shared" si="8"/>
        <v>0.80353634577603139</v>
      </c>
      <c r="AC19" s="3">
        <f t="shared" si="9"/>
        <v>0.58072916666666674</v>
      </c>
      <c r="AD19" s="3">
        <f t="shared" si="10"/>
        <v>0.88601210490921323</v>
      </c>
      <c r="AE19" s="3">
        <f t="shared" si="11"/>
        <v>4.4600000000000001E-2</v>
      </c>
      <c r="AF19" s="3">
        <f t="shared" si="12"/>
        <v>2635</v>
      </c>
      <c r="AG19">
        <f t="shared" si="14"/>
        <v>1.0531396563932967</v>
      </c>
      <c r="AH19" s="5">
        <f t="shared" si="15"/>
        <v>2.9034890718352262</v>
      </c>
      <c r="AI19" s="5">
        <f t="shared" si="16"/>
        <v>2.1332126866554231</v>
      </c>
      <c r="AJ19" s="5">
        <f t="shared" si="17"/>
        <v>3.0665889337043195</v>
      </c>
      <c r="AK19" s="5">
        <f t="shared" si="18"/>
        <v>2.4042976473925628</v>
      </c>
      <c r="AL19" s="4">
        <f t="shared" si="19"/>
        <v>23.596110969092678</v>
      </c>
      <c r="AM19" s="4">
        <f t="shared" si="20"/>
        <v>29.859161717552471</v>
      </c>
      <c r="AN19" s="4">
        <f t="shared" si="21"/>
        <v>25.104282907666381</v>
      </c>
      <c r="AO19">
        <f t="shared" si="22"/>
        <v>23.596110969092678</v>
      </c>
      <c r="AP19">
        <f t="shared" si="23"/>
        <v>1</v>
      </c>
    </row>
    <row r="20" spans="1:42" ht="17" x14ac:dyDescent="0.2">
      <c r="A20">
        <v>6037432902</v>
      </c>
      <c r="B20" t="s">
        <v>7</v>
      </c>
      <c r="C20">
        <v>0.81840000000000002</v>
      </c>
      <c r="D20">
        <v>6037620301</v>
      </c>
      <c r="E20" t="s">
        <v>5</v>
      </c>
      <c r="F20">
        <v>43865</v>
      </c>
      <c r="G20">
        <v>6037214700</v>
      </c>
      <c r="H20" t="s">
        <v>114</v>
      </c>
      <c r="I20">
        <v>0.53159999999999996</v>
      </c>
      <c r="J20">
        <v>6037228900</v>
      </c>
      <c r="K20" t="s">
        <v>139</v>
      </c>
      <c r="L20">
        <v>4.3700000000000003E-2</v>
      </c>
      <c r="M20">
        <v>6037542200</v>
      </c>
      <c r="N20" t="s">
        <v>137</v>
      </c>
      <c r="O20">
        <v>2629</v>
      </c>
      <c r="S20">
        <f t="shared" si="25"/>
        <v>11</v>
      </c>
      <c r="T20" s="2" cm="1">
        <f t="array" ref="T20">IFERROR(INDEX($A$10:$A$1201, ROWS(T$10:$T20)), IFERROR(INDEX($D$10:$D$1276, ROWS(T$10:$T20)-ROWS($A$10:$A$1201)), IFERROR(INDEX($G$10:$G$1201, ROWS(T$10:$T20)-ROWS($A$10:$A$1201)-ROWS($D$10:$D$1276)), "")))</f>
        <v>6037432902</v>
      </c>
      <c r="U20" s="2" t="str">
        <f t="shared" si="2"/>
        <v>Rosemead, CA</v>
      </c>
      <c r="V20" s="3">
        <f t="shared" si="3"/>
        <v>0.81840000000000002</v>
      </c>
      <c r="W20" s="3">
        <f t="shared" si="4"/>
        <v>0.9549591598599767</v>
      </c>
      <c r="X20" s="3">
        <f t="shared" si="5"/>
        <v>43865</v>
      </c>
      <c r="Y20" s="3">
        <f t="shared" si="6"/>
        <v>0.83252671335572892</v>
      </c>
      <c r="Z20" s="3">
        <f t="shared" si="13"/>
        <v>0.79502901074717458</v>
      </c>
      <c r="AA20" s="3">
        <f t="shared" si="7"/>
        <v>0.53159999999999996</v>
      </c>
      <c r="AB20" s="3">
        <f t="shared" si="8"/>
        <v>0.8033852198881668</v>
      </c>
      <c r="AC20" s="3">
        <f t="shared" si="9"/>
        <v>0.56901041666666674</v>
      </c>
      <c r="AD20" s="3">
        <f t="shared" si="10"/>
        <v>0.88399462004034968</v>
      </c>
      <c r="AE20" s="3">
        <f t="shared" si="11"/>
        <v>4.3700000000000003E-2</v>
      </c>
      <c r="AF20" s="3">
        <f t="shared" si="12"/>
        <v>2629</v>
      </c>
      <c r="AG20">
        <f t="shared" si="14"/>
        <v>1.0301585283680819</v>
      </c>
      <c r="AH20" s="5">
        <f t="shared" si="15"/>
        <v>2.9016923069631826</v>
      </c>
      <c r="AI20" s="5">
        <f t="shared" si="16"/>
        <v>2.132164060178638</v>
      </c>
      <c r="AJ20" s="5">
        <f t="shared" si="17"/>
        <v>2.9802720426990219</v>
      </c>
      <c r="AK20" s="5">
        <f t="shared" si="18"/>
        <v>2.394143024938522</v>
      </c>
      <c r="AL20" s="4">
        <f t="shared" si="19"/>
        <v>22.939771158090888</v>
      </c>
      <c r="AM20" s="4">
        <f t="shared" si="20"/>
        <v>29.269294680498248</v>
      </c>
      <c r="AN20" s="4">
        <f t="shared" si="21"/>
        <v>24.406739013130281</v>
      </c>
      <c r="AO20">
        <f t="shared" si="22"/>
        <v>22.939771158090888</v>
      </c>
      <c r="AP20">
        <f t="shared" si="23"/>
        <v>1</v>
      </c>
    </row>
    <row r="21" spans="1:42" ht="17" x14ac:dyDescent="0.2">
      <c r="A21">
        <v>6037195600</v>
      </c>
      <c r="B21" t="s">
        <v>13</v>
      </c>
      <c r="C21">
        <v>0.81630000000000003</v>
      </c>
      <c r="D21">
        <v>6037700700</v>
      </c>
      <c r="E21" t="s">
        <v>168</v>
      </c>
      <c r="F21">
        <v>43385</v>
      </c>
      <c r="G21">
        <v>6037555202</v>
      </c>
      <c r="H21" t="s">
        <v>16</v>
      </c>
      <c r="I21">
        <v>0.52939999999999998</v>
      </c>
      <c r="J21">
        <v>6037541001</v>
      </c>
      <c r="K21" t="s">
        <v>31</v>
      </c>
      <c r="L21">
        <v>4.3200000000000002E-2</v>
      </c>
      <c r="M21">
        <v>6037534102</v>
      </c>
      <c r="N21" t="s">
        <v>82</v>
      </c>
      <c r="O21">
        <v>2627</v>
      </c>
      <c r="S21">
        <f t="shared" si="25"/>
        <v>12</v>
      </c>
      <c r="T21" s="2" cm="1">
        <f t="array" ref="T21">IFERROR(INDEX($A$10:$A$1201, ROWS(T$10:$T21)), IFERROR(INDEX($D$10:$D$1276, ROWS(T$10:$T21)-ROWS($A$10:$A$1201)), IFERROR(INDEX($G$10:$G$1201, ROWS(T$10:$T21)-ROWS($A$10:$A$1201)-ROWS($D$10:$D$1276)), "")))</f>
        <v>6037195600</v>
      </c>
      <c r="U21" s="2" t="str">
        <f t="shared" si="2"/>
        <v>Los Angeles, CA</v>
      </c>
      <c r="V21" s="3">
        <f t="shared" si="3"/>
        <v>0.81630000000000003</v>
      </c>
      <c r="W21" s="3">
        <f t="shared" si="4"/>
        <v>0.9525087514585765</v>
      </c>
      <c r="X21" s="3">
        <f t="shared" si="5"/>
        <v>43385</v>
      </c>
      <c r="Y21" s="3">
        <f t="shared" si="6"/>
        <v>0.82341665243219653</v>
      </c>
      <c r="Z21" s="3">
        <f t="shared" si="13"/>
        <v>0.78431156753839215</v>
      </c>
      <c r="AA21" s="3">
        <f t="shared" si="7"/>
        <v>0.52939999999999998</v>
      </c>
      <c r="AB21" s="3">
        <f t="shared" si="8"/>
        <v>0.80006045035514584</v>
      </c>
      <c r="AC21" s="3">
        <f t="shared" si="9"/>
        <v>0.56250000000000011</v>
      </c>
      <c r="AD21" s="3">
        <f t="shared" si="10"/>
        <v>0.88332212508406183</v>
      </c>
      <c r="AE21" s="3">
        <f t="shared" si="11"/>
        <v>4.3200000000000002E-2</v>
      </c>
      <c r="AF21" s="3">
        <f t="shared" si="12"/>
        <v>2627</v>
      </c>
      <c r="AG21">
        <f t="shared" si="14"/>
        <v>1.0071774003428671</v>
      </c>
      <c r="AH21" s="5">
        <f t="shared" si="15"/>
        <v>2.8058648471208465</v>
      </c>
      <c r="AI21" s="5">
        <f t="shared" si="16"/>
        <v>2.1090942776893669</v>
      </c>
      <c r="AJ21" s="5">
        <f t="shared" si="17"/>
        <v>2.9323182143627453</v>
      </c>
      <c r="AK21" s="5">
        <f t="shared" si="18"/>
        <v>2.3907581507871751</v>
      </c>
      <c r="AL21" s="4">
        <f t="shared" si="19"/>
        <v>22.086272341908394</v>
      </c>
      <c r="AM21" s="4">
        <f t="shared" si="20"/>
        <v>28.255982017339626</v>
      </c>
      <c r="AN21" s="4">
        <f t="shared" si="21"/>
        <v>23.489121349782017</v>
      </c>
      <c r="AO21">
        <f t="shared" si="22"/>
        <v>22.086272341908394</v>
      </c>
      <c r="AP21">
        <f t="shared" si="23"/>
        <v>1</v>
      </c>
    </row>
    <row r="22" spans="1:42" ht="17" x14ac:dyDescent="0.2">
      <c r="A22">
        <v>6037432201</v>
      </c>
      <c r="B22" t="s">
        <v>7</v>
      </c>
      <c r="C22">
        <v>0.81499999999999995</v>
      </c>
      <c r="D22">
        <v>6037262303</v>
      </c>
      <c r="E22" t="s">
        <v>80</v>
      </c>
      <c r="F22">
        <v>42833</v>
      </c>
      <c r="G22">
        <v>6037700700</v>
      </c>
      <c r="H22" t="s">
        <v>168</v>
      </c>
      <c r="I22">
        <v>0.5282</v>
      </c>
      <c r="J22">
        <v>6037234902</v>
      </c>
      <c r="K22" t="s">
        <v>113</v>
      </c>
      <c r="L22">
        <v>4.2999999999999997E-2</v>
      </c>
      <c r="M22">
        <v>6037540102</v>
      </c>
      <c r="N22" t="s">
        <v>119</v>
      </c>
      <c r="O22">
        <v>2585</v>
      </c>
      <c r="S22">
        <f t="shared" si="25"/>
        <v>13</v>
      </c>
      <c r="T22" s="2" cm="1">
        <f t="array" ref="T22">IFERROR(INDEX($A$10:$A$1201, ROWS(T$10:$T22)), IFERROR(INDEX($D$10:$D$1276, ROWS(T$10:$T22)-ROWS($A$10:$A$1201)), IFERROR(INDEX($G$10:$G$1201, ROWS(T$10:$T22)-ROWS($A$10:$A$1201)-ROWS($D$10:$D$1276)), "")))</f>
        <v>6037432201</v>
      </c>
      <c r="U22" s="2" t="str">
        <f t="shared" si="2"/>
        <v>Rosemead, CA</v>
      </c>
      <c r="V22" s="3">
        <f t="shared" si="3"/>
        <v>0.81499999999999995</v>
      </c>
      <c r="W22" s="3">
        <f t="shared" si="4"/>
        <v>0.95099183197199533</v>
      </c>
      <c r="X22" s="3">
        <f t="shared" si="5"/>
        <v>42833</v>
      </c>
      <c r="Y22" s="3">
        <f t="shared" si="6"/>
        <v>0.81294008237013415</v>
      </c>
      <c r="Z22" s="3">
        <f t="shared" si="13"/>
        <v>0.77309937821663866</v>
      </c>
      <c r="AA22" s="3">
        <f t="shared" si="7"/>
        <v>0.5282</v>
      </c>
      <c r="AB22" s="3">
        <f t="shared" si="8"/>
        <v>0.79824693970077076</v>
      </c>
      <c r="AC22" s="3">
        <f t="shared" si="9"/>
        <v>0.55989583333333337</v>
      </c>
      <c r="AD22" s="3">
        <f t="shared" si="10"/>
        <v>0.86919973100201753</v>
      </c>
      <c r="AE22" s="3">
        <f t="shared" si="11"/>
        <v>4.2999999999999997E-2</v>
      </c>
      <c r="AF22" s="3">
        <f t="shared" si="12"/>
        <v>2585</v>
      </c>
      <c r="AG22">
        <f t="shared" si="14"/>
        <v>0.99295098775582846</v>
      </c>
      <c r="AH22" s="5">
        <f t="shared" si="15"/>
        <v>2.6956632683021589</v>
      </c>
      <c r="AI22" s="5">
        <f t="shared" si="16"/>
        <v>2.0965107599679462</v>
      </c>
      <c r="AJ22" s="5">
        <f t="shared" si="17"/>
        <v>2.9131366830282341</v>
      </c>
      <c r="AK22" s="5">
        <f t="shared" si="18"/>
        <v>2.3196757936088948</v>
      </c>
      <c r="AL22" s="4">
        <f t="shared" si="19"/>
        <v>21.167757667887482</v>
      </c>
      <c r="AM22" s="4">
        <f t="shared" si="20"/>
        <v>27.064909912527462</v>
      </c>
      <c r="AN22" s="4">
        <f t="shared" si="21"/>
        <v>22.546986291348176</v>
      </c>
      <c r="AO22">
        <f t="shared" si="22"/>
        <v>21.167757667887482</v>
      </c>
      <c r="AP22">
        <f t="shared" si="23"/>
        <v>1</v>
      </c>
    </row>
    <row r="23" spans="1:42" ht="34" x14ac:dyDescent="0.2">
      <c r="A23">
        <v>6037650101</v>
      </c>
      <c r="B23" t="s">
        <v>14</v>
      </c>
      <c r="C23">
        <v>0.81440000000000001</v>
      </c>
      <c r="D23">
        <v>6037262400</v>
      </c>
      <c r="E23" t="s">
        <v>80</v>
      </c>
      <c r="F23">
        <v>42663</v>
      </c>
      <c r="G23">
        <v>6037269300</v>
      </c>
      <c r="H23" t="s">
        <v>64</v>
      </c>
      <c r="I23">
        <v>0.52600000000000002</v>
      </c>
      <c r="J23">
        <v>6037209102</v>
      </c>
      <c r="K23" t="s">
        <v>20</v>
      </c>
      <c r="L23">
        <v>4.2599999999999999E-2</v>
      </c>
      <c r="M23">
        <v>6037534202</v>
      </c>
      <c r="N23" t="s">
        <v>82</v>
      </c>
      <c r="O23">
        <v>2583</v>
      </c>
      <c r="S23">
        <f t="shared" si="25"/>
        <v>14</v>
      </c>
      <c r="T23" s="2" cm="1">
        <f t="array" ref="T23">IFERROR(INDEX($A$10:$A$1201, ROWS(T$10:$T23)), IFERROR(INDEX($D$10:$D$1276, ROWS(T$10:$T23)-ROWS($A$10:$A$1201)), IFERROR(INDEX($G$10:$G$1201, ROWS(T$10:$T23)-ROWS($A$10:$A$1201)-ROWS($D$10:$D$1276)), "")))</f>
        <v>6037650101</v>
      </c>
      <c r="U23" s="2" t="str">
        <f t="shared" si="2"/>
        <v>Northeast Torrance, Torrance, CA</v>
      </c>
      <c r="V23" s="3">
        <f t="shared" si="3"/>
        <v>0.81440000000000001</v>
      </c>
      <c r="W23" s="3">
        <f t="shared" si="4"/>
        <v>0.95029171528588097</v>
      </c>
      <c r="X23" s="3">
        <f t="shared" si="5"/>
        <v>42663</v>
      </c>
      <c r="Y23" s="3">
        <f t="shared" si="6"/>
        <v>0.80971360245971646</v>
      </c>
      <c r="Z23" s="3">
        <f t="shared" si="13"/>
        <v>0.76946412817175391</v>
      </c>
      <c r="AA23" s="3">
        <f t="shared" si="7"/>
        <v>0.52600000000000002</v>
      </c>
      <c r="AB23" s="3">
        <f t="shared" si="8"/>
        <v>0.7949221701677498</v>
      </c>
      <c r="AC23" s="3">
        <f t="shared" si="9"/>
        <v>0.5546875</v>
      </c>
      <c r="AD23" s="3">
        <f t="shared" si="10"/>
        <v>0.86852723604572968</v>
      </c>
      <c r="AE23" s="3">
        <f t="shared" si="11"/>
        <v>4.2599999999999999E-2</v>
      </c>
      <c r="AF23" s="3">
        <f t="shared" si="12"/>
        <v>2583</v>
      </c>
      <c r="AG23">
        <f t="shared" si="14"/>
        <v>0.98638495117719638</v>
      </c>
      <c r="AH23" s="5">
        <f t="shared" si="15"/>
        <v>2.6617243762746652</v>
      </c>
      <c r="AI23" s="5">
        <f t="shared" si="16"/>
        <v>2.0734409774786751</v>
      </c>
      <c r="AJ23" s="5">
        <f t="shared" si="17"/>
        <v>2.8747736203592131</v>
      </c>
      <c r="AK23" s="5">
        <f t="shared" si="18"/>
        <v>2.3162909194575478</v>
      </c>
      <c r="AL23" s="4">
        <f t="shared" si="19"/>
        <v>20.68913874611501</v>
      </c>
      <c r="AM23" s="4">
        <f t="shared" si="20"/>
        <v>26.536050994988173</v>
      </c>
      <c r="AN23" s="4">
        <f t="shared" si="21"/>
        <v>22.040679927876798</v>
      </c>
      <c r="AO23">
        <f t="shared" si="22"/>
        <v>20.68913874611501</v>
      </c>
      <c r="AP23">
        <f t="shared" si="23"/>
        <v>1</v>
      </c>
    </row>
    <row r="24" spans="1:42" ht="34" x14ac:dyDescent="0.2">
      <c r="A24">
        <v>6037241300</v>
      </c>
      <c r="B24" t="s">
        <v>15</v>
      </c>
      <c r="C24">
        <v>0.81389999999999996</v>
      </c>
      <c r="D24">
        <v>6037262100</v>
      </c>
      <c r="E24" t="s">
        <v>100</v>
      </c>
      <c r="F24">
        <v>42558</v>
      </c>
      <c r="G24">
        <v>6037571101</v>
      </c>
      <c r="H24" t="s">
        <v>32</v>
      </c>
      <c r="I24">
        <v>0.5252</v>
      </c>
      <c r="J24">
        <v>6037232500</v>
      </c>
      <c r="K24" t="s">
        <v>37</v>
      </c>
      <c r="L24">
        <v>4.2200000000000001E-2</v>
      </c>
      <c r="M24">
        <v>6037570501</v>
      </c>
      <c r="N24" t="s">
        <v>109</v>
      </c>
      <c r="O24">
        <v>2579</v>
      </c>
      <c r="S24">
        <f t="shared" si="25"/>
        <v>15</v>
      </c>
      <c r="T24" s="2" cm="1">
        <f t="array" ref="T24">IFERROR(INDEX($A$10:$A$1201, ROWS(T$10:$T24)), IFERROR(INDEX($D$10:$D$1276, ROWS(T$10:$T24)-ROWS($A$10:$A$1201)), IFERROR(INDEX($G$10:$G$1201, ROWS(T$10:$T24)-ROWS($A$10:$A$1201)-ROWS($D$10:$D$1276)), "")))</f>
        <v>6037241300</v>
      </c>
      <c r="U24" s="2" t="str">
        <f t="shared" si="2"/>
        <v>Harbor Gateway North, Los Angeles, CA</v>
      </c>
      <c r="V24" s="3">
        <f t="shared" si="3"/>
        <v>0.81389999999999996</v>
      </c>
      <c r="W24" s="3">
        <f t="shared" si="4"/>
        <v>0.94970828471411894</v>
      </c>
      <c r="X24" s="3">
        <f t="shared" si="5"/>
        <v>42558</v>
      </c>
      <c r="Y24" s="3">
        <f t="shared" si="6"/>
        <v>0.8077207766326937</v>
      </c>
      <c r="Z24" s="3">
        <f t="shared" si="13"/>
        <v>0.76709911330379155</v>
      </c>
      <c r="AA24" s="3">
        <f t="shared" si="7"/>
        <v>0.5252</v>
      </c>
      <c r="AB24" s="3">
        <f t="shared" si="8"/>
        <v>0.79371316306483308</v>
      </c>
      <c r="AC24" s="3">
        <f t="shared" si="9"/>
        <v>0.54947916666666674</v>
      </c>
      <c r="AD24" s="3">
        <f t="shared" si="10"/>
        <v>0.86718224613315398</v>
      </c>
      <c r="AE24" s="3">
        <f t="shared" si="11"/>
        <v>4.2200000000000001E-2</v>
      </c>
      <c r="AF24" s="3">
        <f t="shared" si="12"/>
        <v>2579</v>
      </c>
      <c r="AG24">
        <f t="shared" si="14"/>
        <v>0.98091325402833507</v>
      </c>
      <c r="AH24" s="5">
        <f t="shared" si="15"/>
        <v>2.6407621194341533</v>
      </c>
      <c r="AI24" s="5">
        <f t="shared" si="16"/>
        <v>2.0650519656643942</v>
      </c>
      <c r="AJ24" s="5">
        <f t="shared" si="17"/>
        <v>2.8364105576901921</v>
      </c>
      <c r="AK24" s="5">
        <f t="shared" si="18"/>
        <v>2.309521171154854</v>
      </c>
      <c r="AL24" s="4">
        <f t="shared" si="19"/>
        <v>20.304203392228821</v>
      </c>
      <c r="AM24" s="4">
        <f t="shared" si="20"/>
        <v>26.136185781907603</v>
      </c>
      <c r="AN24" s="4">
        <f t="shared" si="21"/>
        <v>21.6301627931464</v>
      </c>
      <c r="AO24">
        <f t="shared" si="22"/>
        <v>20.304203392228821</v>
      </c>
      <c r="AP24">
        <f t="shared" si="23"/>
        <v>1</v>
      </c>
    </row>
    <row r="25" spans="1:42" ht="17" x14ac:dyDescent="0.2">
      <c r="A25">
        <v>6037555202</v>
      </c>
      <c r="B25" t="s">
        <v>16</v>
      </c>
      <c r="C25">
        <v>0.81079999999999997</v>
      </c>
      <c r="D25">
        <v>6037265601</v>
      </c>
      <c r="E25" t="s">
        <v>120</v>
      </c>
      <c r="F25">
        <v>42478</v>
      </c>
      <c r="G25">
        <v>6037276601</v>
      </c>
      <c r="H25" t="s">
        <v>90</v>
      </c>
      <c r="I25">
        <v>0.52410000000000001</v>
      </c>
      <c r="J25">
        <v>6037237300</v>
      </c>
      <c r="K25" t="s">
        <v>37</v>
      </c>
      <c r="L25">
        <v>4.2000000000000003E-2</v>
      </c>
      <c r="M25">
        <v>6037601900</v>
      </c>
      <c r="N25" t="s">
        <v>10</v>
      </c>
      <c r="O25">
        <v>2570</v>
      </c>
      <c r="S25">
        <f t="shared" si="25"/>
        <v>16</v>
      </c>
      <c r="T25" s="2" cm="1">
        <f t="array" ref="T25">IFERROR(INDEX($A$10:$A$1201, ROWS(T$10:$T25)), IFERROR(INDEX($D$10:$D$1276, ROWS(T$10:$T25)-ROWS($A$10:$A$1201)), IFERROR(INDEX($G$10:$G$1201, ROWS(T$10:$T25)-ROWS($A$10:$A$1201)-ROWS($D$10:$D$1276)), "")))</f>
        <v>6037555202</v>
      </c>
      <c r="U25" s="2" t="str">
        <f t="shared" si="2"/>
        <v>El Dorado, Long Beach, CA</v>
      </c>
      <c r="V25" s="3">
        <f t="shared" si="3"/>
        <v>0.81079999999999997</v>
      </c>
      <c r="W25" s="3">
        <f t="shared" si="4"/>
        <v>0.9460910151691948</v>
      </c>
      <c r="X25" s="3">
        <f t="shared" si="5"/>
        <v>42478</v>
      </c>
      <c r="Y25" s="3">
        <f t="shared" si="6"/>
        <v>0.80620243314543838</v>
      </c>
      <c r="Z25" s="3">
        <f t="shared" si="13"/>
        <v>0.76274087840644267</v>
      </c>
      <c r="AA25" s="3">
        <f t="shared" si="7"/>
        <v>0.52410000000000001</v>
      </c>
      <c r="AB25" s="3">
        <f t="shared" si="8"/>
        <v>0.7920507782983226</v>
      </c>
      <c r="AC25" s="3">
        <f t="shared" si="9"/>
        <v>0.54687500000000011</v>
      </c>
      <c r="AD25" s="3">
        <f t="shared" si="10"/>
        <v>0.86415601882985882</v>
      </c>
      <c r="AE25" s="3">
        <f t="shared" si="11"/>
        <v>4.2000000000000003E-2</v>
      </c>
      <c r="AF25" s="3">
        <f t="shared" si="12"/>
        <v>2570</v>
      </c>
      <c r="AG25">
        <f t="shared" si="14"/>
        <v>0.94698873170539899</v>
      </c>
      <c r="AH25" s="5">
        <f t="shared" si="15"/>
        <v>2.6247908761270984</v>
      </c>
      <c r="AI25" s="5">
        <f t="shared" si="16"/>
        <v>2.0535170744197586</v>
      </c>
      <c r="AJ25" s="5">
        <f t="shared" si="17"/>
        <v>2.8172290263556814</v>
      </c>
      <c r="AK25" s="5">
        <f t="shared" si="18"/>
        <v>2.294289237473794</v>
      </c>
      <c r="AL25" s="4">
        <f t="shared" si="19"/>
        <v>19.985320563276577</v>
      </c>
      <c r="AM25" s="4">
        <f t="shared" si="20"/>
        <v>25.764735301601529</v>
      </c>
      <c r="AN25" s="4">
        <f t="shared" si="21"/>
        <v>21.312168663817186</v>
      </c>
      <c r="AO25">
        <f t="shared" si="22"/>
        <v>19.985320563276577</v>
      </c>
      <c r="AP25">
        <f t="shared" si="23"/>
        <v>1</v>
      </c>
    </row>
    <row r="26" spans="1:42" ht="17" x14ac:dyDescent="0.2">
      <c r="A26">
        <v>6037502200</v>
      </c>
      <c r="B26" t="s">
        <v>17</v>
      </c>
      <c r="C26">
        <v>0.81079999999999997</v>
      </c>
      <c r="D26">
        <v>6037264000</v>
      </c>
      <c r="E26" t="s">
        <v>80</v>
      </c>
      <c r="F26">
        <v>42392</v>
      </c>
      <c r="G26">
        <v>6037214600</v>
      </c>
      <c r="H26" t="s">
        <v>20</v>
      </c>
      <c r="I26">
        <v>0.52300000000000002</v>
      </c>
      <c r="J26">
        <v>6037237201</v>
      </c>
      <c r="K26" t="s">
        <v>37</v>
      </c>
      <c r="L26">
        <v>4.1000000000000002E-2</v>
      </c>
      <c r="M26">
        <v>6037541604</v>
      </c>
      <c r="N26" t="s">
        <v>137</v>
      </c>
      <c r="O26">
        <v>2548</v>
      </c>
      <c r="S26">
        <f t="shared" si="25"/>
        <v>17</v>
      </c>
      <c r="T26" s="2" cm="1">
        <f t="array" ref="T26">IFERROR(INDEX($A$10:$A$1201, ROWS(T$10:$T26)), IFERROR(INDEX($D$10:$D$1276, ROWS(T$10:$T26)-ROWS($A$10:$A$1201)), IFERROR(INDEX($G$10:$G$1201, ROWS(T$10:$T26)-ROWS($A$10:$A$1201)-ROWS($D$10:$D$1276)), "")))</f>
        <v>6037502200</v>
      </c>
      <c r="U26" s="2" t="str">
        <f t="shared" si="2"/>
        <v>Whittier, CA</v>
      </c>
      <c r="V26" s="3">
        <f t="shared" si="3"/>
        <v>0.81079999999999997</v>
      </c>
      <c r="W26" s="3">
        <f t="shared" si="4"/>
        <v>0.9460910151691948</v>
      </c>
      <c r="X26" s="3">
        <f t="shared" si="5"/>
        <v>42392</v>
      </c>
      <c r="Y26" s="3">
        <f t="shared" si="6"/>
        <v>0.80457021389663874</v>
      </c>
      <c r="Z26" s="3">
        <f t="shared" si="13"/>
        <v>0.76119665044036711</v>
      </c>
      <c r="AA26" s="3">
        <f t="shared" si="7"/>
        <v>0.52300000000000002</v>
      </c>
      <c r="AB26" s="3">
        <f t="shared" si="8"/>
        <v>0.79038839353181212</v>
      </c>
      <c r="AC26" s="3">
        <f t="shared" si="9"/>
        <v>0.53385416666666674</v>
      </c>
      <c r="AD26" s="3">
        <f t="shared" si="10"/>
        <v>0.85675857431069269</v>
      </c>
      <c r="AE26" s="3">
        <f t="shared" si="11"/>
        <v>4.1000000000000002E-2</v>
      </c>
      <c r="AF26" s="3">
        <f t="shared" si="12"/>
        <v>2548</v>
      </c>
      <c r="AG26">
        <f t="shared" si="14"/>
        <v>0.94698873170539899</v>
      </c>
      <c r="AH26" s="5">
        <f t="shared" si="15"/>
        <v>2.6076217895720122</v>
      </c>
      <c r="AI26" s="5">
        <f t="shared" si="16"/>
        <v>2.041982183175123</v>
      </c>
      <c r="AJ26" s="5">
        <f t="shared" si="17"/>
        <v>2.7213213696831282</v>
      </c>
      <c r="AK26" s="5">
        <f t="shared" si="18"/>
        <v>2.2570556218089801</v>
      </c>
      <c r="AL26" s="4">
        <f t="shared" si="19"/>
        <v>19.155651384986967</v>
      </c>
      <c r="AM26" s="4">
        <f t="shared" si="20"/>
        <v>24.956445508868924</v>
      </c>
      <c r="AN26" s="4">
        <f t="shared" si="21"/>
        <v>20.442187854303835</v>
      </c>
      <c r="AO26">
        <f t="shared" si="22"/>
        <v>19.155651384986967</v>
      </c>
      <c r="AP26">
        <f t="shared" si="23"/>
        <v>1</v>
      </c>
    </row>
    <row r="27" spans="1:42" ht="17" x14ac:dyDescent="0.2">
      <c r="A27">
        <v>6037501700</v>
      </c>
      <c r="B27" t="s">
        <v>12</v>
      </c>
      <c r="C27">
        <v>0.81010000000000004</v>
      </c>
      <c r="D27">
        <v>6037269000</v>
      </c>
      <c r="E27" t="s">
        <v>64</v>
      </c>
      <c r="F27">
        <v>41931</v>
      </c>
      <c r="G27">
        <v>6037701202</v>
      </c>
      <c r="H27" t="s">
        <v>122</v>
      </c>
      <c r="I27">
        <v>0.52200000000000002</v>
      </c>
      <c r="J27">
        <v>6037600202</v>
      </c>
      <c r="K27" t="s">
        <v>37</v>
      </c>
      <c r="L27">
        <v>4.07E-2</v>
      </c>
      <c r="M27">
        <v>6037553901</v>
      </c>
      <c r="N27" t="s">
        <v>75</v>
      </c>
      <c r="O27">
        <v>2538</v>
      </c>
      <c r="S27">
        <f t="shared" si="25"/>
        <v>18</v>
      </c>
      <c r="T27" s="2" cm="1">
        <f t="array" ref="T27">IFERROR(INDEX($A$10:$A$1201, ROWS(T$10:$T27)), IFERROR(INDEX($D$10:$D$1276, ROWS(T$10:$T27)-ROWS($A$10:$A$1201)), IFERROR(INDEX($G$10:$G$1201, ROWS(T$10:$T27)-ROWS($A$10:$A$1201)-ROWS($D$10:$D$1276)), "")))</f>
        <v>6037501700</v>
      </c>
      <c r="U27" s="2" t="str">
        <f t="shared" si="2"/>
        <v>East Whitter, Whittier, CA</v>
      </c>
      <c r="V27" s="3">
        <f t="shared" si="3"/>
        <v>0.81010000000000004</v>
      </c>
      <c r="W27" s="3">
        <f t="shared" si="4"/>
        <v>0.94527421236872822</v>
      </c>
      <c r="X27" s="3">
        <f t="shared" si="5"/>
        <v>41931</v>
      </c>
      <c r="Y27" s="3">
        <f t="shared" si="6"/>
        <v>0.79582075955132947</v>
      </c>
      <c r="Z27" s="3">
        <f t="shared" si="13"/>
        <v>0.75226884167156605</v>
      </c>
      <c r="AA27" s="3">
        <f t="shared" si="7"/>
        <v>0.52200000000000002</v>
      </c>
      <c r="AB27" s="3">
        <f t="shared" si="8"/>
        <v>0.78887713465316622</v>
      </c>
      <c r="AC27" s="3">
        <f t="shared" si="9"/>
        <v>0.52994791666666674</v>
      </c>
      <c r="AD27" s="3">
        <f t="shared" si="10"/>
        <v>0.85339609952925355</v>
      </c>
      <c r="AE27" s="3">
        <f t="shared" si="11"/>
        <v>4.07E-2</v>
      </c>
      <c r="AF27" s="3">
        <f t="shared" si="12"/>
        <v>2538</v>
      </c>
      <c r="AG27">
        <f t="shared" si="14"/>
        <v>0.93932835569699491</v>
      </c>
      <c r="AH27" s="5">
        <f t="shared" si="15"/>
        <v>2.5155875000151013</v>
      </c>
      <c r="AI27" s="5">
        <f t="shared" si="16"/>
        <v>2.0314959184072721</v>
      </c>
      <c r="AJ27" s="5">
        <f t="shared" si="17"/>
        <v>2.6925490726813623</v>
      </c>
      <c r="AK27" s="5">
        <f t="shared" si="18"/>
        <v>2.2401312510522464</v>
      </c>
      <c r="AL27" s="4">
        <f t="shared" si="19"/>
        <v>18.528925688483888</v>
      </c>
      <c r="AM27" s="4">
        <f t="shared" si="20"/>
        <v>24.162283857845921</v>
      </c>
      <c r="AN27" s="4">
        <f t="shared" si="21"/>
        <v>19.763390278899458</v>
      </c>
      <c r="AO27">
        <f t="shared" si="22"/>
        <v>18.528925688483888</v>
      </c>
      <c r="AP27">
        <f t="shared" si="23"/>
        <v>1</v>
      </c>
    </row>
    <row r="28" spans="1:42" ht="34" x14ac:dyDescent="0.2">
      <c r="A28">
        <v>6037530003</v>
      </c>
      <c r="B28" t="s">
        <v>9</v>
      </c>
      <c r="C28">
        <v>0.81010000000000004</v>
      </c>
      <c r="D28">
        <v>6037269300</v>
      </c>
      <c r="E28" t="s">
        <v>64</v>
      </c>
      <c r="F28">
        <v>41902</v>
      </c>
      <c r="G28">
        <v>6037571000</v>
      </c>
      <c r="H28" t="s">
        <v>32</v>
      </c>
      <c r="I28">
        <v>0.51910000000000001</v>
      </c>
      <c r="J28">
        <v>6037571600</v>
      </c>
      <c r="K28" t="s">
        <v>167</v>
      </c>
      <c r="L28">
        <v>4.0500000000000001E-2</v>
      </c>
      <c r="M28">
        <v>6037552200</v>
      </c>
      <c r="N28" t="s">
        <v>52</v>
      </c>
      <c r="O28">
        <v>2537</v>
      </c>
      <c r="S28">
        <f t="shared" si="25"/>
        <v>19</v>
      </c>
      <c r="T28" s="2" cm="1">
        <f t="array" ref="T28">IFERROR(INDEX($A$10:$A$1201, ROWS(T$10:$T28)), IFERROR(INDEX($D$10:$D$1276, ROWS(T$10:$T28)-ROWS($A$10:$A$1201)), IFERROR(INDEX($G$10:$G$1201, ROWS(T$10:$T28)-ROWS($A$10:$A$1201)-ROWS($D$10:$D$1276)), "")))</f>
        <v>6037530003</v>
      </c>
      <c r="U28" s="2" t="str">
        <f t="shared" si="2"/>
        <v>South Montebello, Montebello, CA</v>
      </c>
      <c r="V28" s="3">
        <f t="shared" si="3"/>
        <v>0.81010000000000004</v>
      </c>
      <c r="W28" s="3">
        <f t="shared" si="4"/>
        <v>0.94527421236872822</v>
      </c>
      <c r="X28" s="3">
        <f t="shared" si="5"/>
        <v>41902</v>
      </c>
      <c r="Y28" s="3">
        <f t="shared" si="6"/>
        <v>0.79527036003719942</v>
      </c>
      <c r="Z28" s="3">
        <f t="shared" si="13"/>
        <v>0.75174856320435857</v>
      </c>
      <c r="AA28" s="3">
        <f t="shared" si="7"/>
        <v>0.51910000000000001</v>
      </c>
      <c r="AB28" s="3">
        <f t="shared" si="8"/>
        <v>0.78449448390509302</v>
      </c>
      <c r="AC28" s="3">
        <f t="shared" si="9"/>
        <v>0.52734375000000011</v>
      </c>
      <c r="AD28" s="3">
        <f t="shared" si="10"/>
        <v>0.85305985205110957</v>
      </c>
      <c r="AE28" s="3">
        <f t="shared" si="11"/>
        <v>4.0500000000000001E-2</v>
      </c>
      <c r="AF28" s="3">
        <f t="shared" si="12"/>
        <v>2537</v>
      </c>
      <c r="AG28">
        <f t="shared" si="14"/>
        <v>0.93932835569699491</v>
      </c>
      <c r="AH28" s="5">
        <f t="shared" si="15"/>
        <v>2.509797924316294</v>
      </c>
      <c r="AI28" s="5">
        <f t="shared" si="16"/>
        <v>2.0010857505805051</v>
      </c>
      <c r="AJ28" s="5">
        <f t="shared" si="17"/>
        <v>2.6733675413468516</v>
      </c>
      <c r="AK28" s="5">
        <f t="shared" si="18"/>
        <v>2.2384388139765727</v>
      </c>
      <c r="AL28" s="4">
        <f t="shared" si="19"/>
        <v>18.291351929915336</v>
      </c>
      <c r="AM28" s="4">
        <f t="shared" si="20"/>
        <v>23.902281415534407</v>
      </c>
      <c r="AN28" s="4">
        <f t="shared" si="21"/>
        <v>19.526124987732317</v>
      </c>
      <c r="AO28">
        <f t="shared" si="22"/>
        <v>18.291351929915336</v>
      </c>
      <c r="AP28">
        <f t="shared" si="23"/>
        <v>1</v>
      </c>
    </row>
    <row r="29" spans="1:42" ht="17" x14ac:dyDescent="0.2">
      <c r="A29">
        <v>6037481606</v>
      </c>
      <c r="B29" t="s">
        <v>18</v>
      </c>
      <c r="C29">
        <v>0.80979999999999996</v>
      </c>
      <c r="D29">
        <v>6037262200</v>
      </c>
      <c r="E29" t="s">
        <v>100</v>
      </c>
      <c r="F29">
        <v>41588</v>
      </c>
      <c r="G29">
        <v>6037500202</v>
      </c>
      <c r="H29" t="s">
        <v>12</v>
      </c>
      <c r="I29">
        <v>0.51700000000000002</v>
      </c>
      <c r="J29">
        <v>6037238000</v>
      </c>
      <c r="K29" t="s">
        <v>37</v>
      </c>
      <c r="L29">
        <v>0.04</v>
      </c>
      <c r="M29">
        <v>6037532200</v>
      </c>
      <c r="N29" t="s">
        <v>9</v>
      </c>
      <c r="O29">
        <v>2503</v>
      </c>
      <c r="S29">
        <f t="shared" si="25"/>
        <v>20</v>
      </c>
      <c r="T29" s="2" cm="1">
        <f t="array" ref="T29">IFERROR(INDEX($A$10:$A$1201, ROWS(T$10:$T29)), IFERROR(INDEX($D$10:$D$1276, ROWS(T$10:$T29)-ROWS($A$10:$A$1201)), IFERROR(INDEX($G$10:$G$1201, ROWS(T$10:$T29)-ROWS($A$10:$A$1201)-ROWS($D$10:$D$1276)), "")))</f>
        <v>6037481606</v>
      </c>
      <c r="U29" s="2" t="str">
        <f t="shared" si="2"/>
        <v>Alhambra, CA</v>
      </c>
      <c r="V29" s="3">
        <f t="shared" si="3"/>
        <v>0.80979999999999996</v>
      </c>
      <c r="W29" s="3">
        <f t="shared" si="4"/>
        <v>0.94492415402567087</v>
      </c>
      <c r="X29" s="3">
        <f t="shared" si="5"/>
        <v>41588</v>
      </c>
      <c r="Y29" s="3">
        <f t="shared" si="6"/>
        <v>0.78931086184972199</v>
      </c>
      <c r="Z29" s="3">
        <f t="shared" si="13"/>
        <v>0.74583889839662176</v>
      </c>
      <c r="AA29" s="3">
        <f t="shared" si="7"/>
        <v>0.51700000000000002</v>
      </c>
      <c r="AB29" s="3">
        <f t="shared" si="8"/>
        <v>0.78132084025993664</v>
      </c>
      <c r="AC29" s="3">
        <f t="shared" si="9"/>
        <v>0.52083333333333337</v>
      </c>
      <c r="AD29" s="3">
        <f t="shared" si="10"/>
        <v>0.84162743779421656</v>
      </c>
      <c r="AE29" s="3">
        <f t="shared" si="11"/>
        <v>0.04</v>
      </c>
      <c r="AF29" s="3">
        <f t="shared" si="12"/>
        <v>2503</v>
      </c>
      <c r="AG29">
        <f t="shared" si="14"/>
        <v>0.93604533740767759</v>
      </c>
      <c r="AH29" s="5">
        <f t="shared" si="15"/>
        <v>2.447110794336099</v>
      </c>
      <c r="AI29" s="5">
        <f t="shared" si="16"/>
        <v>1.9790645945680185</v>
      </c>
      <c r="AJ29" s="5">
        <f t="shared" si="17"/>
        <v>2.625413713010575</v>
      </c>
      <c r="AK29" s="5">
        <f t="shared" si="18"/>
        <v>2.1808959534036787</v>
      </c>
      <c r="AL29" s="4">
        <f t="shared" si="19"/>
        <v>17.503833918220778</v>
      </c>
      <c r="AM29" s="4">
        <f t="shared" si="20"/>
        <v>22.968930091679745</v>
      </c>
      <c r="AN29" s="4">
        <f t="shared" si="21"/>
        <v>18.718552202547791</v>
      </c>
      <c r="AO29">
        <f t="shared" si="22"/>
        <v>17.503833918220778</v>
      </c>
      <c r="AP29">
        <f t="shared" si="23"/>
        <v>1</v>
      </c>
    </row>
    <row r="30" spans="1:42" ht="17" x14ac:dyDescent="0.2">
      <c r="A30">
        <v>6037501600</v>
      </c>
      <c r="B30" t="s">
        <v>17</v>
      </c>
      <c r="C30">
        <v>0.80959999999999999</v>
      </c>
      <c r="D30">
        <v>6037211000</v>
      </c>
      <c r="E30" t="s">
        <v>20</v>
      </c>
      <c r="F30">
        <v>41509</v>
      </c>
      <c r="G30">
        <v>6037650102</v>
      </c>
      <c r="H30" t="s">
        <v>22</v>
      </c>
      <c r="I30">
        <v>0.51639999999999997</v>
      </c>
      <c r="J30">
        <v>6037228210</v>
      </c>
      <c r="K30" t="s">
        <v>37</v>
      </c>
      <c r="L30">
        <v>3.9699999999999999E-2</v>
      </c>
      <c r="M30">
        <v>6037532101</v>
      </c>
      <c r="N30" t="s">
        <v>9</v>
      </c>
      <c r="O30">
        <v>2479</v>
      </c>
      <c r="S30">
        <f t="shared" si="25"/>
        <v>21</v>
      </c>
      <c r="T30" s="2" cm="1">
        <f t="array" ref="T30">IFERROR(INDEX($A$10:$A$1201, ROWS(T$10:$T30)), IFERROR(INDEX($D$10:$D$1276, ROWS(T$10:$T30)-ROWS($A$10:$A$1201)), IFERROR(INDEX($G$10:$G$1201, ROWS(T$10:$T30)-ROWS($A$10:$A$1201)-ROWS($D$10:$D$1276)), "")))</f>
        <v>6037501600</v>
      </c>
      <c r="U30" s="2" t="str">
        <f t="shared" si="2"/>
        <v>Whittier, CA</v>
      </c>
      <c r="V30" s="3">
        <f t="shared" si="3"/>
        <v>0.80959999999999999</v>
      </c>
      <c r="W30" s="3">
        <f t="shared" si="4"/>
        <v>0.94469078179696619</v>
      </c>
      <c r="X30" s="3">
        <f t="shared" si="5"/>
        <v>41509</v>
      </c>
      <c r="Y30" s="3">
        <f t="shared" si="6"/>
        <v>0.78781149765605729</v>
      </c>
      <c r="Z30" s="3">
        <f t="shared" si="13"/>
        <v>0.74423825962933954</v>
      </c>
      <c r="AA30" s="3">
        <f t="shared" si="7"/>
        <v>0.51639999999999997</v>
      </c>
      <c r="AB30" s="3">
        <f t="shared" si="8"/>
        <v>0.780414084932749</v>
      </c>
      <c r="AC30" s="3">
        <f t="shared" si="9"/>
        <v>0.51692708333333337</v>
      </c>
      <c r="AD30" s="3">
        <f t="shared" si="10"/>
        <v>0.83355749831876258</v>
      </c>
      <c r="AE30" s="3">
        <f t="shared" si="11"/>
        <v>3.9699999999999999E-2</v>
      </c>
      <c r="AF30" s="3">
        <f t="shared" si="12"/>
        <v>2479</v>
      </c>
      <c r="AG30">
        <f t="shared" si="14"/>
        <v>0.9338566585481336</v>
      </c>
      <c r="AH30" s="5">
        <f t="shared" si="15"/>
        <v>2.4313391915703813</v>
      </c>
      <c r="AI30" s="5">
        <f t="shared" si="16"/>
        <v>1.9727728357073078</v>
      </c>
      <c r="AJ30" s="5">
        <f t="shared" si="17"/>
        <v>2.5966414160088092</v>
      </c>
      <c r="AK30" s="5">
        <f t="shared" si="18"/>
        <v>2.1402774635875179</v>
      </c>
      <c r="AL30" s="4">
        <f t="shared" si="19"/>
        <v>17.117748207825862</v>
      </c>
      <c r="AM30" s="4">
        <f t="shared" si="20"/>
        <v>22.535326617538921</v>
      </c>
      <c r="AN30" s="4">
        <f t="shared" si="21"/>
        <v>18.332811970814085</v>
      </c>
      <c r="AO30">
        <f t="shared" si="22"/>
        <v>17.117748207825862</v>
      </c>
      <c r="AP30">
        <f t="shared" si="23"/>
        <v>1</v>
      </c>
    </row>
    <row r="31" spans="1:42" ht="17" x14ac:dyDescent="0.2">
      <c r="A31">
        <v>6037481603</v>
      </c>
      <c r="B31" t="s">
        <v>18</v>
      </c>
      <c r="C31">
        <v>0.8095</v>
      </c>
      <c r="D31">
        <v>6037701000</v>
      </c>
      <c r="E31" t="s">
        <v>146</v>
      </c>
      <c r="F31">
        <v>41447</v>
      </c>
      <c r="G31">
        <v>6037651002</v>
      </c>
      <c r="H31" t="s">
        <v>123</v>
      </c>
      <c r="I31">
        <v>0.51480000000000004</v>
      </c>
      <c r="J31">
        <v>6037229410</v>
      </c>
      <c r="K31" t="s">
        <v>37</v>
      </c>
      <c r="L31">
        <v>3.95E-2</v>
      </c>
      <c r="M31">
        <v>6037536200</v>
      </c>
      <c r="N31" t="s">
        <v>56</v>
      </c>
      <c r="O31">
        <v>2477</v>
      </c>
      <c r="S31">
        <f t="shared" si="25"/>
        <v>22</v>
      </c>
      <c r="T31" s="2" cm="1">
        <f t="array" ref="T31">IFERROR(INDEX($A$10:$A$1201, ROWS(T$10:$T31)), IFERROR(INDEX($D$10:$D$1276, ROWS(T$10:$T31)-ROWS($A$10:$A$1201)), IFERROR(INDEX($G$10:$G$1201, ROWS(T$10:$T31)-ROWS($A$10:$A$1201)-ROWS($D$10:$D$1276)), "")))</f>
        <v>6037481603</v>
      </c>
      <c r="U31" s="2" t="str">
        <f t="shared" si="2"/>
        <v>Alhambra, CA</v>
      </c>
      <c r="V31" s="3">
        <f t="shared" si="3"/>
        <v>0.8095</v>
      </c>
      <c r="W31" s="3">
        <f t="shared" si="4"/>
        <v>0.94457409568261375</v>
      </c>
      <c r="X31" s="3">
        <f t="shared" si="5"/>
        <v>41447</v>
      </c>
      <c r="Y31" s="3">
        <f t="shared" si="6"/>
        <v>0.78663478145343435</v>
      </c>
      <c r="Z31" s="3">
        <f t="shared" si="13"/>
        <v>0.74303483732386821</v>
      </c>
      <c r="AA31" s="3">
        <f t="shared" si="7"/>
        <v>0.51480000000000004</v>
      </c>
      <c r="AB31" s="3">
        <f t="shared" si="8"/>
        <v>0.77799607072691568</v>
      </c>
      <c r="AC31" s="3">
        <f t="shared" si="9"/>
        <v>0.51432291666666674</v>
      </c>
      <c r="AD31" s="3">
        <f t="shared" si="10"/>
        <v>0.83288500336247473</v>
      </c>
      <c r="AE31" s="3">
        <f t="shared" si="11"/>
        <v>3.95E-2</v>
      </c>
      <c r="AF31" s="3">
        <f t="shared" si="12"/>
        <v>2477</v>
      </c>
      <c r="AG31">
        <f t="shared" si="14"/>
        <v>0.9327623191183616</v>
      </c>
      <c r="AH31" s="5">
        <f t="shared" si="15"/>
        <v>2.4189614780074127</v>
      </c>
      <c r="AI31" s="5">
        <f t="shared" si="16"/>
        <v>1.9559948120787474</v>
      </c>
      <c r="AJ31" s="5">
        <f t="shared" si="17"/>
        <v>2.5774598846742984</v>
      </c>
      <c r="AK31" s="5">
        <f t="shared" si="18"/>
        <v>2.136892589436171</v>
      </c>
      <c r="AL31" s="4">
        <f t="shared" si="19"/>
        <v>16.899564794147693</v>
      </c>
      <c r="AM31" s="4">
        <f t="shared" si="20"/>
        <v>22.294313981803818</v>
      </c>
      <c r="AN31" s="4">
        <f t="shared" si="21"/>
        <v>18.106215590942597</v>
      </c>
      <c r="AO31">
        <f t="shared" si="22"/>
        <v>16.899564794147693</v>
      </c>
      <c r="AP31">
        <f t="shared" si="23"/>
        <v>1</v>
      </c>
    </row>
    <row r="32" spans="1:42" ht="17" x14ac:dyDescent="0.2">
      <c r="A32">
        <v>6037601301</v>
      </c>
      <c r="B32" t="s">
        <v>10</v>
      </c>
      <c r="C32">
        <v>0.8095</v>
      </c>
      <c r="D32">
        <v>6037265201</v>
      </c>
      <c r="E32" t="s">
        <v>120</v>
      </c>
      <c r="F32">
        <v>41265</v>
      </c>
      <c r="G32">
        <v>6059110118</v>
      </c>
      <c r="H32" t="s">
        <v>34</v>
      </c>
      <c r="I32">
        <v>0.51429999999999998</v>
      </c>
      <c r="J32">
        <v>6037600201</v>
      </c>
      <c r="K32" t="s">
        <v>37</v>
      </c>
      <c r="L32">
        <v>3.9199999999999999E-2</v>
      </c>
      <c r="M32">
        <v>6037555211</v>
      </c>
      <c r="N32" t="s">
        <v>162</v>
      </c>
      <c r="O32">
        <v>2476</v>
      </c>
      <c r="S32">
        <f t="shared" si="25"/>
        <v>23</v>
      </c>
      <c r="T32" s="2" cm="1">
        <f t="array" ref="T32">IFERROR(INDEX($A$10:$A$1201, ROWS(T$10:$T32)), IFERROR(INDEX($D$10:$D$1276, ROWS(T$10:$T32)-ROWS($A$10:$A$1201)), IFERROR(INDEX($G$10:$G$1201, ROWS(T$10:$T32)-ROWS($A$10:$A$1201)-ROWS($D$10:$D$1276)), "")))</f>
        <v>6037601301</v>
      </c>
      <c r="U32" s="2" t="str">
        <f t="shared" si="2"/>
        <v>Inglewood, CA</v>
      </c>
      <c r="V32" s="3">
        <f t="shared" si="3"/>
        <v>0.8095</v>
      </c>
      <c r="W32" s="3">
        <f t="shared" si="4"/>
        <v>0.94457409568261375</v>
      </c>
      <c r="X32" s="3">
        <f t="shared" si="5"/>
        <v>41265</v>
      </c>
      <c r="Y32" s="3">
        <f t="shared" si="6"/>
        <v>0.78318055001992826</v>
      </c>
      <c r="Z32" s="3">
        <f t="shared" si="13"/>
        <v>0.7397720597912858</v>
      </c>
      <c r="AA32" s="3">
        <f t="shared" si="7"/>
        <v>0.51429999999999998</v>
      </c>
      <c r="AB32" s="3">
        <f t="shared" si="8"/>
        <v>0.77724044128759262</v>
      </c>
      <c r="AC32" s="3">
        <f t="shared" si="9"/>
        <v>0.51041666666666674</v>
      </c>
      <c r="AD32" s="3">
        <f t="shared" si="10"/>
        <v>0.83254875588433086</v>
      </c>
      <c r="AE32" s="3">
        <f t="shared" si="11"/>
        <v>3.9199999999999999E-2</v>
      </c>
      <c r="AF32" s="3">
        <f t="shared" si="12"/>
        <v>2476</v>
      </c>
      <c r="AG32">
        <f t="shared" si="14"/>
        <v>0.9327623191183616</v>
      </c>
      <c r="AH32" s="5">
        <f t="shared" si="15"/>
        <v>2.38262689948386</v>
      </c>
      <c r="AI32" s="5">
        <f t="shared" si="16"/>
        <v>1.9507516796948214</v>
      </c>
      <c r="AJ32" s="5">
        <f t="shared" si="17"/>
        <v>2.5486875876725326</v>
      </c>
      <c r="AK32" s="5">
        <f t="shared" si="18"/>
        <v>2.1352001523604982</v>
      </c>
      <c r="AL32" s="4">
        <f t="shared" si="19"/>
        <v>16.587075298662743</v>
      </c>
      <c r="AM32" s="4">
        <f t="shared" si="20"/>
        <v>21.940016514934058</v>
      </c>
      <c r="AN32" s="4">
        <f t="shared" si="21"/>
        <v>17.759868737169473</v>
      </c>
      <c r="AO32">
        <f t="shared" si="22"/>
        <v>16.587075298662743</v>
      </c>
      <c r="AP32">
        <f t="shared" si="23"/>
        <v>1</v>
      </c>
    </row>
    <row r="33" spans="1:42" ht="34" x14ac:dyDescent="0.2">
      <c r="A33">
        <v>6037432300</v>
      </c>
      <c r="B33" t="s">
        <v>19</v>
      </c>
      <c r="C33">
        <v>0.80920000000000003</v>
      </c>
      <c r="D33">
        <v>6037265700</v>
      </c>
      <c r="E33" t="s">
        <v>120</v>
      </c>
      <c r="F33">
        <v>41255</v>
      </c>
      <c r="G33">
        <v>6037265100</v>
      </c>
      <c r="H33" t="s">
        <v>120</v>
      </c>
      <c r="I33">
        <v>0.51200000000000001</v>
      </c>
      <c r="J33">
        <v>6037533001</v>
      </c>
      <c r="K33" t="s">
        <v>37</v>
      </c>
      <c r="L33">
        <v>3.9100000000000003E-2</v>
      </c>
      <c r="M33">
        <v>6037541700</v>
      </c>
      <c r="N33" t="s">
        <v>119</v>
      </c>
      <c r="O33">
        <v>2464</v>
      </c>
      <c r="S33">
        <f t="shared" si="25"/>
        <v>24</v>
      </c>
      <c r="T33" s="2" cm="1">
        <f t="array" ref="T33">IFERROR(INDEX($A$10:$A$1201, ROWS(T$10:$T33)), IFERROR(INDEX($D$10:$D$1276, ROWS(T$10:$T33)-ROWS($A$10:$A$1201)), IFERROR(INDEX($G$10:$G$1201, ROWS(T$10:$T33)-ROWS($A$10:$A$1201)-ROWS($D$10:$D$1276)), "")))</f>
        <v>6037432300</v>
      </c>
      <c r="U33" s="2" t="str">
        <f t="shared" si="2"/>
        <v>El Monte City, El Monte, CA</v>
      </c>
      <c r="V33" s="3">
        <f t="shared" si="3"/>
        <v>0.80920000000000003</v>
      </c>
      <c r="W33" s="3">
        <f t="shared" si="4"/>
        <v>0.94422403733955662</v>
      </c>
      <c r="X33" s="3">
        <f t="shared" si="5"/>
        <v>41255</v>
      </c>
      <c r="Y33" s="3">
        <f t="shared" si="6"/>
        <v>0.78299075708402133</v>
      </c>
      <c r="Z33" s="3">
        <f t="shared" si="13"/>
        <v>0.73931869385343063</v>
      </c>
      <c r="AA33" s="3">
        <f t="shared" si="7"/>
        <v>0.51200000000000001</v>
      </c>
      <c r="AB33" s="3">
        <f t="shared" si="8"/>
        <v>0.77376454586670707</v>
      </c>
      <c r="AC33" s="3">
        <f t="shared" si="9"/>
        <v>0.50911458333333337</v>
      </c>
      <c r="AD33" s="3">
        <f t="shared" si="10"/>
        <v>0.82851378614660387</v>
      </c>
      <c r="AE33" s="3">
        <f t="shared" si="11"/>
        <v>3.9100000000000003E-2</v>
      </c>
      <c r="AF33" s="3">
        <f t="shared" si="12"/>
        <v>2464</v>
      </c>
      <c r="AG33">
        <f t="shared" si="14"/>
        <v>0.92947930082904551</v>
      </c>
      <c r="AH33" s="5">
        <f t="shared" si="15"/>
        <v>2.3806304940704779</v>
      </c>
      <c r="AI33" s="5">
        <f t="shared" si="16"/>
        <v>1.9266332707287652</v>
      </c>
      <c r="AJ33" s="5">
        <f t="shared" si="17"/>
        <v>2.5390968220052774</v>
      </c>
      <c r="AK33" s="5">
        <f t="shared" si="18"/>
        <v>2.1148909074524176</v>
      </c>
      <c r="AL33" s="4">
        <f t="shared" si="19"/>
        <v>16.380711007499826</v>
      </c>
      <c r="AM33" s="4">
        <f t="shared" si="20"/>
        <v>21.693058170546749</v>
      </c>
      <c r="AN33" s="4">
        <f t="shared" si="21"/>
        <v>17.569889964596342</v>
      </c>
      <c r="AO33">
        <f t="shared" si="22"/>
        <v>16.380711007499826</v>
      </c>
      <c r="AP33">
        <f t="shared" si="23"/>
        <v>1</v>
      </c>
    </row>
    <row r="34" spans="1:42" ht="34" x14ac:dyDescent="0.2">
      <c r="A34">
        <v>6037206050</v>
      </c>
      <c r="B34" t="s">
        <v>20</v>
      </c>
      <c r="C34">
        <v>0.80789999999999995</v>
      </c>
      <c r="D34">
        <v>6037271500</v>
      </c>
      <c r="E34" t="s">
        <v>62</v>
      </c>
      <c r="F34">
        <v>41208</v>
      </c>
      <c r="G34">
        <v>6037271500</v>
      </c>
      <c r="H34" t="s">
        <v>62</v>
      </c>
      <c r="I34">
        <v>0.51129999999999998</v>
      </c>
      <c r="J34">
        <v>6037219500</v>
      </c>
      <c r="K34" t="s">
        <v>37</v>
      </c>
      <c r="L34">
        <v>3.85E-2</v>
      </c>
      <c r="M34">
        <v>6037293202</v>
      </c>
      <c r="N34" t="s">
        <v>145</v>
      </c>
      <c r="O34">
        <v>2464</v>
      </c>
      <c r="S34">
        <f t="shared" si="25"/>
        <v>25</v>
      </c>
      <c r="T34" s="2" cm="1">
        <f t="array" ref="T34">IFERROR(INDEX($A$10:$A$1201, ROWS(T$10:$T34)), IFERROR(INDEX($D$10:$D$1276, ROWS(T$10:$T34)-ROWS($A$10:$A$1201)), IFERROR(INDEX($G$10:$G$1201, ROWS(T$10:$T34)-ROWS($A$10:$A$1201)-ROWS($D$10:$D$1276)), "")))</f>
        <v>6037206050</v>
      </c>
      <c r="U34" s="2" t="str">
        <f t="shared" si="2"/>
        <v>Central LA, Los Angeles, CA</v>
      </c>
      <c r="V34" s="3">
        <f t="shared" si="3"/>
        <v>0.80789999999999995</v>
      </c>
      <c r="W34" s="3">
        <f t="shared" si="4"/>
        <v>0.94270711785297545</v>
      </c>
      <c r="X34" s="3">
        <f t="shared" si="5"/>
        <v>41208</v>
      </c>
      <c r="Y34" s="3">
        <f t="shared" si="6"/>
        <v>0.78209873028525878</v>
      </c>
      <c r="Z34" s="3">
        <f t="shared" si="13"/>
        <v>0.73729003990368791</v>
      </c>
      <c r="AA34" s="3">
        <f t="shared" si="7"/>
        <v>0.51129999999999998</v>
      </c>
      <c r="AB34" s="3">
        <f t="shared" si="8"/>
        <v>0.77270666465165483</v>
      </c>
      <c r="AC34" s="3">
        <f t="shared" si="9"/>
        <v>0.50130208333333337</v>
      </c>
      <c r="AD34" s="3">
        <f t="shared" si="10"/>
        <v>0.82851378614660387</v>
      </c>
      <c r="AE34" s="3">
        <f t="shared" si="11"/>
        <v>3.85E-2</v>
      </c>
      <c r="AF34" s="3">
        <f t="shared" si="12"/>
        <v>2464</v>
      </c>
      <c r="AG34">
        <f t="shared" si="14"/>
        <v>0.9152528882420069</v>
      </c>
      <c r="AH34" s="5">
        <f t="shared" si="15"/>
        <v>2.3712473886275824</v>
      </c>
      <c r="AI34" s="5">
        <f t="shared" si="16"/>
        <v>1.9192928853912692</v>
      </c>
      <c r="AJ34" s="5">
        <f t="shared" si="17"/>
        <v>2.4815522280017452</v>
      </c>
      <c r="AK34" s="5">
        <f t="shared" si="18"/>
        <v>2.1148909074524176</v>
      </c>
      <c r="AL34" s="4">
        <f t="shared" si="19"/>
        <v>15.987646643970155</v>
      </c>
      <c r="AM34" s="4">
        <f t="shared" si="20"/>
        <v>21.330415641536241</v>
      </c>
      <c r="AN34" s="4">
        <f t="shared" si="21"/>
        <v>17.143838223431555</v>
      </c>
      <c r="AO34">
        <f t="shared" si="22"/>
        <v>15.987646643970155</v>
      </c>
      <c r="AP34">
        <f t="shared" si="23"/>
        <v>1</v>
      </c>
    </row>
    <row r="35" spans="1:42" ht="17" x14ac:dyDescent="0.2">
      <c r="A35">
        <v>6037554517</v>
      </c>
      <c r="B35" t="s">
        <v>6</v>
      </c>
      <c r="C35">
        <v>0.80769999999999997</v>
      </c>
      <c r="D35">
        <v>6037265202</v>
      </c>
      <c r="E35" t="s">
        <v>120</v>
      </c>
      <c r="F35">
        <v>40870</v>
      </c>
      <c r="G35">
        <v>6037700600</v>
      </c>
      <c r="H35" t="s">
        <v>146</v>
      </c>
      <c r="I35">
        <v>0.51090000000000002</v>
      </c>
      <c r="J35">
        <v>6037240401</v>
      </c>
      <c r="K35" t="s">
        <v>37</v>
      </c>
      <c r="L35">
        <v>3.6799999999999999E-2</v>
      </c>
      <c r="M35">
        <v>6037535802</v>
      </c>
      <c r="N35" t="s">
        <v>56</v>
      </c>
      <c r="O35">
        <v>2462</v>
      </c>
      <c r="S35">
        <f t="shared" si="25"/>
        <v>26</v>
      </c>
      <c r="T35" s="2" cm="1">
        <f t="array" ref="T35">IFERROR(INDEX($A$10:$A$1201, ROWS(T$10:$T35)), IFERROR(INDEX($D$10:$D$1276, ROWS(T$10:$T35)-ROWS($A$10:$A$1201)), IFERROR(INDEX($G$10:$G$1201, ROWS(T$10:$T35)-ROWS($A$10:$A$1201)-ROWS($D$10:$D$1276)), "")))</f>
        <v>6037554517</v>
      </c>
      <c r="U35" s="2" t="str">
        <f t="shared" si="2"/>
        <v>Cerritos, CA</v>
      </c>
      <c r="V35" s="3">
        <f t="shared" si="3"/>
        <v>0.80769999999999997</v>
      </c>
      <c r="W35" s="3">
        <f t="shared" si="4"/>
        <v>0.94247374562427066</v>
      </c>
      <c r="X35" s="3">
        <f t="shared" si="5"/>
        <v>40870</v>
      </c>
      <c r="Y35" s="3">
        <f t="shared" si="6"/>
        <v>0.77568372905160465</v>
      </c>
      <c r="Z35" s="3">
        <f t="shared" si="13"/>
        <v>0.73106154953906777</v>
      </c>
      <c r="AA35" s="3">
        <f t="shared" si="7"/>
        <v>0.51090000000000002</v>
      </c>
      <c r="AB35" s="3">
        <f t="shared" si="8"/>
        <v>0.77210216110019658</v>
      </c>
      <c r="AC35" s="3">
        <f t="shared" si="9"/>
        <v>0.47916666666666669</v>
      </c>
      <c r="AD35" s="3">
        <f t="shared" si="10"/>
        <v>0.82784129119031602</v>
      </c>
      <c r="AE35" s="3">
        <f t="shared" si="11"/>
        <v>3.6799999999999999E-2</v>
      </c>
      <c r="AF35" s="3">
        <f t="shared" si="12"/>
        <v>2462</v>
      </c>
      <c r="AG35">
        <f t="shared" si="14"/>
        <v>0.91306420938246291</v>
      </c>
      <c r="AH35" s="5">
        <f t="shared" si="15"/>
        <v>2.3037688856552698</v>
      </c>
      <c r="AI35" s="5">
        <f t="shared" si="16"/>
        <v>1.9150983794841294</v>
      </c>
      <c r="AJ35" s="5">
        <f t="shared" si="17"/>
        <v>2.3185092116584052</v>
      </c>
      <c r="AK35" s="5">
        <f t="shared" si="18"/>
        <v>2.1115060333010707</v>
      </c>
      <c r="AL35" s="4">
        <f t="shared" si="19"/>
        <v>14.856423514533692</v>
      </c>
      <c r="AM35" s="4">
        <f t="shared" si="20"/>
        <v>20.243571054166043</v>
      </c>
      <c r="AN35" s="4">
        <f t="shared" si="21"/>
        <v>15.882620307753934</v>
      </c>
      <c r="AO35">
        <f t="shared" si="22"/>
        <v>14.856423514533692</v>
      </c>
      <c r="AP35">
        <f t="shared" si="23"/>
        <v>1</v>
      </c>
    </row>
    <row r="36" spans="1:42" ht="17" x14ac:dyDescent="0.2">
      <c r="A36">
        <v>6037603703</v>
      </c>
      <c r="B36" t="s">
        <v>21</v>
      </c>
      <c r="C36">
        <v>0.80769999999999997</v>
      </c>
      <c r="D36">
        <v>6037620800</v>
      </c>
      <c r="E36" t="s">
        <v>5</v>
      </c>
      <c r="F36">
        <v>40868</v>
      </c>
      <c r="G36">
        <v>6037269100</v>
      </c>
      <c r="H36" t="s">
        <v>166</v>
      </c>
      <c r="I36">
        <v>0.50960000000000005</v>
      </c>
      <c r="J36">
        <v>6037541606</v>
      </c>
      <c r="K36" t="s">
        <v>137</v>
      </c>
      <c r="L36">
        <v>3.6600000000000001E-2</v>
      </c>
      <c r="M36">
        <v>6037242600</v>
      </c>
      <c r="N36" t="s">
        <v>37</v>
      </c>
      <c r="O36">
        <v>2453</v>
      </c>
      <c r="S36">
        <f t="shared" si="25"/>
        <v>27</v>
      </c>
      <c r="T36" s="2" cm="1">
        <f t="array" ref="T36">IFERROR(INDEX($A$10:$A$1201, ROWS(T$10:$T36)), IFERROR(INDEX($D$10:$D$1276, ROWS(T$10:$T36)-ROWS($A$10:$A$1201)), IFERROR(INDEX($G$10:$G$1201, ROWS(T$10:$T36)-ROWS($A$10:$A$1201)-ROWS($D$10:$D$1276)), "")))</f>
        <v>6037603703</v>
      </c>
      <c r="U36" s="2" t="str">
        <f t="shared" si="2"/>
        <v>Hawthorne, CA</v>
      </c>
      <c r="V36" s="3">
        <f t="shared" si="3"/>
        <v>0.80769999999999997</v>
      </c>
      <c r="W36" s="3">
        <f t="shared" si="4"/>
        <v>0.94247374562427066</v>
      </c>
      <c r="X36" s="3">
        <f t="shared" si="5"/>
        <v>40868</v>
      </c>
      <c r="Y36" s="3">
        <f t="shared" si="6"/>
        <v>0.77564577046442329</v>
      </c>
      <c r="Z36" s="3">
        <f t="shared" si="13"/>
        <v>0.73102577456722828</v>
      </c>
      <c r="AA36" s="3">
        <f t="shared" si="7"/>
        <v>0.50960000000000005</v>
      </c>
      <c r="AB36" s="3">
        <f t="shared" si="8"/>
        <v>0.77013752455795692</v>
      </c>
      <c r="AC36" s="3">
        <f t="shared" si="9"/>
        <v>0.47656250000000006</v>
      </c>
      <c r="AD36" s="3">
        <f t="shared" si="10"/>
        <v>0.82481506388702086</v>
      </c>
      <c r="AE36" s="3">
        <f t="shared" si="11"/>
        <v>3.6600000000000001E-2</v>
      </c>
      <c r="AF36" s="3">
        <f t="shared" si="12"/>
        <v>2453</v>
      </c>
      <c r="AG36">
        <f t="shared" si="14"/>
        <v>0.91306420938246291</v>
      </c>
      <c r="AH36" s="5">
        <f t="shared" si="15"/>
        <v>2.3033696045725938</v>
      </c>
      <c r="AI36" s="5">
        <f t="shared" si="16"/>
        <v>1.901466235285924</v>
      </c>
      <c r="AJ36" s="5">
        <f t="shared" si="17"/>
        <v>2.2993276803238945</v>
      </c>
      <c r="AK36" s="5">
        <f t="shared" si="18"/>
        <v>2.0962740996200107</v>
      </c>
      <c r="AL36" s="4">
        <f t="shared" si="19"/>
        <v>14.664120288126851</v>
      </c>
      <c r="AM36" s="4">
        <f t="shared" si="20"/>
        <v>20.041410317967681</v>
      </c>
      <c r="AN36" s="4">
        <f t="shared" si="21"/>
        <v>15.693510134702384</v>
      </c>
      <c r="AO36">
        <f t="shared" si="22"/>
        <v>14.664120288126851</v>
      </c>
      <c r="AP36">
        <f t="shared" si="23"/>
        <v>1</v>
      </c>
    </row>
    <row r="37" spans="1:42" ht="17" x14ac:dyDescent="0.2">
      <c r="A37">
        <v>6037554521</v>
      </c>
      <c r="B37" t="s">
        <v>6</v>
      </c>
      <c r="C37">
        <v>0.80659999999999998</v>
      </c>
      <c r="D37">
        <v>6037276601</v>
      </c>
      <c r="E37" t="s">
        <v>90</v>
      </c>
      <c r="F37">
        <v>40823</v>
      </c>
      <c r="G37">
        <v>6037262400</v>
      </c>
      <c r="H37" t="s">
        <v>80</v>
      </c>
      <c r="I37">
        <v>0.50670000000000004</v>
      </c>
      <c r="J37">
        <v>6037540700</v>
      </c>
      <c r="K37" t="s">
        <v>37</v>
      </c>
      <c r="L37">
        <v>3.6200000000000003E-2</v>
      </c>
      <c r="M37">
        <v>6037534900</v>
      </c>
      <c r="N37" t="s">
        <v>37</v>
      </c>
      <c r="O37">
        <v>2449</v>
      </c>
      <c r="S37">
        <f t="shared" si="25"/>
        <v>28</v>
      </c>
      <c r="T37" s="2" cm="1">
        <f t="array" ref="T37">IFERROR(INDEX($A$10:$A$1201, ROWS(T$10:$T37)), IFERROR(INDEX($D$10:$D$1276, ROWS(T$10:$T37)-ROWS($A$10:$A$1201)), IFERROR(INDEX($G$10:$G$1201, ROWS(T$10:$T37)-ROWS($A$10:$A$1201)-ROWS($D$10:$D$1276)), "")))</f>
        <v>6037554521</v>
      </c>
      <c r="U37" s="2" t="str">
        <f t="shared" si="2"/>
        <v>Cerritos, CA</v>
      </c>
      <c r="V37" s="3">
        <f t="shared" si="3"/>
        <v>0.80659999999999998</v>
      </c>
      <c r="W37" s="3">
        <f t="shared" si="4"/>
        <v>0.94119019836639439</v>
      </c>
      <c r="X37" s="3">
        <f t="shared" si="5"/>
        <v>40823</v>
      </c>
      <c r="Y37" s="3">
        <f t="shared" si="6"/>
        <v>0.77479170225284211</v>
      </c>
      <c r="Z37" s="3">
        <f t="shared" si="13"/>
        <v>0.72922635593598883</v>
      </c>
      <c r="AA37" s="3">
        <f t="shared" si="7"/>
        <v>0.50670000000000004</v>
      </c>
      <c r="AB37" s="3">
        <f t="shared" si="8"/>
        <v>0.76575487380988372</v>
      </c>
      <c r="AC37" s="3">
        <f t="shared" si="9"/>
        <v>0.47135416666666674</v>
      </c>
      <c r="AD37" s="3">
        <f t="shared" si="10"/>
        <v>0.82347007397444516</v>
      </c>
      <c r="AE37" s="3">
        <f t="shared" si="11"/>
        <v>3.6200000000000003E-2</v>
      </c>
      <c r="AF37" s="3">
        <f t="shared" si="12"/>
        <v>2449</v>
      </c>
      <c r="AG37">
        <f t="shared" si="14"/>
        <v>0.90102647565496952</v>
      </c>
      <c r="AH37" s="5">
        <f t="shared" si="15"/>
        <v>2.2943857802123744</v>
      </c>
      <c r="AI37" s="5">
        <f t="shared" si="16"/>
        <v>1.8710560674591568</v>
      </c>
      <c r="AJ37" s="5">
        <f t="shared" si="17"/>
        <v>2.2609646176548734</v>
      </c>
      <c r="AK37" s="5">
        <f t="shared" si="18"/>
        <v>2.0895043513173173</v>
      </c>
      <c r="AL37" s="4">
        <f t="shared" si="19"/>
        <v>14.313282232847101</v>
      </c>
      <c r="AM37" s="4">
        <f t="shared" si="20"/>
        <v>19.67173931228437</v>
      </c>
      <c r="AN37" s="4">
        <f t="shared" si="21"/>
        <v>15.335241841083418</v>
      </c>
      <c r="AO37">
        <f t="shared" si="22"/>
        <v>14.313282232847101</v>
      </c>
      <c r="AP37">
        <f t="shared" si="23"/>
        <v>1</v>
      </c>
    </row>
    <row r="38" spans="1:42" ht="17" x14ac:dyDescent="0.2">
      <c r="A38">
        <v>6037481800</v>
      </c>
      <c r="B38" t="s">
        <v>18</v>
      </c>
      <c r="C38">
        <v>0.80640000000000001</v>
      </c>
      <c r="D38">
        <v>6037530005</v>
      </c>
      <c r="E38" t="s">
        <v>9</v>
      </c>
      <c r="F38">
        <v>40727</v>
      </c>
      <c r="G38">
        <v>6037570002</v>
      </c>
      <c r="H38" t="s">
        <v>32</v>
      </c>
      <c r="I38">
        <v>0.50570000000000004</v>
      </c>
      <c r="J38">
        <v>6037240500</v>
      </c>
      <c r="K38" t="s">
        <v>37</v>
      </c>
      <c r="L38">
        <v>3.61E-2</v>
      </c>
      <c r="M38">
        <v>6037600202</v>
      </c>
      <c r="N38" t="s">
        <v>37</v>
      </c>
      <c r="O38">
        <v>2435</v>
      </c>
      <c r="S38">
        <f t="shared" si="25"/>
        <v>29</v>
      </c>
      <c r="T38" s="2" cm="1">
        <f t="array" ref="T38">IFERROR(INDEX($A$10:$A$1201, ROWS(T$10:$T38)), IFERROR(INDEX($D$10:$D$1276, ROWS(T$10:$T38)-ROWS($A$10:$A$1201)), IFERROR(INDEX($G$10:$G$1201, ROWS(T$10:$T38)-ROWS($A$10:$A$1201)-ROWS($D$10:$D$1276)), "")))</f>
        <v>6037481800</v>
      </c>
      <c r="U38" s="2" t="str">
        <f t="shared" si="2"/>
        <v>Alhambra, CA</v>
      </c>
      <c r="V38" s="3">
        <f t="shared" si="3"/>
        <v>0.80640000000000001</v>
      </c>
      <c r="W38" s="3">
        <f t="shared" si="4"/>
        <v>0.94095682613768961</v>
      </c>
      <c r="X38" s="3">
        <f t="shared" si="5"/>
        <v>40727</v>
      </c>
      <c r="Y38" s="3">
        <f t="shared" si="6"/>
        <v>0.77296969006813565</v>
      </c>
      <c r="Z38" s="3">
        <f t="shared" si="13"/>
        <v>0.72733110626714659</v>
      </c>
      <c r="AA38" s="3">
        <f t="shared" si="7"/>
        <v>0.50570000000000004</v>
      </c>
      <c r="AB38" s="3">
        <f t="shared" si="8"/>
        <v>0.76424361493123782</v>
      </c>
      <c r="AC38" s="3">
        <f t="shared" si="9"/>
        <v>0.47005208333333337</v>
      </c>
      <c r="AD38" s="3">
        <f t="shared" si="10"/>
        <v>0.81876260928043043</v>
      </c>
      <c r="AE38" s="3">
        <f t="shared" si="11"/>
        <v>3.61E-2</v>
      </c>
      <c r="AF38" s="3">
        <f t="shared" si="12"/>
        <v>2435</v>
      </c>
      <c r="AG38">
        <f t="shared" si="14"/>
        <v>0.89883779679542541</v>
      </c>
      <c r="AH38" s="5">
        <f t="shared" si="15"/>
        <v>2.2752202882439074</v>
      </c>
      <c r="AI38" s="5">
        <f t="shared" si="16"/>
        <v>1.860569802691306</v>
      </c>
      <c r="AJ38" s="5">
        <f t="shared" si="17"/>
        <v>2.2513738519876179</v>
      </c>
      <c r="AK38" s="5">
        <f t="shared" si="18"/>
        <v>2.0658102322578906</v>
      </c>
      <c r="AL38" s="4">
        <f t="shared" si="19"/>
        <v>14.091575904339336</v>
      </c>
      <c r="AM38" s="4">
        <f t="shared" si="20"/>
        <v>19.389233184487811</v>
      </c>
      <c r="AN38" s="4">
        <f t="shared" si="21"/>
        <v>15.115825573546454</v>
      </c>
      <c r="AO38">
        <f t="shared" si="22"/>
        <v>14.091575904339336</v>
      </c>
      <c r="AP38">
        <f t="shared" si="23"/>
        <v>1</v>
      </c>
    </row>
    <row r="39" spans="1:42" ht="34" x14ac:dyDescent="0.2">
      <c r="A39">
        <v>6037650200</v>
      </c>
      <c r="B39" t="s">
        <v>22</v>
      </c>
      <c r="C39">
        <v>0.80610000000000004</v>
      </c>
      <c r="D39">
        <v>6037701302</v>
      </c>
      <c r="E39" t="s">
        <v>122</v>
      </c>
      <c r="F39">
        <v>40531</v>
      </c>
      <c r="G39">
        <v>6037570001</v>
      </c>
      <c r="H39" t="s">
        <v>32</v>
      </c>
      <c r="I39">
        <v>0.50529999999999997</v>
      </c>
      <c r="J39">
        <v>6037241110</v>
      </c>
      <c r="K39" t="s">
        <v>37</v>
      </c>
      <c r="L39">
        <v>3.5999999999999997E-2</v>
      </c>
      <c r="M39">
        <v>6037570301</v>
      </c>
      <c r="N39" t="s">
        <v>127</v>
      </c>
      <c r="O39">
        <v>2420</v>
      </c>
      <c r="S39">
        <f t="shared" si="25"/>
        <v>30</v>
      </c>
      <c r="T39" s="2" cm="1">
        <f t="array" ref="T39">IFERROR(INDEX($A$10:$A$1201, ROWS(T$10:$T39)), IFERROR(INDEX($D$10:$D$1276, ROWS(T$10:$T39)-ROWS($A$10:$A$1201)), IFERROR(INDEX($G$10:$G$1201, ROWS(T$10:$T39)-ROWS($A$10:$A$1201)-ROWS($D$10:$D$1276)), "")))</f>
        <v>6037650200</v>
      </c>
      <c r="U39" s="2" t="str">
        <f t="shared" si="2"/>
        <v>Northwest Torrance, Torrance, CA</v>
      </c>
      <c r="V39" s="3">
        <f t="shared" si="3"/>
        <v>0.80610000000000004</v>
      </c>
      <c r="W39" s="3">
        <f t="shared" si="4"/>
        <v>0.94060676779463248</v>
      </c>
      <c r="X39" s="3">
        <f t="shared" si="5"/>
        <v>40531</v>
      </c>
      <c r="Y39" s="3">
        <f t="shared" si="6"/>
        <v>0.7692497485243599</v>
      </c>
      <c r="Z39" s="3">
        <f t="shared" si="13"/>
        <v>0.72356151958633197</v>
      </c>
      <c r="AA39" s="3">
        <f t="shared" si="7"/>
        <v>0.50529999999999997</v>
      </c>
      <c r="AB39" s="3">
        <f t="shared" si="8"/>
        <v>0.76363911137977936</v>
      </c>
      <c r="AC39" s="3">
        <f t="shared" si="9"/>
        <v>0.46875</v>
      </c>
      <c r="AD39" s="3">
        <f t="shared" si="10"/>
        <v>0.81371889710827172</v>
      </c>
      <c r="AE39" s="3">
        <f t="shared" si="11"/>
        <v>3.5999999999999997E-2</v>
      </c>
      <c r="AF39" s="3">
        <f t="shared" si="12"/>
        <v>2420</v>
      </c>
      <c r="AG39">
        <f t="shared" si="14"/>
        <v>0.89555477850610943</v>
      </c>
      <c r="AH39" s="5">
        <f t="shared" si="15"/>
        <v>2.2360907421416201</v>
      </c>
      <c r="AI39" s="5">
        <f t="shared" si="16"/>
        <v>1.8563752967841651</v>
      </c>
      <c r="AJ39" s="5">
        <f t="shared" si="17"/>
        <v>2.2417830863203623</v>
      </c>
      <c r="AK39" s="5">
        <f t="shared" si="18"/>
        <v>2.0404236761227899</v>
      </c>
      <c r="AL39" s="4">
        <f t="shared" si="19"/>
        <v>13.81996914620764</v>
      </c>
      <c r="AM39" s="4">
        <f t="shared" si="20"/>
        <v>19.024828920877287</v>
      </c>
      <c r="AN39" s="4">
        <f t="shared" si="21"/>
        <v>14.833756589814785</v>
      </c>
      <c r="AO39">
        <f t="shared" si="22"/>
        <v>13.81996914620764</v>
      </c>
      <c r="AP39">
        <f t="shared" si="23"/>
        <v>1</v>
      </c>
    </row>
    <row r="40" spans="1:42" ht="17" x14ac:dyDescent="0.2">
      <c r="A40">
        <v>6037533106</v>
      </c>
      <c r="B40" t="s">
        <v>23</v>
      </c>
      <c r="C40">
        <v>0.80559999999999998</v>
      </c>
      <c r="D40">
        <v>6037554518</v>
      </c>
      <c r="E40" t="s">
        <v>6</v>
      </c>
      <c r="F40">
        <v>40523</v>
      </c>
      <c r="G40">
        <v>6037700501</v>
      </c>
      <c r="H40" t="s">
        <v>125</v>
      </c>
      <c r="I40">
        <v>0.50490000000000002</v>
      </c>
      <c r="J40">
        <v>6037601303</v>
      </c>
      <c r="K40" t="s">
        <v>10</v>
      </c>
      <c r="L40">
        <v>3.5799999999999998E-2</v>
      </c>
      <c r="M40">
        <v>6037432802</v>
      </c>
      <c r="N40" t="s">
        <v>19</v>
      </c>
      <c r="O40">
        <v>2416</v>
      </c>
      <c r="S40">
        <f t="shared" si="25"/>
        <v>31</v>
      </c>
      <c r="T40" s="2" cm="1">
        <f t="array" ref="T40">IFERROR(INDEX($A$10:$A$1201, ROWS(T$10:$T40)), IFERROR(INDEX($D$10:$D$1276, ROWS(T$10:$T40)-ROWS($A$10:$A$1201)), IFERROR(INDEX($G$10:$G$1201, ROWS(T$10:$T40)-ROWS($A$10:$A$1201)-ROWS($D$10:$D$1276)), "")))</f>
        <v>6037533106</v>
      </c>
      <c r="U40" s="2" t="str">
        <f t="shared" si="2"/>
        <v>Huntington Park, CA</v>
      </c>
      <c r="V40" s="3">
        <f t="shared" si="3"/>
        <v>0.80559999999999998</v>
      </c>
      <c r="W40" s="3">
        <f t="shared" si="4"/>
        <v>0.94002333722287046</v>
      </c>
      <c r="X40" s="3">
        <f t="shared" si="5"/>
        <v>40523</v>
      </c>
      <c r="Y40" s="3">
        <f t="shared" si="6"/>
        <v>0.76909791417563433</v>
      </c>
      <c r="Z40" s="3">
        <f t="shared" si="13"/>
        <v>0.7229699879345286</v>
      </c>
      <c r="AA40" s="3">
        <f t="shared" si="7"/>
        <v>0.50490000000000002</v>
      </c>
      <c r="AB40" s="3">
        <f t="shared" si="8"/>
        <v>0.76303460782832111</v>
      </c>
      <c r="AC40" s="3">
        <f t="shared" si="9"/>
        <v>0.46614583333333337</v>
      </c>
      <c r="AD40" s="3">
        <f t="shared" si="10"/>
        <v>0.81237390719569602</v>
      </c>
      <c r="AE40" s="3">
        <f t="shared" si="11"/>
        <v>3.5799999999999998E-2</v>
      </c>
      <c r="AF40" s="3">
        <f t="shared" si="12"/>
        <v>2416</v>
      </c>
      <c r="AG40">
        <f t="shared" si="14"/>
        <v>0.89008308135724812</v>
      </c>
      <c r="AH40" s="5">
        <f t="shared" si="15"/>
        <v>2.234493617810914</v>
      </c>
      <c r="AI40" s="5">
        <f t="shared" si="16"/>
        <v>1.8521807908770254</v>
      </c>
      <c r="AJ40" s="5">
        <f t="shared" si="17"/>
        <v>2.222601554985852</v>
      </c>
      <c r="AK40" s="5">
        <f t="shared" si="18"/>
        <v>2.0336539278200965</v>
      </c>
      <c r="AL40" s="4">
        <f t="shared" si="19"/>
        <v>13.678386471842575</v>
      </c>
      <c r="AM40" s="4">
        <f t="shared" si="20"/>
        <v>18.886941325070623</v>
      </c>
      <c r="AN40" s="4">
        <f t="shared" si="21"/>
        <v>14.68678820290442</v>
      </c>
      <c r="AO40">
        <f t="shared" si="22"/>
        <v>13.678386471842575</v>
      </c>
      <c r="AP40">
        <f t="shared" si="23"/>
        <v>1</v>
      </c>
    </row>
    <row r="41" spans="1:42" ht="17" x14ac:dyDescent="0.2">
      <c r="A41">
        <v>6037533203</v>
      </c>
      <c r="B41" t="s">
        <v>23</v>
      </c>
      <c r="C41">
        <v>0.80520000000000003</v>
      </c>
      <c r="D41">
        <v>6037700801</v>
      </c>
      <c r="E41" t="s">
        <v>146</v>
      </c>
      <c r="F41">
        <v>40481</v>
      </c>
      <c r="G41">
        <v>6037265601</v>
      </c>
      <c r="H41" t="s">
        <v>120</v>
      </c>
      <c r="I41">
        <v>0.50490000000000002</v>
      </c>
      <c r="J41">
        <v>6037241400</v>
      </c>
      <c r="K41" t="s">
        <v>163</v>
      </c>
      <c r="L41">
        <v>3.5499999999999997E-2</v>
      </c>
      <c r="M41">
        <v>6037226700</v>
      </c>
      <c r="N41" t="s">
        <v>37</v>
      </c>
      <c r="O41">
        <v>2406</v>
      </c>
      <c r="S41">
        <f t="shared" si="25"/>
        <v>32</v>
      </c>
      <c r="T41" s="2" cm="1">
        <f t="array" ref="T41">IFERROR(INDEX($A$10:$A$1201, ROWS(T$10:$T41)), IFERROR(INDEX($D$10:$D$1276, ROWS(T$10:$T41)-ROWS($A$10:$A$1201)), IFERROR(INDEX($G$10:$G$1201, ROWS(T$10:$T41)-ROWS($A$10:$A$1201)-ROWS($D$10:$D$1276)), "")))</f>
        <v>6037533203</v>
      </c>
      <c r="U41" s="2" t="str">
        <f t="shared" si="2"/>
        <v>Huntington Park, CA</v>
      </c>
      <c r="V41" s="3">
        <f t="shared" si="3"/>
        <v>0.80520000000000003</v>
      </c>
      <c r="W41" s="3">
        <f t="shared" si="4"/>
        <v>0.939556592765461</v>
      </c>
      <c r="X41" s="3">
        <f t="shared" si="5"/>
        <v>40481</v>
      </c>
      <c r="Y41" s="3">
        <f t="shared" si="6"/>
        <v>0.76830078384482525</v>
      </c>
      <c r="Z41" s="3">
        <f t="shared" si="13"/>
        <v>0.7218620666882769</v>
      </c>
      <c r="AA41" s="3">
        <f t="shared" si="7"/>
        <v>0.50490000000000002</v>
      </c>
      <c r="AB41" s="3">
        <f t="shared" si="8"/>
        <v>0.76303460782832111</v>
      </c>
      <c r="AC41" s="3">
        <f t="shared" si="9"/>
        <v>0.46223958333333331</v>
      </c>
      <c r="AD41" s="3">
        <f t="shared" si="10"/>
        <v>0.80901143241425688</v>
      </c>
      <c r="AE41" s="3">
        <f t="shared" si="11"/>
        <v>3.5499999999999997E-2</v>
      </c>
      <c r="AF41" s="3">
        <f t="shared" si="12"/>
        <v>2406</v>
      </c>
      <c r="AG41">
        <f t="shared" si="14"/>
        <v>0.88570572363816003</v>
      </c>
      <c r="AH41" s="5">
        <f t="shared" si="15"/>
        <v>2.2261087150747096</v>
      </c>
      <c r="AI41" s="5">
        <f t="shared" si="16"/>
        <v>1.8521807908770254</v>
      </c>
      <c r="AJ41" s="5">
        <f t="shared" si="17"/>
        <v>2.1938292579840857</v>
      </c>
      <c r="AK41" s="5">
        <f t="shared" si="18"/>
        <v>2.0167295570633628</v>
      </c>
      <c r="AL41" s="4">
        <f t="shared" si="19"/>
        <v>13.449190330586683</v>
      </c>
      <c r="AM41" s="4">
        <f t="shared" si="20"/>
        <v>18.653648135146831</v>
      </c>
      <c r="AN41" s="4">
        <f t="shared" si="21"/>
        <v>14.446291553359062</v>
      </c>
      <c r="AO41">
        <f t="shared" si="22"/>
        <v>13.449190330586683</v>
      </c>
      <c r="AP41">
        <f t="shared" si="23"/>
        <v>1</v>
      </c>
    </row>
    <row r="42" spans="1:42" ht="17" x14ac:dyDescent="0.2">
      <c r="A42">
        <v>6037554518</v>
      </c>
      <c r="B42" t="s">
        <v>6</v>
      </c>
      <c r="C42">
        <v>0.80520000000000003</v>
      </c>
      <c r="D42">
        <v>6037701601</v>
      </c>
      <c r="E42" t="s">
        <v>153</v>
      </c>
      <c r="F42">
        <v>40170</v>
      </c>
      <c r="G42">
        <v>6037211000</v>
      </c>
      <c r="H42" t="s">
        <v>20</v>
      </c>
      <c r="I42">
        <v>0.50460000000000005</v>
      </c>
      <c r="J42">
        <v>6037600501</v>
      </c>
      <c r="K42" t="s">
        <v>10</v>
      </c>
      <c r="L42">
        <v>3.5299999999999998E-2</v>
      </c>
      <c r="M42">
        <v>6037433801</v>
      </c>
      <c r="N42" t="s">
        <v>61</v>
      </c>
      <c r="O42">
        <v>2402</v>
      </c>
      <c r="S42">
        <f t="shared" si="25"/>
        <v>33</v>
      </c>
      <c r="T42" s="2" cm="1">
        <f t="array" ref="T42">IFERROR(INDEX($A$10:$A$1201, ROWS(T$10:$T42)), IFERROR(INDEX($D$10:$D$1276, ROWS(T$10:$T42)-ROWS($A$10:$A$1201)), IFERROR(INDEX($G$10:$G$1201, ROWS(T$10:$T42)-ROWS($A$10:$A$1201)-ROWS($D$10:$D$1276)), "")))</f>
        <v>6037554518</v>
      </c>
      <c r="U42" s="2" t="str">
        <f t="shared" si="2"/>
        <v>Cerritos, CA</v>
      </c>
      <c r="V42" s="3">
        <f t="shared" si="3"/>
        <v>0.80520000000000003</v>
      </c>
      <c r="W42" s="3">
        <f t="shared" si="4"/>
        <v>0.939556592765461</v>
      </c>
      <c r="X42" s="3">
        <f t="shared" si="5"/>
        <v>40170</v>
      </c>
      <c r="Y42" s="3">
        <f t="shared" si="6"/>
        <v>0.76239822353811992</v>
      </c>
      <c r="Z42" s="3">
        <f t="shared" si="13"/>
        <v>0.71631627723791624</v>
      </c>
      <c r="AA42" s="3">
        <f t="shared" si="7"/>
        <v>0.50460000000000005</v>
      </c>
      <c r="AB42" s="3">
        <f t="shared" si="8"/>
        <v>0.76258123016472734</v>
      </c>
      <c r="AC42" s="3">
        <f t="shared" si="9"/>
        <v>0.45963541666666669</v>
      </c>
      <c r="AD42" s="3">
        <f t="shared" si="10"/>
        <v>0.80766644250168129</v>
      </c>
      <c r="AE42" s="3">
        <f t="shared" si="11"/>
        <v>3.5299999999999998E-2</v>
      </c>
      <c r="AF42" s="3">
        <f t="shared" si="12"/>
        <v>2402</v>
      </c>
      <c r="AG42">
        <f t="shared" si="14"/>
        <v>0.88570572363816003</v>
      </c>
      <c r="AH42" s="5">
        <f t="shared" si="15"/>
        <v>2.1640205067185296</v>
      </c>
      <c r="AI42" s="5">
        <f t="shared" si="16"/>
        <v>1.8490349114466704</v>
      </c>
      <c r="AJ42" s="5">
        <f t="shared" si="17"/>
        <v>2.1746477266495754</v>
      </c>
      <c r="AK42" s="5">
        <f t="shared" si="18"/>
        <v>2.0099598087606698</v>
      </c>
      <c r="AL42" s="4">
        <f t="shared" si="19"/>
        <v>13.133297205264229</v>
      </c>
      <c r="AM42" s="4">
        <f t="shared" si="20"/>
        <v>18.235938947031475</v>
      </c>
      <c r="AN42" s="4">
        <f t="shared" si="21"/>
        <v>14.089881471756248</v>
      </c>
      <c r="AO42">
        <f t="shared" si="22"/>
        <v>13.133297205264229</v>
      </c>
      <c r="AP42">
        <f t="shared" si="23"/>
        <v>1</v>
      </c>
    </row>
    <row r="43" spans="1:42" ht="34" x14ac:dyDescent="0.2">
      <c r="A43">
        <v>6037573700</v>
      </c>
      <c r="B43" t="s">
        <v>24</v>
      </c>
      <c r="C43">
        <v>0.80500000000000005</v>
      </c>
      <c r="D43">
        <v>6037554517</v>
      </c>
      <c r="E43" t="s">
        <v>6</v>
      </c>
      <c r="F43">
        <v>40162</v>
      </c>
      <c r="G43">
        <v>6037573601</v>
      </c>
      <c r="H43" t="s">
        <v>65</v>
      </c>
      <c r="I43">
        <v>0.50409999999999999</v>
      </c>
      <c r="J43">
        <v>6037570203</v>
      </c>
      <c r="K43" t="s">
        <v>127</v>
      </c>
      <c r="L43">
        <v>3.5099999999999999E-2</v>
      </c>
      <c r="M43">
        <v>6037292000</v>
      </c>
      <c r="N43" t="s">
        <v>112</v>
      </c>
      <c r="O43">
        <v>2387</v>
      </c>
      <c r="S43">
        <f t="shared" si="25"/>
        <v>34</v>
      </c>
      <c r="T43" s="2" cm="1">
        <f t="array" ref="T43">IFERROR(INDEX($A$10:$A$1201, ROWS(T$10:$T43)), IFERROR(INDEX($D$10:$D$1276, ROWS(T$10:$T43)-ROWS($A$10:$A$1201)), IFERROR(INDEX($G$10:$G$1201, ROWS(T$10:$T43)-ROWS($A$10:$A$1201)-ROWS($D$10:$D$1276)), "")))</f>
        <v>6037573700</v>
      </c>
      <c r="U43" s="2" t="str">
        <f t="shared" si="2"/>
        <v>Carson Park, Long Beach, CA</v>
      </c>
      <c r="V43" s="3">
        <f t="shared" si="3"/>
        <v>0.80500000000000005</v>
      </c>
      <c r="W43" s="3">
        <f t="shared" si="4"/>
        <v>0.93932322053675621</v>
      </c>
      <c r="X43" s="3">
        <f t="shared" si="5"/>
        <v>40162</v>
      </c>
      <c r="Y43" s="3">
        <f t="shared" si="6"/>
        <v>0.76224638918939436</v>
      </c>
      <c r="Z43" s="3">
        <f t="shared" si="13"/>
        <v>0.7159957331358956</v>
      </c>
      <c r="AA43" s="3">
        <f t="shared" si="7"/>
        <v>0.50409999999999999</v>
      </c>
      <c r="AB43" s="3">
        <f t="shared" si="8"/>
        <v>0.76182560072540428</v>
      </c>
      <c r="AC43" s="3">
        <f t="shared" si="9"/>
        <v>0.45703125000000006</v>
      </c>
      <c r="AD43" s="3">
        <f t="shared" si="10"/>
        <v>0.80262273032952258</v>
      </c>
      <c r="AE43" s="3">
        <f t="shared" si="11"/>
        <v>3.5099999999999999E-2</v>
      </c>
      <c r="AF43" s="3">
        <f t="shared" si="12"/>
        <v>2387</v>
      </c>
      <c r="AG43">
        <f t="shared" si="14"/>
        <v>0.88351704477861603</v>
      </c>
      <c r="AH43" s="5">
        <f t="shared" si="15"/>
        <v>2.1624233823878241</v>
      </c>
      <c r="AI43" s="5">
        <f t="shared" si="16"/>
        <v>1.8437917790627445</v>
      </c>
      <c r="AJ43" s="5">
        <f t="shared" si="17"/>
        <v>2.1554661953150647</v>
      </c>
      <c r="AK43" s="5">
        <f t="shared" si="18"/>
        <v>1.9845732526255693</v>
      </c>
      <c r="AL43" s="4">
        <f t="shared" si="19"/>
        <v>12.937272432235458</v>
      </c>
      <c r="AM43" s="4">
        <f t="shared" si="20"/>
        <v>18.024692020987292</v>
      </c>
      <c r="AN43" s="4">
        <f t="shared" si="21"/>
        <v>13.898709025341985</v>
      </c>
      <c r="AO43">
        <f t="shared" si="22"/>
        <v>12.937272432235458</v>
      </c>
      <c r="AP43">
        <f t="shared" si="23"/>
        <v>1</v>
      </c>
    </row>
    <row r="44" spans="1:42" ht="17" x14ac:dyDescent="0.2">
      <c r="A44">
        <v>6037543503</v>
      </c>
      <c r="B44" t="s">
        <v>25</v>
      </c>
      <c r="C44">
        <v>0.80449999999999999</v>
      </c>
      <c r="D44">
        <v>6037482001</v>
      </c>
      <c r="E44" t="s">
        <v>11</v>
      </c>
      <c r="F44">
        <v>40078</v>
      </c>
      <c r="G44">
        <v>6059110109</v>
      </c>
      <c r="H44" t="s">
        <v>34</v>
      </c>
      <c r="I44">
        <v>0.50280000000000002</v>
      </c>
      <c r="J44">
        <v>6037291110</v>
      </c>
      <c r="K44" t="s">
        <v>163</v>
      </c>
      <c r="L44">
        <v>3.49E-2</v>
      </c>
      <c r="M44">
        <v>6037600100</v>
      </c>
      <c r="N44" t="s">
        <v>37</v>
      </c>
      <c r="O44">
        <v>2385</v>
      </c>
      <c r="S44">
        <f t="shared" si="25"/>
        <v>35</v>
      </c>
      <c r="T44" s="2" cm="1">
        <f t="array" ref="T44">IFERROR(INDEX($A$10:$A$1201, ROWS(T$10:$T44)), IFERROR(INDEX($D$10:$D$1276, ROWS(T$10:$T44)-ROWS($A$10:$A$1201)), IFERROR(INDEX($G$10:$G$1201, ROWS(T$10:$T44)-ROWS($A$10:$A$1201)-ROWS($D$10:$D$1276)), "")))</f>
        <v>6037543503</v>
      </c>
      <c r="U44" s="2" t="str">
        <f t="shared" si="2"/>
        <v>Torrance, CA</v>
      </c>
      <c r="V44" s="3">
        <f t="shared" si="3"/>
        <v>0.80449999999999999</v>
      </c>
      <c r="W44" s="3">
        <f t="shared" si="4"/>
        <v>0.93873978996499419</v>
      </c>
      <c r="X44" s="3">
        <f t="shared" si="5"/>
        <v>40078</v>
      </c>
      <c r="Y44" s="3">
        <f t="shared" si="6"/>
        <v>0.76065212852777619</v>
      </c>
      <c r="Z44" s="3">
        <f t="shared" si="13"/>
        <v>0.71405441937059044</v>
      </c>
      <c r="AA44" s="3">
        <f t="shared" si="7"/>
        <v>0.50280000000000002</v>
      </c>
      <c r="AB44" s="3">
        <f t="shared" si="8"/>
        <v>0.75986096418316462</v>
      </c>
      <c r="AC44" s="3">
        <f t="shared" si="9"/>
        <v>0.45442708333333337</v>
      </c>
      <c r="AD44" s="3">
        <f t="shared" si="10"/>
        <v>0.80195023537323473</v>
      </c>
      <c r="AE44" s="3">
        <f t="shared" si="11"/>
        <v>3.49E-2</v>
      </c>
      <c r="AF44" s="3">
        <f t="shared" si="12"/>
        <v>2385</v>
      </c>
      <c r="AG44">
        <f t="shared" si="14"/>
        <v>0.87804534762975472</v>
      </c>
      <c r="AH44" s="5">
        <f t="shared" si="15"/>
        <v>2.1456535769154153</v>
      </c>
      <c r="AI44" s="5">
        <f t="shared" si="16"/>
        <v>1.830159634864539</v>
      </c>
      <c r="AJ44" s="5">
        <f t="shared" si="17"/>
        <v>2.1362846639805544</v>
      </c>
      <c r="AK44" s="5">
        <f t="shared" si="18"/>
        <v>1.9811883784742224</v>
      </c>
      <c r="AL44" s="4">
        <f t="shared" si="19"/>
        <v>12.739186044152973</v>
      </c>
      <c r="AM44" s="4">
        <f t="shared" si="20"/>
        <v>17.796873815656291</v>
      </c>
      <c r="AN44" s="4">
        <f t="shared" si="21"/>
        <v>13.689273076286593</v>
      </c>
      <c r="AO44">
        <f t="shared" si="22"/>
        <v>12.739186044152973</v>
      </c>
      <c r="AP44">
        <f t="shared" si="23"/>
        <v>1</v>
      </c>
    </row>
    <row r="45" spans="1:42" ht="34" x14ac:dyDescent="0.2">
      <c r="A45">
        <v>6037482800</v>
      </c>
      <c r="B45" t="s">
        <v>8</v>
      </c>
      <c r="C45">
        <v>0.80369999999999997</v>
      </c>
      <c r="D45">
        <v>6037554511</v>
      </c>
      <c r="E45" t="s">
        <v>6</v>
      </c>
      <c r="F45">
        <v>39784</v>
      </c>
      <c r="G45">
        <v>6037650702</v>
      </c>
      <c r="H45" t="s">
        <v>73</v>
      </c>
      <c r="I45">
        <v>0.50170000000000003</v>
      </c>
      <c r="J45">
        <v>6037601302</v>
      </c>
      <c r="K45" t="s">
        <v>10</v>
      </c>
      <c r="L45">
        <v>3.49E-2</v>
      </c>
      <c r="M45">
        <v>6037550300</v>
      </c>
      <c r="N45" t="s">
        <v>52</v>
      </c>
      <c r="O45">
        <v>2379</v>
      </c>
      <c r="S45">
        <f t="shared" si="25"/>
        <v>36</v>
      </c>
      <c r="T45" s="2" cm="1">
        <f t="array" ref="T45">IFERROR(INDEX($A$10:$A$1201, ROWS(T$10:$T45)), IFERROR(INDEX($D$10:$D$1276, ROWS(T$10:$T45)-ROWS($A$10:$A$1201)), IFERROR(INDEX($G$10:$G$1201, ROWS(T$10:$T45)-ROWS($A$10:$A$1201)-ROWS($D$10:$D$1276)), "")))</f>
        <v>6037482800</v>
      </c>
      <c r="U45" s="2" t="str">
        <f t="shared" si="2"/>
        <v>South Montebello, Monterey Park, CA</v>
      </c>
      <c r="V45" s="3">
        <f t="shared" si="3"/>
        <v>0.80369999999999997</v>
      </c>
      <c r="W45" s="3">
        <f t="shared" si="4"/>
        <v>0.93780630105017504</v>
      </c>
      <c r="X45" s="3">
        <f t="shared" si="5"/>
        <v>39784</v>
      </c>
      <c r="Y45" s="3">
        <f t="shared" si="6"/>
        <v>0.75507221621211262</v>
      </c>
      <c r="Z45" s="3">
        <f t="shared" si="13"/>
        <v>0.70811148211163932</v>
      </c>
      <c r="AA45" s="3">
        <f t="shared" si="7"/>
        <v>0.50170000000000003</v>
      </c>
      <c r="AB45" s="3">
        <f t="shared" si="8"/>
        <v>0.75819857941665414</v>
      </c>
      <c r="AC45" s="3">
        <f t="shared" si="9"/>
        <v>0.45442708333333337</v>
      </c>
      <c r="AD45" s="3">
        <f t="shared" si="10"/>
        <v>0.79993275050437118</v>
      </c>
      <c r="AE45" s="3">
        <f t="shared" si="11"/>
        <v>3.49E-2</v>
      </c>
      <c r="AF45" s="3">
        <f t="shared" si="12"/>
        <v>2379</v>
      </c>
      <c r="AG45">
        <f t="shared" si="14"/>
        <v>0.86929063219157743</v>
      </c>
      <c r="AH45" s="5">
        <f t="shared" si="15"/>
        <v>2.0869592577619844</v>
      </c>
      <c r="AI45" s="5">
        <f t="shared" si="16"/>
        <v>1.8186247436199032</v>
      </c>
      <c r="AJ45" s="5">
        <f t="shared" si="17"/>
        <v>2.1362846639805544</v>
      </c>
      <c r="AK45" s="5">
        <f t="shared" si="18"/>
        <v>1.9710337560201818</v>
      </c>
      <c r="AL45" s="4">
        <f t="shared" si="19"/>
        <v>12.495851619388059</v>
      </c>
      <c r="AM45" s="4">
        <f t="shared" si="20"/>
        <v>17.420900283471173</v>
      </c>
      <c r="AN45" s="4">
        <f t="shared" si="21"/>
        <v>13.426338537949622</v>
      </c>
      <c r="AO45">
        <f t="shared" si="22"/>
        <v>12.495851619388059</v>
      </c>
      <c r="AP45">
        <f t="shared" si="23"/>
        <v>1</v>
      </c>
    </row>
    <row r="46" spans="1:42" ht="34" x14ac:dyDescent="0.2">
      <c r="A46">
        <v>6037199120</v>
      </c>
      <c r="B46" t="s">
        <v>26</v>
      </c>
      <c r="C46">
        <v>0.80369999999999997</v>
      </c>
      <c r="D46">
        <v>6059110118</v>
      </c>
      <c r="E46" t="s">
        <v>34</v>
      </c>
      <c r="F46">
        <v>39737</v>
      </c>
      <c r="G46">
        <v>6037554516</v>
      </c>
      <c r="H46" t="s">
        <v>6</v>
      </c>
      <c r="I46">
        <v>0.50149999999999995</v>
      </c>
      <c r="J46">
        <v>6037239320</v>
      </c>
      <c r="K46" t="s">
        <v>37</v>
      </c>
      <c r="L46">
        <v>3.4200000000000001E-2</v>
      </c>
      <c r="M46">
        <v>6037602103</v>
      </c>
      <c r="N46" t="s">
        <v>21</v>
      </c>
      <c r="O46">
        <v>2379</v>
      </c>
      <c r="S46">
        <f t="shared" si="25"/>
        <v>37</v>
      </c>
      <c r="T46" s="2" cm="1">
        <f t="array" ref="T46">IFERROR(INDEX($A$10:$A$1201, ROWS(T$10:$T46)), IFERROR(INDEX($D$10:$D$1276, ROWS(T$10:$T46)-ROWS($A$10:$A$1201)), IFERROR(INDEX($G$10:$G$1201, ROWS(T$10:$T46)-ROWS($A$10:$A$1201)-ROWS($D$10:$D$1276)), "")))</f>
        <v>6037199120</v>
      </c>
      <c r="U46" s="2" t="str">
        <f t="shared" si="2"/>
        <v>Montecito Heights, Los Angeles, CA</v>
      </c>
      <c r="V46" s="3">
        <f t="shared" si="3"/>
        <v>0.80369999999999997</v>
      </c>
      <c r="W46" s="3">
        <f t="shared" si="4"/>
        <v>0.93780630105017504</v>
      </c>
      <c r="X46" s="3">
        <f t="shared" si="5"/>
        <v>39737</v>
      </c>
      <c r="Y46" s="3">
        <f t="shared" si="6"/>
        <v>0.75418018941335008</v>
      </c>
      <c r="Z46" s="3">
        <f t="shared" si="13"/>
        <v>0.70727493375905426</v>
      </c>
      <c r="AA46" s="3">
        <f t="shared" si="7"/>
        <v>0.50149999999999995</v>
      </c>
      <c r="AB46" s="3">
        <f t="shared" si="8"/>
        <v>0.75789632764092485</v>
      </c>
      <c r="AC46" s="3">
        <f t="shared" si="9"/>
        <v>0.44531250000000006</v>
      </c>
      <c r="AD46" s="3">
        <f t="shared" si="10"/>
        <v>0.79993275050437118</v>
      </c>
      <c r="AE46" s="3">
        <f t="shared" si="11"/>
        <v>3.4200000000000001E-2</v>
      </c>
      <c r="AF46" s="3">
        <f t="shared" si="12"/>
        <v>2379</v>
      </c>
      <c r="AG46">
        <f t="shared" si="14"/>
        <v>0.86929063219157743</v>
      </c>
      <c r="AH46" s="5">
        <f t="shared" si="15"/>
        <v>2.077576152319089</v>
      </c>
      <c r="AI46" s="5">
        <f t="shared" si="16"/>
        <v>1.8165274906663322</v>
      </c>
      <c r="AJ46" s="5">
        <f t="shared" si="17"/>
        <v>2.0691493043097675</v>
      </c>
      <c r="AK46" s="5">
        <f t="shared" si="18"/>
        <v>1.9710337560201818</v>
      </c>
      <c r="AL46" s="4">
        <f t="shared" si="19"/>
        <v>12.141494807177981</v>
      </c>
      <c r="AM46" s="4">
        <f t="shared" si="20"/>
        <v>17.119584367557245</v>
      </c>
      <c r="AN46" s="4">
        <f t="shared" si="21"/>
        <v>13.027831821965133</v>
      </c>
      <c r="AO46">
        <f t="shared" si="22"/>
        <v>12.141494807177981</v>
      </c>
      <c r="AP46">
        <f t="shared" si="23"/>
        <v>1</v>
      </c>
    </row>
    <row r="47" spans="1:42" ht="17" x14ac:dyDescent="0.2">
      <c r="A47">
        <v>6037482502</v>
      </c>
      <c r="B47" t="s">
        <v>27</v>
      </c>
      <c r="C47">
        <v>0.8034</v>
      </c>
      <c r="D47">
        <v>6037554512</v>
      </c>
      <c r="E47" t="s">
        <v>6</v>
      </c>
      <c r="F47">
        <v>39735</v>
      </c>
      <c r="G47">
        <v>6037651221</v>
      </c>
      <c r="H47" t="s">
        <v>147</v>
      </c>
      <c r="I47">
        <v>0.49790000000000001</v>
      </c>
      <c r="J47">
        <v>6037240200</v>
      </c>
      <c r="K47" t="s">
        <v>37</v>
      </c>
      <c r="L47">
        <v>3.39E-2</v>
      </c>
      <c r="M47">
        <v>6037601212</v>
      </c>
      <c r="N47" t="s">
        <v>10</v>
      </c>
      <c r="O47">
        <v>2372</v>
      </c>
      <c r="S47">
        <f t="shared" si="25"/>
        <v>38</v>
      </c>
      <c r="T47" s="2" cm="1">
        <f t="array" ref="T47">IFERROR(INDEX($A$10:$A$1201, ROWS(T$10:$T47)), IFERROR(INDEX($D$10:$D$1276, ROWS(T$10:$T47)-ROWS($A$10:$A$1201)), IFERROR(INDEX($G$10:$G$1201, ROWS(T$10:$T47)-ROWS($A$10:$A$1201)-ROWS($D$10:$D$1276)), "")))</f>
        <v>6037482502</v>
      </c>
      <c r="U47" s="2" t="str">
        <f t="shared" si="2"/>
        <v>Garvey, Rosemead, CA</v>
      </c>
      <c r="V47" s="3">
        <f t="shared" si="3"/>
        <v>0.8034</v>
      </c>
      <c r="W47" s="3">
        <f t="shared" si="4"/>
        <v>0.93745624270711791</v>
      </c>
      <c r="X47" s="3">
        <f t="shared" si="5"/>
        <v>39735</v>
      </c>
      <c r="Y47" s="3">
        <f t="shared" si="6"/>
        <v>0.7541422308261686</v>
      </c>
      <c r="Z47" s="3">
        <f t="shared" si="13"/>
        <v>0.70697534217706404</v>
      </c>
      <c r="AA47" s="3">
        <f t="shared" si="7"/>
        <v>0.49790000000000001</v>
      </c>
      <c r="AB47" s="3">
        <f t="shared" si="8"/>
        <v>0.75245579567779963</v>
      </c>
      <c r="AC47" s="3">
        <f t="shared" si="9"/>
        <v>0.44140625000000006</v>
      </c>
      <c r="AD47" s="3">
        <f t="shared" si="10"/>
        <v>0.79757901815736387</v>
      </c>
      <c r="AE47" s="3">
        <f t="shared" si="11"/>
        <v>3.39E-2</v>
      </c>
      <c r="AF47" s="3">
        <f t="shared" si="12"/>
        <v>2372</v>
      </c>
      <c r="AG47">
        <f t="shared" si="14"/>
        <v>0.86600761390226133</v>
      </c>
      <c r="AH47" s="5">
        <f t="shared" si="15"/>
        <v>2.0771768712364116</v>
      </c>
      <c r="AI47" s="5">
        <f t="shared" si="16"/>
        <v>1.7787769375020703</v>
      </c>
      <c r="AJ47" s="5">
        <f t="shared" si="17"/>
        <v>2.0403770073080012</v>
      </c>
      <c r="AK47" s="5">
        <f t="shared" si="18"/>
        <v>1.9591866964904687</v>
      </c>
      <c r="AL47" s="4">
        <f t="shared" si="19"/>
        <v>11.86291219188921</v>
      </c>
      <c r="AM47" s="4">
        <f t="shared" si="20"/>
        <v>16.818938596513352</v>
      </c>
      <c r="AN47" s="4">
        <f t="shared" si="21"/>
        <v>12.756619126961258</v>
      </c>
      <c r="AO47">
        <f t="shared" si="22"/>
        <v>11.86291219188921</v>
      </c>
      <c r="AP47">
        <f t="shared" si="23"/>
        <v>1</v>
      </c>
    </row>
    <row r="48" spans="1:42" ht="34" x14ac:dyDescent="0.2">
      <c r="A48">
        <v>6037210010</v>
      </c>
      <c r="B48" t="s">
        <v>20</v>
      </c>
      <c r="C48">
        <v>0.8034</v>
      </c>
      <c r="D48">
        <v>6037554519</v>
      </c>
      <c r="E48" t="s">
        <v>6</v>
      </c>
      <c r="F48">
        <v>39696</v>
      </c>
      <c r="G48">
        <v>6037269000</v>
      </c>
      <c r="H48" t="s">
        <v>64</v>
      </c>
      <c r="I48">
        <v>0.49640000000000001</v>
      </c>
      <c r="J48">
        <v>6037215102</v>
      </c>
      <c r="K48" t="s">
        <v>20</v>
      </c>
      <c r="L48">
        <v>3.39E-2</v>
      </c>
      <c r="M48">
        <v>6037531302</v>
      </c>
      <c r="N48" t="s">
        <v>13</v>
      </c>
      <c r="O48">
        <v>2370</v>
      </c>
      <c r="S48">
        <f t="shared" si="25"/>
        <v>39</v>
      </c>
      <c r="T48" s="2" cm="1">
        <f t="array" ref="T48">IFERROR(INDEX($A$10:$A$1201, ROWS(T$10:$T48)), IFERROR(INDEX($D$10:$D$1276, ROWS(T$10:$T48)-ROWS($A$10:$A$1201)), IFERROR(INDEX($G$10:$G$1201, ROWS(T$10:$T48)-ROWS($A$10:$A$1201)-ROWS($D$10:$D$1276)), "")))</f>
        <v>6037210010</v>
      </c>
      <c r="U48" s="2" t="str">
        <f t="shared" si="2"/>
        <v>Central LA, Los Angeles, CA</v>
      </c>
      <c r="V48" s="3">
        <f t="shared" si="3"/>
        <v>0.8034</v>
      </c>
      <c r="W48" s="3">
        <f t="shared" si="4"/>
        <v>0.93745624270711791</v>
      </c>
      <c r="X48" s="3">
        <f t="shared" si="5"/>
        <v>39696</v>
      </c>
      <c r="Y48" s="3">
        <f t="shared" si="6"/>
        <v>0.75340203837613162</v>
      </c>
      <c r="Z48" s="3">
        <f t="shared" si="13"/>
        <v>0.7062814441439722</v>
      </c>
      <c r="AA48" s="3">
        <f t="shared" si="7"/>
        <v>0.49640000000000001</v>
      </c>
      <c r="AB48" s="3">
        <f t="shared" si="8"/>
        <v>0.75018890735983079</v>
      </c>
      <c r="AC48" s="3">
        <f t="shared" si="9"/>
        <v>0.44140625000000006</v>
      </c>
      <c r="AD48" s="3">
        <f t="shared" si="10"/>
        <v>0.79690652320107602</v>
      </c>
      <c r="AE48" s="3">
        <f t="shared" si="11"/>
        <v>3.39E-2</v>
      </c>
      <c r="AF48" s="3">
        <f t="shared" si="12"/>
        <v>2370</v>
      </c>
      <c r="AG48">
        <f t="shared" si="14"/>
        <v>0.86600761390226133</v>
      </c>
      <c r="AH48" s="5">
        <f t="shared" si="15"/>
        <v>2.0693908901242222</v>
      </c>
      <c r="AI48" s="5">
        <f t="shared" si="16"/>
        <v>1.7630475403502943</v>
      </c>
      <c r="AJ48" s="5">
        <f t="shared" si="17"/>
        <v>2.0403770073080012</v>
      </c>
      <c r="AK48" s="5">
        <f t="shared" si="18"/>
        <v>1.955801822339122</v>
      </c>
      <c r="AL48" s="4">
        <f t="shared" si="19"/>
        <v>11.788746471430805</v>
      </c>
      <c r="AM48" s="4">
        <f t="shared" si="20"/>
        <v>16.711234914973296</v>
      </c>
      <c r="AN48" s="4">
        <f t="shared" si="21"/>
        <v>12.687271027699614</v>
      </c>
      <c r="AO48">
        <f t="shared" si="22"/>
        <v>11.788746471430805</v>
      </c>
      <c r="AP48">
        <f t="shared" si="23"/>
        <v>1</v>
      </c>
    </row>
    <row r="49" spans="1:42" ht="34" x14ac:dyDescent="0.2">
      <c r="A49">
        <v>6037572001</v>
      </c>
      <c r="B49" t="s">
        <v>28</v>
      </c>
      <c r="C49">
        <v>0.80289999999999995</v>
      </c>
      <c r="D49">
        <v>6037264302</v>
      </c>
      <c r="E49" t="s">
        <v>80</v>
      </c>
      <c r="F49">
        <v>39637</v>
      </c>
      <c r="G49">
        <v>6037573800</v>
      </c>
      <c r="H49" t="s">
        <v>24</v>
      </c>
      <c r="I49">
        <v>0.49569999999999997</v>
      </c>
      <c r="J49">
        <v>6037602600</v>
      </c>
      <c r="K49" t="s">
        <v>31</v>
      </c>
      <c r="L49">
        <v>3.3700000000000001E-2</v>
      </c>
      <c r="M49">
        <v>6037550100</v>
      </c>
      <c r="N49" t="s">
        <v>52</v>
      </c>
      <c r="O49">
        <v>2368</v>
      </c>
      <c r="S49">
        <f t="shared" si="25"/>
        <v>40</v>
      </c>
      <c r="T49" s="2" cm="1">
        <f t="array" ref="T49">IFERROR(INDEX($A$10:$A$1201, ROWS(T$10:$T49)), IFERROR(INDEX($D$10:$D$1276, ROWS(T$10:$T49)-ROWS($A$10:$A$1201)), IFERROR(INDEX($G$10:$G$1201, ROWS(T$10:$T49)-ROWS($A$10:$A$1201)-ROWS($D$10:$D$1276)), "")))</f>
        <v>6037572001</v>
      </c>
      <c r="U49" s="2" t="str">
        <f t="shared" si="2"/>
        <v>Bixby Knolls, Long Beach, CA</v>
      </c>
      <c r="V49" s="3">
        <f t="shared" si="3"/>
        <v>0.80289999999999995</v>
      </c>
      <c r="W49" s="3">
        <f t="shared" si="4"/>
        <v>0.93687281213535589</v>
      </c>
      <c r="X49" s="3">
        <f t="shared" si="5"/>
        <v>39637</v>
      </c>
      <c r="Y49" s="3">
        <f t="shared" si="6"/>
        <v>0.75228226005428078</v>
      </c>
      <c r="Z49" s="3">
        <f t="shared" si="13"/>
        <v>0.7047927964965951</v>
      </c>
      <c r="AA49" s="3">
        <f t="shared" si="7"/>
        <v>0.49569999999999997</v>
      </c>
      <c r="AB49" s="3">
        <f t="shared" si="8"/>
        <v>0.74913102614477867</v>
      </c>
      <c r="AC49" s="3">
        <f t="shared" si="9"/>
        <v>0.43880208333333337</v>
      </c>
      <c r="AD49" s="3">
        <f t="shared" si="10"/>
        <v>0.79623402824478817</v>
      </c>
      <c r="AE49" s="3">
        <f t="shared" si="11"/>
        <v>3.3700000000000001E-2</v>
      </c>
      <c r="AF49" s="3">
        <f t="shared" si="12"/>
        <v>2368</v>
      </c>
      <c r="AG49">
        <f t="shared" si="14"/>
        <v>0.86053591675340013</v>
      </c>
      <c r="AH49" s="5">
        <f t="shared" si="15"/>
        <v>2.0576120981852686</v>
      </c>
      <c r="AI49" s="5">
        <f t="shared" si="16"/>
        <v>1.7557071550127985</v>
      </c>
      <c r="AJ49" s="5">
        <f t="shared" si="17"/>
        <v>2.0211954759734909</v>
      </c>
      <c r="AK49" s="5">
        <f t="shared" si="18"/>
        <v>1.9524169481877751</v>
      </c>
      <c r="AL49" s="4">
        <f t="shared" si="19"/>
        <v>11.631188475894739</v>
      </c>
      <c r="AM49" s="4">
        <f t="shared" si="20"/>
        <v>16.539333990613194</v>
      </c>
      <c r="AN49" s="4">
        <f t="shared" si="21"/>
        <v>12.518235721269797</v>
      </c>
      <c r="AO49">
        <f t="shared" si="22"/>
        <v>11.631188475894739</v>
      </c>
      <c r="AP49">
        <f t="shared" si="23"/>
        <v>1</v>
      </c>
    </row>
    <row r="50" spans="1:42" ht="17" x14ac:dyDescent="0.2">
      <c r="A50">
        <v>6037291300</v>
      </c>
      <c r="B50" t="s">
        <v>29</v>
      </c>
      <c r="C50">
        <v>0.8024</v>
      </c>
      <c r="D50">
        <v>6037701202</v>
      </c>
      <c r="E50" t="s">
        <v>122</v>
      </c>
      <c r="F50">
        <v>39598</v>
      </c>
      <c r="G50">
        <v>6037620702</v>
      </c>
      <c r="H50" t="s">
        <v>38</v>
      </c>
      <c r="I50">
        <v>0.49569999999999997</v>
      </c>
      <c r="J50">
        <v>6037226002</v>
      </c>
      <c r="K50" t="s">
        <v>20</v>
      </c>
      <c r="L50">
        <v>3.3099999999999997E-2</v>
      </c>
      <c r="M50">
        <v>6037602508</v>
      </c>
      <c r="N50" t="s">
        <v>21</v>
      </c>
      <c r="O50">
        <v>2361</v>
      </c>
      <c r="S50">
        <f t="shared" si="25"/>
        <v>41</v>
      </c>
      <c r="T50" s="2" cm="1">
        <f t="array" ref="T50">IFERROR(INDEX($A$10:$A$1201, ROWS(T$10:$T50)), IFERROR(INDEX($D$10:$D$1276, ROWS(T$10:$T50)-ROWS($A$10:$A$1201)), IFERROR(INDEX($G$10:$G$1201, ROWS(T$10:$T50)-ROWS($A$10:$A$1201)-ROWS($D$10:$D$1276)), "")))</f>
        <v>6037291300</v>
      </c>
      <c r="U50" s="2" t="str">
        <f t="shared" si="2"/>
        <v>Harbor, Gardena, CA</v>
      </c>
      <c r="V50" s="3">
        <f t="shared" si="3"/>
        <v>0.8024</v>
      </c>
      <c r="W50" s="3">
        <f t="shared" si="4"/>
        <v>0.93628938156359398</v>
      </c>
      <c r="X50" s="3">
        <f t="shared" si="5"/>
        <v>39598</v>
      </c>
      <c r="Y50" s="3">
        <f t="shared" si="6"/>
        <v>0.7515420676042438</v>
      </c>
      <c r="Z50" s="3">
        <f t="shared" si="13"/>
        <v>0.70366085769620212</v>
      </c>
      <c r="AA50" s="3">
        <f t="shared" si="7"/>
        <v>0.49569999999999997</v>
      </c>
      <c r="AB50" s="3">
        <f t="shared" si="8"/>
        <v>0.74913102614477867</v>
      </c>
      <c r="AC50" s="3">
        <f t="shared" si="9"/>
        <v>0.43098958333333331</v>
      </c>
      <c r="AD50" s="3">
        <f t="shared" si="10"/>
        <v>0.79388029589778075</v>
      </c>
      <c r="AE50" s="3">
        <f t="shared" si="11"/>
        <v>3.3099999999999997E-2</v>
      </c>
      <c r="AF50" s="3">
        <f t="shared" si="12"/>
        <v>2361</v>
      </c>
      <c r="AG50">
        <f t="shared" si="14"/>
        <v>0.85506421960454004</v>
      </c>
      <c r="AH50" s="5">
        <f t="shared" si="15"/>
        <v>2.0498261170730792</v>
      </c>
      <c r="AI50" s="5">
        <f t="shared" si="16"/>
        <v>1.7557071550127985</v>
      </c>
      <c r="AJ50" s="5">
        <f t="shared" si="17"/>
        <v>1.9636508819699585</v>
      </c>
      <c r="AK50" s="5">
        <f t="shared" si="18"/>
        <v>1.9405698886580616</v>
      </c>
      <c r="AL50" s="4">
        <f t="shared" si="19"/>
        <v>11.304674667746207</v>
      </c>
      <c r="AM50" s="4">
        <f t="shared" si="20"/>
        <v>16.245482773873935</v>
      </c>
      <c r="AN50" s="4">
        <f t="shared" si="21"/>
        <v>12.161025893233848</v>
      </c>
      <c r="AO50">
        <f t="shared" si="22"/>
        <v>11.304674667746207</v>
      </c>
      <c r="AP50">
        <f t="shared" si="23"/>
        <v>1</v>
      </c>
    </row>
    <row r="51" spans="1:42" ht="34" x14ac:dyDescent="0.2">
      <c r="A51">
        <v>6037195803</v>
      </c>
      <c r="B51" t="s">
        <v>30</v>
      </c>
      <c r="C51">
        <v>0.80159999999999998</v>
      </c>
      <c r="D51">
        <v>6037271600</v>
      </c>
      <c r="E51" t="s">
        <v>62</v>
      </c>
      <c r="F51">
        <v>39587</v>
      </c>
      <c r="G51">
        <v>6037570901</v>
      </c>
      <c r="H51" t="s">
        <v>32</v>
      </c>
      <c r="I51">
        <v>0.4955</v>
      </c>
      <c r="J51">
        <v>6037602507</v>
      </c>
      <c r="K51" t="s">
        <v>21</v>
      </c>
      <c r="L51">
        <v>3.3000000000000002E-2</v>
      </c>
      <c r="M51">
        <v>6037242200</v>
      </c>
      <c r="N51" t="s">
        <v>37</v>
      </c>
      <c r="O51">
        <v>2360</v>
      </c>
      <c r="S51">
        <f t="shared" si="25"/>
        <v>42</v>
      </c>
      <c r="T51" s="2" cm="1">
        <f t="array" ref="T51">IFERROR(INDEX($A$10:$A$1201, ROWS(T$10:$T51)), IFERROR(INDEX($D$10:$D$1276, ROWS(T$10:$T51)-ROWS($A$10:$A$1201)), IFERROR(INDEX($G$10:$G$1201, ROWS(T$10:$T51)-ROWS($A$10:$A$1201)-ROWS($D$10:$D$1276)), "")))</f>
        <v>6037195803</v>
      </c>
      <c r="U51" s="2" t="str">
        <f t="shared" si="2"/>
        <v>Silver Lake, Los Angeles, CA</v>
      </c>
      <c r="V51" s="3">
        <f t="shared" si="3"/>
        <v>0.80159999999999998</v>
      </c>
      <c r="W51" s="3">
        <f t="shared" si="4"/>
        <v>0.93535589264877483</v>
      </c>
      <c r="X51" s="3">
        <f t="shared" si="5"/>
        <v>39587</v>
      </c>
      <c r="Y51" s="3">
        <f t="shared" si="6"/>
        <v>0.75133329537474614</v>
      </c>
      <c r="Z51" s="3">
        <f t="shared" si="13"/>
        <v>0.70276402517199132</v>
      </c>
      <c r="AA51" s="3">
        <f t="shared" si="7"/>
        <v>0.4955</v>
      </c>
      <c r="AB51" s="3">
        <f t="shared" si="8"/>
        <v>0.74882877436904949</v>
      </c>
      <c r="AC51" s="3">
        <f t="shared" si="9"/>
        <v>0.42968750000000006</v>
      </c>
      <c r="AD51" s="3">
        <f t="shared" si="10"/>
        <v>0.79354404841963688</v>
      </c>
      <c r="AE51" s="3">
        <f t="shared" si="11"/>
        <v>3.3000000000000002E-2</v>
      </c>
      <c r="AF51" s="3">
        <f t="shared" si="12"/>
        <v>2360</v>
      </c>
      <c r="AG51">
        <f t="shared" si="14"/>
        <v>0.84630950416636264</v>
      </c>
      <c r="AH51" s="5">
        <f t="shared" si="15"/>
        <v>2.0476300711183582</v>
      </c>
      <c r="AI51" s="5">
        <f t="shared" si="16"/>
        <v>1.7536099020592286</v>
      </c>
      <c r="AJ51" s="5">
        <f t="shared" si="17"/>
        <v>1.9540601163027036</v>
      </c>
      <c r="AK51" s="5">
        <f t="shared" si="18"/>
        <v>1.9388774515823883</v>
      </c>
      <c r="AL51" s="4">
        <f t="shared" si="19"/>
        <v>11.235945225619838</v>
      </c>
      <c r="AM51" s="4">
        <f t="shared" si="20"/>
        <v>16.174882679207474</v>
      </c>
      <c r="AN51" s="4">
        <f t="shared" si="21"/>
        <v>12.089170250525274</v>
      </c>
      <c r="AO51">
        <f t="shared" si="22"/>
        <v>11.235945225619838</v>
      </c>
      <c r="AP51">
        <f t="shared" si="23"/>
        <v>1</v>
      </c>
    </row>
    <row r="52" spans="1:42" ht="17" x14ac:dyDescent="0.2">
      <c r="A52">
        <v>6037620201</v>
      </c>
      <c r="B52" t="s">
        <v>5</v>
      </c>
      <c r="C52">
        <v>0.80120000000000002</v>
      </c>
      <c r="D52">
        <v>6037265510</v>
      </c>
      <c r="E52" t="s">
        <v>120</v>
      </c>
      <c r="F52">
        <v>39399</v>
      </c>
      <c r="G52">
        <v>6037620800</v>
      </c>
      <c r="H52" t="s">
        <v>5</v>
      </c>
      <c r="I52">
        <v>0.4945</v>
      </c>
      <c r="J52">
        <v>6037292000</v>
      </c>
      <c r="K52" t="s">
        <v>112</v>
      </c>
      <c r="L52">
        <v>3.27E-2</v>
      </c>
      <c r="M52">
        <v>6037535300</v>
      </c>
      <c r="N52" t="s">
        <v>37</v>
      </c>
      <c r="O52">
        <v>2350</v>
      </c>
      <c r="S52">
        <f t="shared" si="25"/>
        <v>43</v>
      </c>
      <c r="T52" s="2" cm="1">
        <f t="array" ref="T52">IFERROR(INDEX($A$10:$A$1201, ROWS(T$10:$T52)), IFERROR(INDEX($D$10:$D$1276, ROWS(T$10:$T52)-ROWS($A$10:$A$1201)), IFERROR(INDEX($G$10:$G$1201, ROWS(T$10:$T52)-ROWS($A$10:$A$1201)-ROWS($D$10:$D$1276)), "")))</f>
        <v>6037620201</v>
      </c>
      <c r="U52" s="2" t="str">
        <f t="shared" si="2"/>
        <v>Manhattan Beach, CA</v>
      </c>
      <c r="V52" s="3">
        <f t="shared" si="3"/>
        <v>0.80120000000000002</v>
      </c>
      <c r="W52" s="3">
        <f t="shared" si="4"/>
        <v>0.93488914819136526</v>
      </c>
      <c r="X52" s="3">
        <f t="shared" si="5"/>
        <v>39399</v>
      </c>
      <c r="Y52" s="3">
        <f t="shared" si="6"/>
        <v>0.74776518817969595</v>
      </c>
      <c r="Z52" s="3">
        <f t="shared" si="13"/>
        <v>0.69907755982447195</v>
      </c>
      <c r="AA52" s="3">
        <f t="shared" si="7"/>
        <v>0.4945</v>
      </c>
      <c r="AB52" s="3">
        <f t="shared" si="8"/>
        <v>0.74731751549040359</v>
      </c>
      <c r="AC52" s="3">
        <f t="shared" si="9"/>
        <v>0.42578125000000006</v>
      </c>
      <c r="AD52" s="3">
        <f t="shared" si="10"/>
        <v>0.79018157363819774</v>
      </c>
      <c r="AE52" s="3">
        <f t="shared" si="11"/>
        <v>3.27E-2</v>
      </c>
      <c r="AF52" s="3">
        <f t="shared" si="12"/>
        <v>2350</v>
      </c>
      <c r="AG52">
        <f t="shared" si="14"/>
        <v>0.84193214644727465</v>
      </c>
      <c r="AH52" s="5">
        <f t="shared" si="15"/>
        <v>2.0100976493467768</v>
      </c>
      <c r="AI52" s="5">
        <f t="shared" si="16"/>
        <v>1.7431236372913779</v>
      </c>
      <c r="AJ52" s="5">
        <f t="shared" si="17"/>
        <v>1.9252878193009375</v>
      </c>
      <c r="AK52" s="5">
        <f t="shared" si="18"/>
        <v>1.9219530808256549</v>
      </c>
      <c r="AL52" s="4">
        <f t="shared" si="19"/>
        <v>10.922060054878498</v>
      </c>
      <c r="AM52" s="4">
        <f t="shared" si="20"/>
        <v>15.793627603564786</v>
      </c>
      <c r="AN52" s="4">
        <f t="shared" si="21"/>
        <v>11.752670554159073</v>
      </c>
      <c r="AO52">
        <f t="shared" si="22"/>
        <v>10.922060054878498</v>
      </c>
      <c r="AP52">
        <f t="shared" si="23"/>
        <v>1</v>
      </c>
    </row>
    <row r="53" spans="1:42" ht="17" x14ac:dyDescent="0.2">
      <c r="A53">
        <v>6037603500</v>
      </c>
      <c r="B53" t="s">
        <v>31</v>
      </c>
      <c r="C53">
        <v>0.80049999999999999</v>
      </c>
      <c r="D53">
        <v>6037264301</v>
      </c>
      <c r="E53" t="s">
        <v>80</v>
      </c>
      <c r="F53">
        <v>39382</v>
      </c>
      <c r="G53">
        <v>6037503602</v>
      </c>
      <c r="H53" t="s">
        <v>53</v>
      </c>
      <c r="I53">
        <v>0.49419999999999997</v>
      </c>
      <c r="J53">
        <v>6037240900</v>
      </c>
      <c r="K53" t="s">
        <v>37</v>
      </c>
      <c r="L53">
        <v>3.2500000000000001E-2</v>
      </c>
      <c r="M53">
        <v>6037543100</v>
      </c>
      <c r="N53" t="s">
        <v>137</v>
      </c>
      <c r="O53">
        <v>2347</v>
      </c>
      <c r="S53">
        <f t="shared" si="25"/>
        <v>44</v>
      </c>
      <c r="T53" s="2" cm="1">
        <f t="array" ref="T53">IFERROR(INDEX($A$10:$A$1201, ROWS(T$10:$T53)), IFERROR(INDEX($D$10:$D$1276, ROWS(T$10:$T53)-ROWS($A$10:$A$1201)), IFERROR(INDEX($G$10:$G$1201, ROWS(T$10:$T53)-ROWS($A$10:$A$1201)-ROWS($D$10:$D$1276)), "")))</f>
        <v>6037603500</v>
      </c>
      <c r="U53" s="2" t="str">
        <f t="shared" si="2"/>
        <v>Gardena, CA</v>
      </c>
      <c r="V53" s="3">
        <f t="shared" si="3"/>
        <v>0.80049999999999999</v>
      </c>
      <c r="W53" s="3">
        <f t="shared" si="4"/>
        <v>0.93407234539089845</v>
      </c>
      <c r="X53" s="3">
        <f t="shared" si="5"/>
        <v>39382</v>
      </c>
      <c r="Y53" s="3">
        <f t="shared" si="6"/>
        <v>0.74744254018865419</v>
      </c>
      <c r="Z53" s="3">
        <f t="shared" si="13"/>
        <v>0.6981654065589471</v>
      </c>
      <c r="AA53" s="3">
        <f t="shared" si="7"/>
        <v>0.49419999999999997</v>
      </c>
      <c r="AB53" s="3">
        <f t="shared" si="8"/>
        <v>0.74686413782680972</v>
      </c>
      <c r="AC53" s="3">
        <f t="shared" si="9"/>
        <v>0.42317708333333337</v>
      </c>
      <c r="AD53" s="3">
        <f t="shared" si="10"/>
        <v>0.78917283120376602</v>
      </c>
      <c r="AE53" s="3">
        <f t="shared" si="11"/>
        <v>3.2500000000000001E-2</v>
      </c>
      <c r="AF53" s="3">
        <f t="shared" si="12"/>
        <v>2347</v>
      </c>
      <c r="AG53">
        <f t="shared" si="14"/>
        <v>0.83427177043886924</v>
      </c>
      <c r="AH53" s="5">
        <f t="shared" si="15"/>
        <v>2.0067037601440272</v>
      </c>
      <c r="AI53" s="5">
        <f t="shared" si="16"/>
        <v>1.7399777578610225</v>
      </c>
      <c r="AJ53" s="5">
        <f t="shared" si="17"/>
        <v>1.906106287966427</v>
      </c>
      <c r="AK53" s="5">
        <f t="shared" si="18"/>
        <v>1.9168757695986347</v>
      </c>
      <c r="AL53" s="4">
        <f t="shared" si="19"/>
        <v>10.7972834981659</v>
      </c>
      <c r="AM53" s="4">
        <f t="shared" si="20"/>
        <v>15.671055110490872</v>
      </c>
      <c r="AN53" s="4">
        <f t="shared" si="21"/>
        <v>11.620550805216936</v>
      </c>
      <c r="AO53">
        <f t="shared" si="22"/>
        <v>10.7972834981659</v>
      </c>
      <c r="AP53">
        <f t="shared" si="23"/>
        <v>1</v>
      </c>
    </row>
    <row r="54" spans="1:42" ht="17" x14ac:dyDescent="0.2">
      <c r="A54">
        <v>6037570800</v>
      </c>
      <c r="B54" t="s">
        <v>32</v>
      </c>
      <c r="C54">
        <v>0.80020000000000002</v>
      </c>
      <c r="D54">
        <v>6037269500</v>
      </c>
      <c r="E54" t="s">
        <v>142</v>
      </c>
      <c r="F54">
        <v>39328</v>
      </c>
      <c r="G54">
        <v>6037501900</v>
      </c>
      <c r="H54" t="s">
        <v>12</v>
      </c>
      <c r="I54">
        <v>0.49380000000000002</v>
      </c>
      <c r="J54">
        <v>6037237500</v>
      </c>
      <c r="K54" t="s">
        <v>103</v>
      </c>
      <c r="L54">
        <v>3.2399999999999998E-2</v>
      </c>
      <c r="M54">
        <v>6037540101</v>
      </c>
      <c r="N54" t="s">
        <v>119</v>
      </c>
      <c r="O54">
        <v>2343</v>
      </c>
      <c r="S54">
        <f t="shared" si="25"/>
        <v>45</v>
      </c>
      <c r="T54" s="2" cm="1">
        <f t="array" ref="T54">IFERROR(INDEX($A$10:$A$1201, ROWS(T$10:$T54)), IFERROR(INDEX($D$10:$D$1276, ROWS(T$10:$T54)-ROWS($A$10:$A$1201)), IFERROR(INDEX($G$10:$G$1201, ROWS(T$10:$T54)-ROWS($A$10:$A$1201)-ROWS($D$10:$D$1276)), "")))</f>
        <v>6037570800</v>
      </c>
      <c r="U54" s="2" t="str">
        <f t="shared" si="2"/>
        <v>Lakewood, CA</v>
      </c>
      <c r="V54" s="3">
        <f t="shared" si="3"/>
        <v>0.80020000000000002</v>
      </c>
      <c r="W54" s="3">
        <f t="shared" si="4"/>
        <v>0.93372228704784133</v>
      </c>
      <c r="X54" s="3">
        <f t="shared" si="5"/>
        <v>39328</v>
      </c>
      <c r="Y54" s="3">
        <f t="shared" si="6"/>
        <v>0.74641765833475682</v>
      </c>
      <c r="Z54" s="3">
        <f t="shared" si="13"/>
        <v>0.69694680303322332</v>
      </c>
      <c r="AA54" s="3">
        <f t="shared" si="7"/>
        <v>0.49380000000000002</v>
      </c>
      <c r="AB54" s="3">
        <f t="shared" si="8"/>
        <v>0.74625963427535147</v>
      </c>
      <c r="AC54" s="3">
        <f t="shared" si="9"/>
        <v>0.421875</v>
      </c>
      <c r="AD54" s="3">
        <f t="shared" si="10"/>
        <v>0.78782784129119032</v>
      </c>
      <c r="AE54" s="3">
        <f t="shared" si="11"/>
        <v>3.2399999999999998E-2</v>
      </c>
      <c r="AF54" s="3">
        <f t="shared" si="12"/>
        <v>2343</v>
      </c>
      <c r="AG54">
        <f t="shared" si="14"/>
        <v>0.83098875214955326</v>
      </c>
      <c r="AH54" s="5">
        <f t="shared" si="15"/>
        <v>1.9959231709117649</v>
      </c>
      <c r="AI54" s="5">
        <f t="shared" si="16"/>
        <v>1.7357832519538827</v>
      </c>
      <c r="AJ54" s="5">
        <f t="shared" si="17"/>
        <v>1.8965155222991714</v>
      </c>
      <c r="AK54" s="5">
        <f t="shared" si="18"/>
        <v>1.9101060212959411</v>
      </c>
      <c r="AL54" s="4">
        <f t="shared" si="19"/>
        <v>10.692082754662765</v>
      </c>
      <c r="AM54" s="4">
        <f t="shared" si="20"/>
        <v>15.543736664318637</v>
      </c>
      <c r="AN54" s="4">
        <f t="shared" si="21"/>
        <v>11.510115667642449</v>
      </c>
      <c r="AO54">
        <f t="shared" si="22"/>
        <v>10.692082754662765</v>
      </c>
      <c r="AP54">
        <f t="shared" si="23"/>
        <v>1</v>
      </c>
    </row>
    <row r="55" spans="1:42" ht="17" x14ac:dyDescent="0.2">
      <c r="A55">
        <v>6037481500</v>
      </c>
      <c r="B55" t="s">
        <v>18</v>
      </c>
      <c r="C55">
        <v>0.80020000000000002</v>
      </c>
      <c r="D55">
        <v>6037500202</v>
      </c>
      <c r="E55" t="s">
        <v>12</v>
      </c>
      <c r="F55">
        <v>39293</v>
      </c>
      <c r="G55">
        <v>6037651201</v>
      </c>
      <c r="H55" t="s">
        <v>111</v>
      </c>
      <c r="I55">
        <v>0.49299999999999999</v>
      </c>
      <c r="J55">
        <v>6037240402</v>
      </c>
      <c r="K55" t="s">
        <v>37</v>
      </c>
      <c r="L55">
        <v>3.2199999999999999E-2</v>
      </c>
      <c r="M55">
        <v>6037600902</v>
      </c>
      <c r="N55" t="s">
        <v>10</v>
      </c>
      <c r="O55">
        <v>2338</v>
      </c>
      <c r="S55">
        <f t="shared" si="25"/>
        <v>46</v>
      </c>
      <c r="T55" s="2" cm="1">
        <f t="array" ref="T55">IFERROR(INDEX($A$10:$A$1201, ROWS(T$10:$T55)), IFERROR(INDEX($D$10:$D$1276, ROWS(T$10:$T55)-ROWS($A$10:$A$1201)), IFERROR(INDEX($G$10:$G$1201, ROWS(T$10:$T55)-ROWS($A$10:$A$1201)-ROWS($D$10:$D$1276)), "")))</f>
        <v>6037481500</v>
      </c>
      <c r="U55" s="2" t="str">
        <f t="shared" si="2"/>
        <v>Alhambra, CA</v>
      </c>
      <c r="V55" s="3">
        <f t="shared" si="3"/>
        <v>0.80020000000000002</v>
      </c>
      <c r="W55" s="3">
        <f t="shared" si="4"/>
        <v>0.93372228704784133</v>
      </c>
      <c r="X55" s="3">
        <f t="shared" si="5"/>
        <v>39293</v>
      </c>
      <c r="Y55" s="3">
        <f t="shared" si="6"/>
        <v>0.74575338305908256</v>
      </c>
      <c r="Z55" s="3">
        <f t="shared" si="13"/>
        <v>0.69632655440359148</v>
      </c>
      <c r="AA55" s="3">
        <f t="shared" si="7"/>
        <v>0.49299999999999999</v>
      </c>
      <c r="AB55" s="3">
        <f t="shared" si="8"/>
        <v>0.74505062717243464</v>
      </c>
      <c r="AC55" s="3">
        <f t="shared" si="9"/>
        <v>0.41927083333333337</v>
      </c>
      <c r="AD55" s="3">
        <f t="shared" si="10"/>
        <v>0.78614660390047075</v>
      </c>
      <c r="AE55" s="3">
        <f t="shared" si="11"/>
        <v>3.2199999999999999E-2</v>
      </c>
      <c r="AF55" s="3">
        <f t="shared" si="12"/>
        <v>2338</v>
      </c>
      <c r="AG55">
        <f t="shared" si="14"/>
        <v>0.83098875214955326</v>
      </c>
      <c r="AH55" s="5">
        <f t="shared" si="15"/>
        <v>1.9889357519649276</v>
      </c>
      <c r="AI55" s="5">
        <f t="shared" si="16"/>
        <v>1.7273942401396019</v>
      </c>
      <c r="AJ55" s="5">
        <f t="shared" si="17"/>
        <v>1.8773339909646609</v>
      </c>
      <c r="AK55" s="5">
        <f t="shared" si="18"/>
        <v>1.9016438359175742</v>
      </c>
      <c r="AL55" s="4">
        <f t="shared" si="19"/>
        <v>10.543094580943846</v>
      </c>
      <c r="AM55" s="4">
        <f t="shared" si="20"/>
        <v>15.385382296415964</v>
      </c>
      <c r="AN55" s="4">
        <f t="shared" si="21"/>
        <v>11.354462637294564</v>
      </c>
      <c r="AO55">
        <f t="shared" si="22"/>
        <v>10.543094580943846</v>
      </c>
      <c r="AP55">
        <f t="shared" si="23"/>
        <v>1</v>
      </c>
    </row>
    <row r="56" spans="1:42" ht="34" x14ac:dyDescent="0.2">
      <c r="A56">
        <v>6037212306</v>
      </c>
      <c r="B56" t="s">
        <v>20</v>
      </c>
      <c r="C56">
        <v>0.80010000000000003</v>
      </c>
      <c r="D56">
        <v>6037267100</v>
      </c>
      <c r="E56" t="s">
        <v>48</v>
      </c>
      <c r="F56">
        <v>39277</v>
      </c>
      <c r="G56">
        <v>6037262302</v>
      </c>
      <c r="H56" t="s">
        <v>80</v>
      </c>
      <c r="I56">
        <v>0.49249999999999999</v>
      </c>
      <c r="J56">
        <v>6037237900</v>
      </c>
      <c r="K56" t="s">
        <v>37</v>
      </c>
      <c r="L56">
        <v>3.2199999999999999E-2</v>
      </c>
      <c r="M56">
        <v>6037228800</v>
      </c>
      <c r="N56" t="s">
        <v>139</v>
      </c>
      <c r="O56">
        <v>2320</v>
      </c>
      <c r="S56">
        <f t="shared" si="25"/>
        <v>47</v>
      </c>
      <c r="T56" s="2" cm="1">
        <f t="array" ref="T56">IFERROR(INDEX($A$10:$A$1201, ROWS(T$10:$T56)), IFERROR(INDEX($D$10:$D$1276, ROWS(T$10:$T56)-ROWS($A$10:$A$1201)), IFERROR(INDEX($G$10:$G$1201, ROWS(T$10:$T56)-ROWS($A$10:$A$1201)-ROWS($D$10:$D$1276)), "")))</f>
        <v>6037212306</v>
      </c>
      <c r="U56" s="2" t="str">
        <f t="shared" si="2"/>
        <v>Central LA, Los Angeles, CA</v>
      </c>
      <c r="V56" s="3">
        <f t="shared" si="3"/>
        <v>0.80010000000000003</v>
      </c>
      <c r="W56" s="3">
        <f t="shared" si="4"/>
        <v>0.93360560093348899</v>
      </c>
      <c r="X56" s="3">
        <f t="shared" si="5"/>
        <v>39277</v>
      </c>
      <c r="Y56" s="3">
        <f t="shared" si="6"/>
        <v>0.74544971436163143</v>
      </c>
      <c r="Z56" s="3">
        <f t="shared" si="13"/>
        <v>0.69595602854228866</v>
      </c>
      <c r="AA56" s="3">
        <f t="shared" si="7"/>
        <v>0.49249999999999999</v>
      </c>
      <c r="AB56" s="3">
        <f t="shared" si="8"/>
        <v>0.7442949977331117</v>
      </c>
      <c r="AC56" s="3">
        <f t="shared" si="9"/>
        <v>0.41927083333333337</v>
      </c>
      <c r="AD56" s="3">
        <f t="shared" si="10"/>
        <v>0.78009414929388032</v>
      </c>
      <c r="AE56" s="3">
        <f t="shared" si="11"/>
        <v>3.2199999999999999E-2</v>
      </c>
      <c r="AF56" s="3">
        <f t="shared" si="12"/>
        <v>2320</v>
      </c>
      <c r="AG56">
        <f t="shared" si="14"/>
        <v>0.82989441271978126</v>
      </c>
      <c r="AH56" s="5">
        <f t="shared" si="15"/>
        <v>1.9857415033035157</v>
      </c>
      <c r="AI56" s="5">
        <f t="shared" si="16"/>
        <v>1.7221511077556766</v>
      </c>
      <c r="AJ56" s="5">
        <f t="shared" si="17"/>
        <v>1.8773339909646609</v>
      </c>
      <c r="AK56" s="5">
        <f t="shared" si="18"/>
        <v>1.871179968555454</v>
      </c>
      <c r="AL56" s="4">
        <f t="shared" si="19"/>
        <v>10.431128721122299</v>
      </c>
      <c r="AM56" s="4">
        <f t="shared" si="20"/>
        <v>15.229933614913865</v>
      </c>
      <c r="AN56" s="4">
        <f t="shared" si="21"/>
        <v>11.260489274661325</v>
      </c>
      <c r="AO56">
        <f t="shared" si="22"/>
        <v>10.431128721122299</v>
      </c>
      <c r="AP56">
        <f t="shared" si="23"/>
        <v>1</v>
      </c>
    </row>
    <row r="57" spans="1:42" ht="17" x14ac:dyDescent="0.2">
      <c r="A57">
        <v>6037570003</v>
      </c>
      <c r="B57" t="s">
        <v>32</v>
      </c>
      <c r="C57">
        <v>0.79979999999999996</v>
      </c>
      <c r="D57">
        <v>6037554522</v>
      </c>
      <c r="E57" t="s">
        <v>6</v>
      </c>
      <c r="F57">
        <v>39232</v>
      </c>
      <c r="G57">
        <v>6037650502</v>
      </c>
      <c r="H57" t="s">
        <v>87</v>
      </c>
      <c r="I57">
        <v>0.4914</v>
      </c>
      <c r="J57">
        <v>6037242300</v>
      </c>
      <c r="K57" t="s">
        <v>37</v>
      </c>
      <c r="L57">
        <v>3.2099999999999997E-2</v>
      </c>
      <c r="M57">
        <v>6037533603</v>
      </c>
      <c r="N57" t="s">
        <v>92</v>
      </c>
      <c r="O57">
        <v>2313</v>
      </c>
      <c r="S57">
        <f t="shared" si="25"/>
        <v>48</v>
      </c>
      <c r="T57" s="2" cm="1">
        <f t="array" ref="T57">IFERROR(INDEX($A$10:$A$1201, ROWS(T$10:$T57)), IFERROR(INDEX($D$10:$D$1276, ROWS(T$10:$T57)-ROWS($A$10:$A$1201)), IFERROR(INDEX($G$10:$G$1201, ROWS(T$10:$T57)-ROWS($A$10:$A$1201)-ROWS($D$10:$D$1276)), "")))</f>
        <v>6037570003</v>
      </c>
      <c r="U57" s="2" t="str">
        <f t="shared" si="2"/>
        <v>Lakewood, CA</v>
      </c>
      <c r="V57" s="3">
        <f t="shared" si="3"/>
        <v>0.79979999999999996</v>
      </c>
      <c r="W57" s="3">
        <f t="shared" si="4"/>
        <v>0.93325554259043175</v>
      </c>
      <c r="X57" s="3">
        <f t="shared" si="5"/>
        <v>39232</v>
      </c>
      <c r="Y57" s="3">
        <f t="shared" si="6"/>
        <v>0.74459564615005025</v>
      </c>
      <c r="Z57" s="3">
        <f t="shared" si="13"/>
        <v>0.69489801375823823</v>
      </c>
      <c r="AA57" s="3">
        <f t="shared" si="7"/>
        <v>0.4914</v>
      </c>
      <c r="AB57" s="3">
        <f t="shared" si="8"/>
        <v>0.74263261296660121</v>
      </c>
      <c r="AC57" s="3">
        <f t="shared" si="9"/>
        <v>0.41796875</v>
      </c>
      <c r="AD57" s="3">
        <f t="shared" si="10"/>
        <v>0.7777404169468729</v>
      </c>
      <c r="AE57" s="3">
        <f t="shared" si="11"/>
        <v>3.2099999999999997E-2</v>
      </c>
      <c r="AF57" s="3">
        <f t="shared" si="12"/>
        <v>2313</v>
      </c>
      <c r="AG57">
        <f t="shared" si="14"/>
        <v>0.82661139443046394</v>
      </c>
      <c r="AH57" s="5">
        <f t="shared" si="15"/>
        <v>1.9767576789432966</v>
      </c>
      <c r="AI57" s="5">
        <f t="shared" si="16"/>
        <v>1.7106162165110408</v>
      </c>
      <c r="AJ57" s="5">
        <f t="shared" si="17"/>
        <v>1.8677432252974053</v>
      </c>
      <c r="AK57" s="5">
        <f t="shared" si="18"/>
        <v>1.8593329090257402</v>
      </c>
      <c r="AL57" s="4">
        <f t="shared" si="19"/>
        <v>10.299188157049105</v>
      </c>
      <c r="AM57" s="4">
        <f t="shared" si="20"/>
        <v>15.06637484393274</v>
      </c>
      <c r="AN57" s="4">
        <f t="shared" si="21"/>
        <v>11.130532966249714</v>
      </c>
      <c r="AO57">
        <f t="shared" si="22"/>
        <v>10.299188157049105</v>
      </c>
      <c r="AP57">
        <f t="shared" si="23"/>
        <v>1</v>
      </c>
    </row>
    <row r="58" spans="1:42" ht="17" x14ac:dyDescent="0.2">
      <c r="A58">
        <v>6037550400</v>
      </c>
      <c r="B58" t="s">
        <v>33</v>
      </c>
      <c r="C58">
        <v>0.79949999999999999</v>
      </c>
      <c r="D58">
        <v>6037650603</v>
      </c>
      <c r="E58" t="s">
        <v>25</v>
      </c>
      <c r="F58">
        <v>39209</v>
      </c>
      <c r="G58">
        <v>6037501501</v>
      </c>
      <c r="H58" t="s">
        <v>17</v>
      </c>
      <c r="I58">
        <v>0.49120000000000003</v>
      </c>
      <c r="J58">
        <v>6037222600</v>
      </c>
      <c r="K58" t="s">
        <v>37</v>
      </c>
      <c r="L58">
        <v>3.2000000000000001E-2</v>
      </c>
      <c r="M58">
        <v>6037534001</v>
      </c>
      <c r="N58" t="s">
        <v>82</v>
      </c>
      <c r="O58">
        <v>2310</v>
      </c>
      <c r="S58">
        <f t="shared" si="25"/>
        <v>49</v>
      </c>
      <c r="T58" s="2" cm="1">
        <f t="array" ref="T58">IFERROR(INDEX($A$10:$A$1201, ROWS(T$10:$T58)), IFERROR(INDEX($D$10:$D$1276, ROWS(T$10:$T58)-ROWS($A$10:$A$1201)), IFERROR(INDEX($G$10:$G$1201, ROWS(T$10:$T58)-ROWS($A$10:$A$1201)-ROWS($D$10:$D$1276)), "")))</f>
        <v>6037550400</v>
      </c>
      <c r="U58" s="2" t="str">
        <f t="shared" si="2"/>
        <v>Downey, CA</v>
      </c>
      <c r="V58" s="3">
        <f t="shared" si="3"/>
        <v>0.79949999999999999</v>
      </c>
      <c r="W58" s="3">
        <f t="shared" si="4"/>
        <v>0.93290548424737452</v>
      </c>
      <c r="X58" s="3">
        <f t="shared" si="5"/>
        <v>39209</v>
      </c>
      <c r="Y58" s="3">
        <f t="shared" si="6"/>
        <v>0.7441591223974644</v>
      </c>
      <c r="Z58" s="3">
        <f t="shared" si="13"/>
        <v>0.69423012643730775</v>
      </c>
      <c r="AA58" s="3">
        <f t="shared" si="7"/>
        <v>0.49120000000000003</v>
      </c>
      <c r="AB58" s="3">
        <f t="shared" si="8"/>
        <v>0.74233036119087203</v>
      </c>
      <c r="AC58" s="3">
        <f t="shared" si="9"/>
        <v>0.41666666666666669</v>
      </c>
      <c r="AD58" s="3">
        <f t="shared" si="10"/>
        <v>0.77673167451244118</v>
      </c>
      <c r="AE58" s="3">
        <f t="shared" si="11"/>
        <v>3.2000000000000001E-2</v>
      </c>
      <c r="AF58" s="3">
        <f t="shared" si="12"/>
        <v>2310</v>
      </c>
      <c r="AG58">
        <f t="shared" si="14"/>
        <v>0.82332837614114796</v>
      </c>
      <c r="AH58" s="5">
        <f t="shared" si="15"/>
        <v>1.9721659464925188</v>
      </c>
      <c r="AI58" s="5">
        <f t="shared" si="16"/>
        <v>1.7085189635574709</v>
      </c>
      <c r="AJ58" s="5">
        <f t="shared" si="17"/>
        <v>1.8581524596301504</v>
      </c>
      <c r="AK58" s="5">
        <f t="shared" si="18"/>
        <v>1.8542555977987203</v>
      </c>
      <c r="AL58" s="4">
        <f t="shared" si="19"/>
        <v>10.222770189233676</v>
      </c>
      <c r="AM58" s="4">
        <f t="shared" si="20"/>
        <v>14.982913018587325</v>
      </c>
      <c r="AN58" s="4">
        <f t="shared" si="21"/>
        <v>11.050391312945212</v>
      </c>
      <c r="AO58">
        <f t="shared" si="22"/>
        <v>10.222770189233676</v>
      </c>
      <c r="AP58">
        <f t="shared" si="23"/>
        <v>1</v>
      </c>
    </row>
    <row r="59" spans="1:42" ht="17" x14ac:dyDescent="0.2">
      <c r="A59">
        <v>6037482402</v>
      </c>
      <c r="B59" t="s">
        <v>27</v>
      </c>
      <c r="C59">
        <v>0.79910000000000003</v>
      </c>
      <c r="D59">
        <v>6037276400</v>
      </c>
      <c r="E59" t="s">
        <v>42</v>
      </c>
      <c r="F59">
        <v>39199</v>
      </c>
      <c r="G59">
        <v>6037620901</v>
      </c>
      <c r="H59" t="s">
        <v>5</v>
      </c>
      <c r="I59">
        <v>0.49099999999999999</v>
      </c>
      <c r="J59">
        <v>6037237401</v>
      </c>
      <c r="K59" t="s">
        <v>37</v>
      </c>
      <c r="L59">
        <v>3.1699999999999999E-2</v>
      </c>
      <c r="M59">
        <v>6037601700</v>
      </c>
      <c r="N59" t="s">
        <v>10</v>
      </c>
      <c r="O59">
        <v>2305</v>
      </c>
      <c r="S59">
        <f t="shared" si="25"/>
        <v>50</v>
      </c>
      <c r="T59" s="2" cm="1">
        <f t="array" ref="T59">IFERROR(INDEX($A$10:$A$1201, ROWS(T$10:$T59)), IFERROR(INDEX($D$10:$D$1276, ROWS(T$10:$T59)-ROWS($A$10:$A$1201)), IFERROR(INDEX($G$10:$G$1201, ROWS(T$10:$T59)-ROWS($A$10:$A$1201)-ROWS($D$10:$D$1276)), "")))</f>
        <v>6037482402</v>
      </c>
      <c r="U59" s="2" t="str">
        <f t="shared" si="2"/>
        <v>Garvey, Rosemead, CA</v>
      </c>
      <c r="V59" s="3">
        <f t="shared" si="3"/>
        <v>0.79910000000000003</v>
      </c>
      <c r="W59" s="3">
        <f t="shared" si="4"/>
        <v>0.93243873978996505</v>
      </c>
      <c r="X59" s="3">
        <f t="shared" si="5"/>
        <v>39199</v>
      </c>
      <c r="Y59" s="3">
        <f t="shared" si="6"/>
        <v>0.74396932946155747</v>
      </c>
      <c r="Z59" s="3">
        <f t="shared" si="13"/>
        <v>0.69370582400551994</v>
      </c>
      <c r="AA59" s="3">
        <f t="shared" si="7"/>
        <v>0.49099999999999999</v>
      </c>
      <c r="AB59" s="3">
        <f t="shared" si="8"/>
        <v>0.74202810941514286</v>
      </c>
      <c r="AC59" s="3">
        <f t="shared" si="9"/>
        <v>0.41276041666666669</v>
      </c>
      <c r="AD59" s="3">
        <f t="shared" si="10"/>
        <v>0.77505043712172161</v>
      </c>
      <c r="AE59" s="3">
        <f t="shared" si="11"/>
        <v>3.1699999999999999E-2</v>
      </c>
      <c r="AF59" s="3">
        <f t="shared" si="12"/>
        <v>2305</v>
      </c>
      <c r="AG59">
        <f t="shared" si="14"/>
        <v>0.81895101842205986</v>
      </c>
      <c r="AH59" s="5">
        <f t="shared" si="15"/>
        <v>1.9701695410791367</v>
      </c>
      <c r="AI59" s="5">
        <f t="shared" si="16"/>
        <v>1.7064217106039004</v>
      </c>
      <c r="AJ59" s="5">
        <f t="shared" si="17"/>
        <v>1.8293801626283843</v>
      </c>
      <c r="AK59" s="5">
        <f t="shared" si="18"/>
        <v>1.8457934124203534</v>
      </c>
      <c r="AL59" s="4">
        <f t="shared" si="19"/>
        <v>10.06093313283076</v>
      </c>
      <c r="AM59" s="4">
        <f t="shared" si="20"/>
        <v>14.835245086835354</v>
      </c>
      <c r="AN59" s="4">
        <f t="shared" si="21"/>
        <v>10.876997620023339</v>
      </c>
      <c r="AO59">
        <f t="shared" si="22"/>
        <v>10.06093313283076</v>
      </c>
      <c r="AP59">
        <f t="shared" si="23"/>
        <v>1</v>
      </c>
    </row>
    <row r="60" spans="1:42" ht="17" x14ac:dyDescent="0.2">
      <c r="A60">
        <v>6059110109</v>
      </c>
      <c r="B60" t="s">
        <v>34</v>
      </c>
      <c r="C60">
        <v>0.79900000000000004</v>
      </c>
      <c r="D60">
        <v>6037554516</v>
      </c>
      <c r="E60" t="s">
        <v>6</v>
      </c>
      <c r="F60">
        <v>39032</v>
      </c>
      <c r="G60">
        <v>6037700901</v>
      </c>
      <c r="H60" t="s">
        <v>160</v>
      </c>
      <c r="I60">
        <v>0.49030000000000001</v>
      </c>
      <c r="J60">
        <v>6037555212</v>
      </c>
      <c r="K60" t="s">
        <v>162</v>
      </c>
      <c r="L60">
        <v>3.1699999999999999E-2</v>
      </c>
      <c r="M60">
        <v>6037551202</v>
      </c>
      <c r="N60" t="s">
        <v>33</v>
      </c>
      <c r="O60">
        <v>2294</v>
      </c>
      <c r="S60">
        <f t="shared" si="25"/>
        <v>51</v>
      </c>
      <c r="T60" s="2" cm="1">
        <f t="array" ref="T60">IFERROR(INDEX($A$10:$A$1201, ROWS(T$10:$T60)), IFERROR(INDEX($D$10:$D$1276, ROWS(T$10:$T60)-ROWS($A$10:$A$1201)), IFERROR(INDEX($G$10:$G$1201, ROWS(T$10:$T60)-ROWS($A$10:$A$1201)-ROWS($D$10:$D$1276)), "")))</f>
        <v>6059110109</v>
      </c>
      <c r="U60" s="2" t="str">
        <f t="shared" si="2"/>
        <v>Cypress, CA</v>
      </c>
      <c r="V60" s="3">
        <f t="shared" si="3"/>
        <v>0.79900000000000004</v>
      </c>
      <c r="W60" s="3">
        <f t="shared" si="4"/>
        <v>0.93232205367561272</v>
      </c>
      <c r="X60" s="3">
        <f t="shared" si="5"/>
        <v>39032</v>
      </c>
      <c r="Y60" s="3">
        <f t="shared" si="6"/>
        <v>0.74079978743191177</v>
      </c>
      <c r="Z60" s="3">
        <f t="shared" si="13"/>
        <v>0.69066397918097733</v>
      </c>
      <c r="AA60" s="3">
        <f t="shared" si="7"/>
        <v>0.49030000000000001</v>
      </c>
      <c r="AB60" s="3">
        <f t="shared" si="8"/>
        <v>0.74097022820009073</v>
      </c>
      <c r="AC60" s="3">
        <f t="shared" si="9"/>
        <v>0.41276041666666669</v>
      </c>
      <c r="AD60" s="3">
        <f t="shared" si="10"/>
        <v>0.77135171486213849</v>
      </c>
      <c r="AE60" s="3">
        <f t="shared" si="11"/>
        <v>3.1699999999999999E-2</v>
      </c>
      <c r="AF60" s="3">
        <f t="shared" si="12"/>
        <v>2294</v>
      </c>
      <c r="AG60">
        <f t="shared" si="14"/>
        <v>0.81785667899228787</v>
      </c>
      <c r="AH60" s="5">
        <f t="shared" si="15"/>
        <v>1.9368295706756566</v>
      </c>
      <c r="AI60" s="5">
        <f t="shared" si="16"/>
        <v>1.6990813252664052</v>
      </c>
      <c r="AJ60" s="5">
        <f t="shared" si="17"/>
        <v>1.8293801626283843</v>
      </c>
      <c r="AK60" s="5">
        <f t="shared" si="18"/>
        <v>1.8271766045879463</v>
      </c>
      <c r="AL60" s="4">
        <f t="shared" si="19"/>
        <v>9.9027225516393784</v>
      </c>
      <c r="AM60" s="4">
        <f t="shared" si="20"/>
        <v>14.589364673375634</v>
      </c>
      <c r="AN60" s="4">
        <f t="shared" si="21"/>
        <v>10.714403315208076</v>
      </c>
      <c r="AO60">
        <f t="shared" si="22"/>
        <v>9.9027225516393784</v>
      </c>
      <c r="AP60">
        <f t="shared" si="23"/>
        <v>1</v>
      </c>
    </row>
    <row r="61" spans="1:42" ht="17" x14ac:dyDescent="0.2">
      <c r="A61">
        <v>6037534501</v>
      </c>
      <c r="B61" t="s">
        <v>23</v>
      </c>
      <c r="C61">
        <v>0.79879999999999995</v>
      </c>
      <c r="D61">
        <v>6037267902</v>
      </c>
      <c r="E61" t="s">
        <v>149</v>
      </c>
      <c r="F61">
        <v>38900</v>
      </c>
      <c r="G61">
        <v>6037571300</v>
      </c>
      <c r="H61" t="s">
        <v>32</v>
      </c>
      <c r="I61">
        <v>0.49030000000000001</v>
      </c>
      <c r="J61">
        <v>6037542103</v>
      </c>
      <c r="K61" t="s">
        <v>137</v>
      </c>
      <c r="L61">
        <v>3.1600000000000003E-2</v>
      </c>
      <c r="M61">
        <v>6037570202</v>
      </c>
      <c r="N61" t="s">
        <v>144</v>
      </c>
      <c r="O61">
        <v>2286</v>
      </c>
      <c r="S61">
        <f t="shared" si="25"/>
        <v>52</v>
      </c>
      <c r="T61" s="2" cm="1">
        <f t="array" ref="T61">IFERROR(INDEX($A$10:$A$1201, ROWS(T$10:$T61)), IFERROR(INDEX($D$10:$D$1276, ROWS(T$10:$T61)-ROWS($A$10:$A$1201)), IFERROR(INDEX($G$10:$G$1201, ROWS(T$10:$T61)-ROWS($A$10:$A$1201)-ROWS($D$10:$D$1276)), "")))</f>
        <v>6037534501</v>
      </c>
      <c r="U61" s="2" t="str">
        <f t="shared" si="2"/>
        <v>Huntington Park, CA</v>
      </c>
      <c r="V61" s="3">
        <f t="shared" si="3"/>
        <v>0.79879999999999995</v>
      </c>
      <c r="W61" s="3">
        <f t="shared" si="4"/>
        <v>0.93208868144690782</v>
      </c>
      <c r="X61" s="3">
        <f t="shared" si="5"/>
        <v>38900</v>
      </c>
      <c r="Y61" s="3">
        <f t="shared" si="6"/>
        <v>0.73829452067794032</v>
      </c>
      <c r="Z61" s="3">
        <f t="shared" si="13"/>
        <v>0.68815596629817821</v>
      </c>
      <c r="AA61" s="3">
        <f t="shared" si="7"/>
        <v>0.49030000000000001</v>
      </c>
      <c r="AB61" s="3">
        <f t="shared" si="8"/>
        <v>0.74097022820009073</v>
      </c>
      <c r="AC61" s="3">
        <f t="shared" si="9"/>
        <v>0.41145833333333343</v>
      </c>
      <c r="AD61" s="3">
        <f t="shared" si="10"/>
        <v>0.7686617350369872</v>
      </c>
      <c r="AE61" s="3">
        <f t="shared" si="11"/>
        <v>3.1600000000000003E-2</v>
      </c>
      <c r="AF61" s="3">
        <f t="shared" si="12"/>
        <v>2286</v>
      </c>
      <c r="AG61">
        <f t="shared" si="14"/>
        <v>0.81566800013274265</v>
      </c>
      <c r="AH61" s="5">
        <f t="shared" si="15"/>
        <v>1.9104770192190139</v>
      </c>
      <c r="AI61" s="5">
        <f t="shared" si="16"/>
        <v>1.6990813252664052</v>
      </c>
      <c r="AJ61" s="5">
        <f t="shared" si="17"/>
        <v>1.8197893969611294</v>
      </c>
      <c r="AK61" s="5">
        <f t="shared" si="18"/>
        <v>1.8136371079825595</v>
      </c>
      <c r="AL61" s="4">
        <f t="shared" si="19"/>
        <v>9.7557388735721169</v>
      </c>
      <c r="AM61" s="4">
        <f t="shared" si="20"/>
        <v>14.389842118597283</v>
      </c>
      <c r="AN61" s="4">
        <f t="shared" si="21"/>
        <v>10.555210256200589</v>
      </c>
      <c r="AO61">
        <f t="shared" si="22"/>
        <v>9.7557388735721169</v>
      </c>
      <c r="AP61">
        <f t="shared" si="23"/>
        <v>1</v>
      </c>
    </row>
    <row r="62" spans="1:42" ht="17" x14ac:dyDescent="0.2">
      <c r="A62">
        <v>6037543903</v>
      </c>
      <c r="B62" t="s">
        <v>35</v>
      </c>
      <c r="C62">
        <v>0.79879999999999995</v>
      </c>
      <c r="D62">
        <v>6037620400</v>
      </c>
      <c r="E62" t="s">
        <v>5</v>
      </c>
      <c r="F62">
        <v>38868</v>
      </c>
      <c r="G62">
        <v>6059110117</v>
      </c>
      <c r="H62" t="s">
        <v>34</v>
      </c>
      <c r="I62">
        <v>0.49020000000000002</v>
      </c>
      <c r="J62">
        <v>6037229100</v>
      </c>
      <c r="K62" t="s">
        <v>139</v>
      </c>
      <c r="L62">
        <v>3.15E-2</v>
      </c>
      <c r="M62">
        <v>6037503000</v>
      </c>
      <c r="N62" t="s">
        <v>17</v>
      </c>
      <c r="O62">
        <v>2280</v>
      </c>
      <c r="S62">
        <f t="shared" si="25"/>
        <v>53</v>
      </c>
      <c r="T62" s="2" cm="1">
        <f t="array" ref="T62">IFERROR(INDEX($A$10:$A$1201, ROWS(T$10:$T62)), IFERROR(INDEX($D$10:$D$1276, ROWS(T$10:$T62)-ROWS($A$10:$A$1201)), IFERROR(INDEX($G$10:$G$1201, ROWS(T$10:$T62)-ROWS($A$10:$A$1201)-ROWS($D$10:$D$1276)), "")))</f>
        <v>6037543903</v>
      </c>
      <c r="U62" s="2" t="str">
        <f t="shared" si="2"/>
        <v>Carson, CA</v>
      </c>
      <c r="V62" s="3">
        <f t="shared" si="3"/>
        <v>0.79879999999999995</v>
      </c>
      <c r="W62" s="3">
        <f t="shared" si="4"/>
        <v>0.93208868144690782</v>
      </c>
      <c r="X62" s="3">
        <f t="shared" si="5"/>
        <v>38868</v>
      </c>
      <c r="Y62" s="3">
        <f t="shared" si="6"/>
        <v>0.73768718328303817</v>
      </c>
      <c r="Z62" s="3">
        <f t="shared" si="13"/>
        <v>0.68758987398657045</v>
      </c>
      <c r="AA62" s="3">
        <f t="shared" si="7"/>
        <v>0.49020000000000002</v>
      </c>
      <c r="AB62" s="3">
        <f t="shared" si="8"/>
        <v>0.74081910231222614</v>
      </c>
      <c r="AC62" s="3">
        <f t="shared" si="9"/>
        <v>0.41015625000000006</v>
      </c>
      <c r="AD62" s="3">
        <f t="shared" si="10"/>
        <v>0.76664425016812376</v>
      </c>
      <c r="AE62" s="3">
        <f t="shared" si="11"/>
        <v>3.15E-2</v>
      </c>
      <c r="AF62" s="3">
        <f t="shared" si="12"/>
        <v>2280</v>
      </c>
      <c r="AG62">
        <f t="shared" si="14"/>
        <v>0.81566800013274265</v>
      </c>
      <c r="AH62" s="5">
        <f t="shared" si="15"/>
        <v>1.9040885218961916</v>
      </c>
      <c r="AI62" s="5">
        <f t="shared" si="16"/>
        <v>1.6980326987896202</v>
      </c>
      <c r="AJ62" s="5">
        <f t="shared" si="17"/>
        <v>1.8101986312938738</v>
      </c>
      <c r="AK62" s="5">
        <f t="shared" si="18"/>
        <v>1.8034824855285194</v>
      </c>
      <c r="AL62" s="4">
        <f t="shared" si="19"/>
        <v>9.6686338521947306</v>
      </c>
      <c r="AM62" s="4">
        <f t="shared" si="20"/>
        <v>14.289816147313699</v>
      </c>
      <c r="AN62" s="4">
        <f t="shared" si="21"/>
        <v>10.465054290503417</v>
      </c>
      <c r="AO62">
        <f t="shared" si="22"/>
        <v>9.6686338521947306</v>
      </c>
      <c r="AP62">
        <f t="shared" si="23"/>
        <v>1</v>
      </c>
    </row>
    <row r="63" spans="1:42" ht="17" x14ac:dyDescent="0.2">
      <c r="A63">
        <v>6037620305</v>
      </c>
      <c r="B63" t="s">
        <v>5</v>
      </c>
      <c r="C63">
        <v>0.79869999999999997</v>
      </c>
      <c r="D63">
        <v>6037482600</v>
      </c>
      <c r="E63" t="s">
        <v>40</v>
      </c>
      <c r="F63">
        <v>38862</v>
      </c>
      <c r="G63">
        <v>6037620305</v>
      </c>
      <c r="H63" t="s">
        <v>5</v>
      </c>
      <c r="I63">
        <v>0.48870000000000002</v>
      </c>
      <c r="J63">
        <v>6037234502</v>
      </c>
      <c r="K63" t="s">
        <v>37</v>
      </c>
      <c r="L63">
        <v>3.1199999999999999E-2</v>
      </c>
      <c r="M63">
        <v>6059110202</v>
      </c>
      <c r="N63" t="s">
        <v>105</v>
      </c>
      <c r="O63">
        <v>2266</v>
      </c>
      <c r="S63">
        <f t="shared" si="25"/>
        <v>54</v>
      </c>
      <c r="T63" s="2" cm="1">
        <f t="array" ref="T63">IFERROR(INDEX($A$10:$A$1201, ROWS(T$10:$T63)), IFERROR(INDEX($D$10:$D$1276, ROWS(T$10:$T63)-ROWS($A$10:$A$1201)), IFERROR(INDEX($G$10:$G$1201, ROWS(T$10:$T63)-ROWS($A$10:$A$1201)-ROWS($D$10:$D$1276)), "")))</f>
        <v>6037620305</v>
      </c>
      <c r="U63" s="2" t="str">
        <f t="shared" si="2"/>
        <v>Manhattan Beach, CA</v>
      </c>
      <c r="V63" s="3">
        <f t="shared" si="3"/>
        <v>0.79869999999999997</v>
      </c>
      <c r="W63" s="3">
        <f t="shared" si="4"/>
        <v>0.93197199533255537</v>
      </c>
      <c r="X63" s="3">
        <f t="shared" si="5"/>
        <v>38862</v>
      </c>
      <c r="Y63" s="3">
        <f t="shared" si="6"/>
        <v>0.73757330752149408</v>
      </c>
      <c r="Z63" s="3">
        <f t="shared" si="13"/>
        <v>0.68739766711483929</v>
      </c>
      <c r="AA63" s="3">
        <f t="shared" si="7"/>
        <v>0.48870000000000002</v>
      </c>
      <c r="AB63" s="3">
        <f t="shared" si="8"/>
        <v>0.7385522139942573</v>
      </c>
      <c r="AC63" s="3">
        <f t="shared" si="9"/>
        <v>0.40625</v>
      </c>
      <c r="AD63" s="3">
        <f t="shared" si="10"/>
        <v>0.76193678547410892</v>
      </c>
      <c r="AE63" s="3">
        <f t="shared" si="11"/>
        <v>3.1199999999999999E-2</v>
      </c>
      <c r="AF63" s="3">
        <f t="shared" si="12"/>
        <v>2266</v>
      </c>
      <c r="AG63">
        <f t="shared" si="14"/>
        <v>0.81457366070297055</v>
      </c>
      <c r="AH63" s="5">
        <f t="shared" si="15"/>
        <v>1.902890678648163</v>
      </c>
      <c r="AI63" s="5">
        <f t="shared" si="16"/>
        <v>1.6823033016378441</v>
      </c>
      <c r="AJ63" s="5">
        <f t="shared" si="17"/>
        <v>1.7814263342921077</v>
      </c>
      <c r="AK63" s="5">
        <f t="shared" si="18"/>
        <v>1.7797883664690923</v>
      </c>
      <c r="AL63" s="4">
        <f t="shared" si="19"/>
        <v>9.4403370514616718</v>
      </c>
      <c r="AM63" s="4">
        <f t="shared" si="20"/>
        <v>14.049007269314181</v>
      </c>
      <c r="AN63" s="4">
        <f t="shared" si="21"/>
        <v>10.239758484915154</v>
      </c>
      <c r="AO63">
        <f t="shared" si="22"/>
        <v>9.4403370514616718</v>
      </c>
      <c r="AP63">
        <f t="shared" si="23"/>
        <v>1</v>
      </c>
    </row>
    <row r="64" spans="1:42" ht="34" x14ac:dyDescent="0.2">
      <c r="A64">
        <v>6037600703</v>
      </c>
      <c r="B64" t="s">
        <v>36</v>
      </c>
      <c r="C64">
        <v>0.79610000000000003</v>
      </c>
      <c r="D64">
        <v>6037265602</v>
      </c>
      <c r="E64" t="s">
        <v>120</v>
      </c>
      <c r="F64">
        <v>38837</v>
      </c>
      <c r="G64">
        <v>6037194402</v>
      </c>
      <c r="H64" t="s">
        <v>114</v>
      </c>
      <c r="I64">
        <v>0.48630000000000001</v>
      </c>
      <c r="J64">
        <v>6037236203</v>
      </c>
      <c r="K64" t="s">
        <v>164</v>
      </c>
      <c r="L64">
        <v>3.1099999999999999E-2</v>
      </c>
      <c r="M64">
        <v>6037570502</v>
      </c>
      <c r="N64" t="s">
        <v>66</v>
      </c>
      <c r="O64">
        <v>2260</v>
      </c>
      <c r="S64">
        <f t="shared" si="25"/>
        <v>55</v>
      </c>
      <c r="T64" s="2" cm="1">
        <f t="array" ref="T64">IFERROR(INDEX($A$10:$A$1201, ROWS(T$10:$T64)), IFERROR(INDEX($D$10:$D$1276, ROWS(T$10:$T64)-ROWS($A$10:$A$1201)), IFERROR(INDEX($G$10:$G$1201, ROWS(T$10:$T64)-ROWS($A$10:$A$1201)-ROWS($D$10:$D$1276)), "")))</f>
        <v>6037600703</v>
      </c>
      <c r="U64" s="2" t="str">
        <f t="shared" si="2"/>
        <v>Morningside Park, Inglewood, CA</v>
      </c>
      <c r="V64" s="3">
        <f t="shared" si="3"/>
        <v>0.79610000000000003</v>
      </c>
      <c r="W64" s="3">
        <f t="shared" si="4"/>
        <v>0.92893815635939325</v>
      </c>
      <c r="X64" s="3">
        <f t="shared" si="5"/>
        <v>38837</v>
      </c>
      <c r="Y64" s="3">
        <f t="shared" si="6"/>
        <v>0.73709882518172676</v>
      </c>
      <c r="Z64" s="3">
        <f t="shared" si="13"/>
        <v>0.68471922371898797</v>
      </c>
      <c r="AA64" s="3">
        <f t="shared" si="7"/>
        <v>0.48630000000000001</v>
      </c>
      <c r="AB64" s="3">
        <f t="shared" si="8"/>
        <v>0.73492519268550704</v>
      </c>
      <c r="AC64" s="3">
        <f t="shared" si="9"/>
        <v>0.40494791666666669</v>
      </c>
      <c r="AD64" s="3">
        <f t="shared" si="10"/>
        <v>0.75991930060524548</v>
      </c>
      <c r="AE64" s="3">
        <f t="shared" si="11"/>
        <v>3.1099999999999999E-2</v>
      </c>
      <c r="AF64" s="3">
        <f t="shared" si="12"/>
        <v>2260</v>
      </c>
      <c r="AG64">
        <f t="shared" si="14"/>
        <v>0.78612083552889578</v>
      </c>
      <c r="AH64" s="5">
        <f t="shared" si="15"/>
        <v>1.897899665114708</v>
      </c>
      <c r="AI64" s="5">
        <f t="shared" si="16"/>
        <v>1.6571362661950024</v>
      </c>
      <c r="AJ64" s="5">
        <f t="shared" si="17"/>
        <v>1.7718355686248526</v>
      </c>
      <c r="AK64" s="5">
        <f t="shared" si="18"/>
        <v>1.7696337440150522</v>
      </c>
      <c r="AL64" s="4">
        <f t="shared" si="19"/>
        <v>9.2733774935233662</v>
      </c>
      <c r="AM64" s="4">
        <f t="shared" si="20"/>
        <v>13.833208127624498</v>
      </c>
      <c r="AN64" s="4">
        <f t="shared" si="21"/>
        <v>10.087701765408983</v>
      </c>
      <c r="AO64">
        <f t="shared" si="22"/>
        <v>9.2733774935233662</v>
      </c>
      <c r="AP64">
        <f t="shared" si="23"/>
        <v>1</v>
      </c>
    </row>
    <row r="65" spans="1:42" ht="17" x14ac:dyDescent="0.2">
      <c r="A65">
        <v>6037620800</v>
      </c>
      <c r="B65" t="s">
        <v>5</v>
      </c>
      <c r="C65">
        <v>0.79579999999999995</v>
      </c>
      <c r="D65">
        <v>6037482002</v>
      </c>
      <c r="E65" t="s">
        <v>11</v>
      </c>
      <c r="F65">
        <v>38786</v>
      </c>
      <c r="G65">
        <v>6059110104</v>
      </c>
      <c r="H65" t="s">
        <v>34</v>
      </c>
      <c r="I65">
        <v>0.48480000000000001</v>
      </c>
      <c r="J65">
        <v>6037232120</v>
      </c>
      <c r="K65" t="s">
        <v>37</v>
      </c>
      <c r="L65">
        <v>3.1E-2</v>
      </c>
      <c r="M65">
        <v>6037601100</v>
      </c>
      <c r="N65" t="s">
        <v>10</v>
      </c>
      <c r="O65">
        <v>2254</v>
      </c>
      <c r="S65">
        <f t="shared" si="25"/>
        <v>56</v>
      </c>
      <c r="T65" s="2" cm="1">
        <f t="array" ref="T65">IFERROR(INDEX($A$10:$A$1201, ROWS(T$10:$T65)), IFERROR(INDEX($D$10:$D$1276, ROWS(T$10:$T65)-ROWS($A$10:$A$1201)), IFERROR(INDEX($G$10:$G$1201, ROWS(T$10:$T65)-ROWS($A$10:$A$1201)-ROWS($D$10:$D$1276)), "")))</f>
        <v>6037620800</v>
      </c>
      <c r="U65" s="2" t="str">
        <f t="shared" si="2"/>
        <v>Manhattan Beach, CA</v>
      </c>
      <c r="V65" s="3">
        <f t="shared" si="3"/>
        <v>0.79579999999999995</v>
      </c>
      <c r="W65" s="3">
        <f t="shared" si="4"/>
        <v>0.92858809801633602</v>
      </c>
      <c r="X65" s="3">
        <f t="shared" si="5"/>
        <v>38786</v>
      </c>
      <c r="Y65" s="3">
        <f t="shared" si="6"/>
        <v>0.73613088120860137</v>
      </c>
      <c r="Z65" s="3">
        <f t="shared" si="13"/>
        <v>0.68356237487258453</v>
      </c>
      <c r="AA65" s="3">
        <f t="shared" si="7"/>
        <v>0.48480000000000001</v>
      </c>
      <c r="AB65" s="3">
        <f t="shared" si="8"/>
        <v>0.7326583043675382</v>
      </c>
      <c r="AC65" s="3">
        <f t="shared" si="9"/>
        <v>0.40364583333333337</v>
      </c>
      <c r="AD65" s="3">
        <f t="shared" si="10"/>
        <v>0.75790181573638193</v>
      </c>
      <c r="AE65" s="3">
        <f t="shared" si="11"/>
        <v>3.1E-2</v>
      </c>
      <c r="AF65" s="3">
        <f t="shared" si="12"/>
        <v>2254</v>
      </c>
      <c r="AG65">
        <f t="shared" si="14"/>
        <v>0.78283781723957857</v>
      </c>
      <c r="AH65" s="5">
        <f t="shared" si="15"/>
        <v>1.8877179975064589</v>
      </c>
      <c r="AI65" s="5">
        <f t="shared" si="16"/>
        <v>1.6414068690432264</v>
      </c>
      <c r="AJ65" s="5">
        <f t="shared" si="17"/>
        <v>1.7622448029575972</v>
      </c>
      <c r="AK65" s="5">
        <f t="shared" si="18"/>
        <v>1.7594791215610117</v>
      </c>
      <c r="AL65" s="4">
        <f t="shared" si="19"/>
        <v>9.1407232483043792</v>
      </c>
      <c r="AM65" s="4">
        <f t="shared" si="20"/>
        <v>13.664293189659704</v>
      </c>
      <c r="AN65" s="4">
        <f t="shared" si="21"/>
        <v>9.9573444528233193</v>
      </c>
      <c r="AO65">
        <f t="shared" si="22"/>
        <v>9.1407232483043792</v>
      </c>
      <c r="AP65">
        <f t="shared" si="23"/>
        <v>1</v>
      </c>
    </row>
    <row r="66" spans="1:42" ht="34" x14ac:dyDescent="0.2">
      <c r="A66">
        <v>6037207101</v>
      </c>
      <c r="B66" t="s">
        <v>20</v>
      </c>
      <c r="C66">
        <v>0.79579999999999995</v>
      </c>
      <c r="D66">
        <v>6037700901</v>
      </c>
      <c r="E66" t="s">
        <v>160</v>
      </c>
      <c r="F66">
        <v>38776</v>
      </c>
      <c r="G66">
        <v>6037267200</v>
      </c>
      <c r="H66" t="s">
        <v>48</v>
      </c>
      <c r="I66">
        <v>0.48370000000000002</v>
      </c>
      <c r="J66">
        <v>6037232700</v>
      </c>
      <c r="K66" t="s">
        <v>103</v>
      </c>
      <c r="L66">
        <v>3.1E-2</v>
      </c>
      <c r="M66">
        <v>6037535200</v>
      </c>
      <c r="N66" t="s">
        <v>37</v>
      </c>
      <c r="O66">
        <v>2245</v>
      </c>
      <c r="S66">
        <f t="shared" si="25"/>
        <v>57</v>
      </c>
      <c r="T66" s="2" cm="1">
        <f t="array" ref="T66">IFERROR(INDEX($A$10:$A$1201, ROWS(T$10:$T66)), IFERROR(INDEX($D$10:$D$1276, ROWS(T$10:$T66)-ROWS($A$10:$A$1201)), IFERROR(INDEX($G$10:$G$1201, ROWS(T$10:$T66)-ROWS($A$10:$A$1201)-ROWS($D$10:$D$1276)), "")))</f>
        <v>6037207101</v>
      </c>
      <c r="U66" s="2" t="str">
        <f t="shared" si="2"/>
        <v>Central LA, Los Angeles, CA</v>
      </c>
      <c r="V66" s="3">
        <f t="shared" si="3"/>
        <v>0.79579999999999995</v>
      </c>
      <c r="W66" s="3">
        <f t="shared" si="4"/>
        <v>0.92858809801633602</v>
      </c>
      <c r="X66" s="3">
        <f t="shared" si="5"/>
        <v>38776</v>
      </c>
      <c r="Y66" s="3">
        <f t="shared" si="6"/>
        <v>0.73594108827269444</v>
      </c>
      <c r="Z66" s="3">
        <f t="shared" si="13"/>
        <v>0.68338613541121374</v>
      </c>
      <c r="AA66" s="3">
        <f t="shared" si="7"/>
        <v>0.48370000000000002</v>
      </c>
      <c r="AB66" s="3">
        <f t="shared" si="8"/>
        <v>0.73099591960102772</v>
      </c>
      <c r="AC66" s="3">
        <f t="shared" si="9"/>
        <v>0.40364583333333337</v>
      </c>
      <c r="AD66" s="3">
        <f t="shared" si="10"/>
        <v>0.75487558843308677</v>
      </c>
      <c r="AE66" s="3">
        <f t="shared" si="11"/>
        <v>3.1E-2</v>
      </c>
      <c r="AF66" s="3">
        <f t="shared" si="12"/>
        <v>2245</v>
      </c>
      <c r="AG66">
        <f t="shared" si="14"/>
        <v>0.78283781723957857</v>
      </c>
      <c r="AH66" s="5">
        <f t="shared" si="15"/>
        <v>1.885721592093077</v>
      </c>
      <c r="AI66" s="5">
        <f t="shared" si="16"/>
        <v>1.6298719777985906</v>
      </c>
      <c r="AJ66" s="5">
        <f t="shared" si="17"/>
        <v>1.7622448029575972</v>
      </c>
      <c r="AK66" s="5">
        <f t="shared" si="18"/>
        <v>1.7442471878799519</v>
      </c>
      <c r="AL66" s="4">
        <f t="shared" si="19"/>
        <v>9.0678933286028283</v>
      </c>
      <c r="AM66" s="4">
        <f t="shared" si="20"/>
        <v>13.560241114549386</v>
      </c>
      <c r="AN66" s="4">
        <f t="shared" si="21"/>
        <v>9.8972663313022835</v>
      </c>
      <c r="AO66">
        <f t="shared" si="22"/>
        <v>9.0678933286028283</v>
      </c>
      <c r="AP66">
        <f t="shared" si="23"/>
        <v>1</v>
      </c>
    </row>
    <row r="67" spans="1:42" ht="34" x14ac:dyDescent="0.2">
      <c r="A67">
        <v>6037199202</v>
      </c>
      <c r="B67" t="s">
        <v>26</v>
      </c>
      <c r="C67">
        <v>0.79559999999999997</v>
      </c>
      <c r="D67">
        <v>6037481606</v>
      </c>
      <c r="E67" t="s">
        <v>18</v>
      </c>
      <c r="F67">
        <v>38574</v>
      </c>
      <c r="G67">
        <v>6037408402</v>
      </c>
      <c r="H67" t="s">
        <v>94</v>
      </c>
      <c r="I67">
        <v>0.48280000000000001</v>
      </c>
      <c r="J67">
        <v>6037231210</v>
      </c>
      <c r="K67" t="s">
        <v>37</v>
      </c>
      <c r="L67">
        <v>3.1E-2</v>
      </c>
      <c r="M67">
        <v>6037533803</v>
      </c>
      <c r="N67" t="s">
        <v>92</v>
      </c>
      <c r="O67">
        <v>2242</v>
      </c>
      <c r="S67">
        <f t="shared" si="25"/>
        <v>58</v>
      </c>
      <c r="T67" s="2" cm="1">
        <f t="array" ref="T67">IFERROR(INDEX($A$10:$A$1201, ROWS(T$10:$T67)), IFERROR(INDEX($D$10:$D$1276, ROWS(T$10:$T67)-ROWS($A$10:$A$1201)), IFERROR(INDEX($G$10:$G$1201, ROWS(T$10:$T67)-ROWS($A$10:$A$1201)-ROWS($D$10:$D$1276)), "")))</f>
        <v>6037199202</v>
      </c>
      <c r="U67" s="2" t="str">
        <f t="shared" si="2"/>
        <v>Montecito Heights, Los Angeles, CA</v>
      </c>
      <c r="V67" s="3">
        <f t="shared" si="3"/>
        <v>0.79559999999999997</v>
      </c>
      <c r="W67" s="3">
        <f t="shared" si="4"/>
        <v>0.92835472578763123</v>
      </c>
      <c r="X67" s="3">
        <f t="shared" si="5"/>
        <v>38574</v>
      </c>
      <c r="Y67" s="3">
        <f t="shared" si="6"/>
        <v>0.7321072709673746</v>
      </c>
      <c r="Z67" s="3">
        <f t="shared" si="13"/>
        <v>0.67965524478604811</v>
      </c>
      <c r="AA67" s="3">
        <f t="shared" si="7"/>
        <v>0.48280000000000001</v>
      </c>
      <c r="AB67" s="3">
        <f t="shared" si="8"/>
        <v>0.72963578661024642</v>
      </c>
      <c r="AC67" s="3">
        <f t="shared" si="9"/>
        <v>0.40364583333333337</v>
      </c>
      <c r="AD67" s="3">
        <f t="shared" si="10"/>
        <v>0.75386684599865506</v>
      </c>
      <c r="AE67" s="3">
        <f t="shared" si="11"/>
        <v>3.1E-2</v>
      </c>
      <c r="AF67" s="3">
        <f t="shared" si="12"/>
        <v>2242</v>
      </c>
      <c r="AG67">
        <f t="shared" si="14"/>
        <v>0.78064913838003447</v>
      </c>
      <c r="AH67" s="5">
        <f t="shared" si="15"/>
        <v>1.8453942027427608</v>
      </c>
      <c r="AI67" s="5">
        <f t="shared" si="16"/>
        <v>1.6204343395075249</v>
      </c>
      <c r="AJ67" s="5">
        <f t="shared" si="17"/>
        <v>1.7622448029575972</v>
      </c>
      <c r="AK67" s="5">
        <f t="shared" si="18"/>
        <v>1.739169876652932</v>
      </c>
      <c r="AL67" s="4">
        <f t="shared" si="19"/>
        <v>8.9331915207491726</v>
      </c>
      <c r="AM67" s="4">
        <f t="shared" si="20"/>
        <v>13.336745655507043</v>
      </c>
      <c r="AN67" s="4">
        <f t="shared" si="21"/>
        <v>9.7479042305557186</v>
      </c>
      <c r="AO67">
        <f t="shared" si="22"/>
        <v>8.9331915207491726</v>
      </c>
      <c r="AP67">
        <f t="shared" si="23"/>
        <v>1</v>
      </c>
    </row>
    <row r="68" spans="1:42" ht="17" x14ac:dyDescent="0.2">
      <c r="A68">
        <v>6037650603</v>
      </c>
      <c r="B68" t="s">
        <v>25</v>
      </c>
      <c r="C68">
        <v>0.79520000000000002</v>
      </c>
      <c r="D68">
        <v>6059110116</v>
      </c>
      <c r="E68" t="s">
        <v>46</v>
      </c>
      <c r="F68">
        <v>38485</v>
      </c>
      <c r="G68">
        <v>6037701601</v>
      </c>
      <c r="H68" t="s">
        <v>153</v>
      </c>
      <c r="I68">
        <v>0.48249999999999998</v>
      </c>
      <c r="J68">
        <v>6037554101</v>
      </c>
      <c r="K68" t="s">
        <v>71</v>
      </c>
      <c r="L68">
        <v>3.1E-2</v>
      </c>
      <c r="M68">
        <v>6037603704</v>
      </c>
      <c r="N68" t="s">
        <v>21</v>
      </c>
      <c r="O68">
        <v>2242</v>
      </c>
      <c r="S68">
        <f t="shared" si="25"/>
        <v>59</v>
      </c>
      <c r="T68" s="2" cm="1">
        <f t="array" ref="T68">IFERROR(INDEX($A$10:$A$1201, ROWS(T$10:$T68)), IFERROR(INDEX($D$10:$D$1276, ROWS(T$10:$T68)-ROWS($A$10:$A$1201)), IFERROR(INDEX($G$10:$G$1201, ROWS(T$10:$T68)-ROWS($A$10:$A$1201)-ROWS($D$10:$D$1276)), "")))</f>
        <v>6037650603</v>
      </c>
      <c r="U68" s="2" t="str">
        <f t="shared" si="2"/>
        <v>Torrance, CA</v>
      </c>
      <c r="V68" s="3">
        <f t="shared" si="3"/>
        <v>0.79520000000000002</v>
      </c>
      <c r="W68" s="3">
        <f t="shared" si="4"/>
        <v>0.92788798133022177</v>
      </c>
      <c r="X68" s="3">
        <f t="shared" si="5"/>
        <v>38485</v>
      </c>
      <c r="Y68" s="3">
        <f t="shared" si="6"/>
        <v>0.73041811383780297</v>
      </c>
      <c r="Z68" s="3">
        <f t="shared" si="13"/>
        <v>0.67774618917598717</v>
      </c>
      <c r="AA68" s="3">
        <f t="shared" si="7"/>
        <v>0.48249999999999998</v>
      </c>
      <c r="AB68" s="3">
        <f t="shared" si="8"/>
        <v>0.72918240894665254</v>
      </c>
      <c r="AC68" s="3">
        <f t="shared" si="9"/>
        <v>0.40364583333333337</v>
      </c>
      <c r="AD68" s="3">
        <f t="shared" si="10"/>
        <v>0.75386684599865506</v>
      </c>
      <c r="AE68" s="3">
        <f t="shared" si="11"/>
        <v>3.1E-2</v>
      </c>
      <c r="AF68" s="3">
        <f t="shared" si="12"/>
        <v>2242</v>
      </c>
      <c r="AG68">
        <f t="shared" si="14"/>
        <v>0.77627178066094649</v>
      </c>
      <c r="AH68" s="5">
        <f t="shared" si="15"/>
        <v>1.8276261945636612</v>
      </c>
      <c r="AI68" s="5">
        <f t="shared" si="16"/>
        <v>1.6172884600771695</v>
      </c>
      <c r="AJ68" s="5">
        <f t="shared" si="17"/>
        <v>1.7622448029575972</v>
      </c>
      <c r="AK68" s="5">
        <f t="shared" si="18"/>
        <v>1.739169876652932</v>
      </c>
      <c r="AL68" s="4">
        <f t="shared" si="19"/>
        <v>8.8802757251814448</v>
      </c>
      <c r="AM68" s="4">
        <f t="shared" si="20"/>
        <v>13.246392327389472</v>
      </c>
      <c r="AN68" s="4">
        <f t="shared" si="21"/>
        <v>9.6875393547693847</v>
      </c>
      <c r="AO68">
        <f t="shared" si="22"/>
        <v>8.8802757251814448</v>
      </c>
      <c r="AP68">
        <f t="shared" si="23"/>
        <v>1</v>
      </c>
    </row>
    <row r="69" spans="1:42" ht="34" x14ac:dyDescent="0.2">
      <c r="A69">
        <v>6037220100</v>
      </c>
      <c r="B69" t="s">
        <v>37</v>
      </c>
      <c r="C69">
        <v>0.79500000000000004</v>
      </c>
      <c r="D69">
        <v>6037620303</v>
      </c>
      <c r="E69" t="s">
        <v>5</v>
      </c>
      <c r="F69">
        <v>38391</v>
      </c>
      <c r="G69">
        <v>6037620400</v>
      </c>
      <c r="H69" t="s">
        <v>5</v>
      </c>
      <c r="I69">
        <v>0.48230000000000001</v>
      </c>
      <c r="J69">
        <v>6037241201</v>
      </c>
      <c r="K69" t="s">
        <v>37</v>
      </c>
      <c r="L69">
        <v>3.1E-2</v>
      </c>
      <c r="M69">
        <v>6037535804</v>
      </c>
      <c r="N69" t="s">
        <v>56</v>
      </c>
      <c r="O69">
        <v>2238</v>
      </c>
      <c r="S69">
        <f t="shared" si="25"/>
        <v>60</v>
      </c>
      <c r="T69" s="2" cm="1">
        <f t="array" ref="T69">IFERROR(INDEX($A$10:$A$1201, ROWS(T$10:$T69)), IFERROR(INDEX($D$10:$D$1276, ROWS(T$10:$T69)-ROWS($A$10:$A$1201)), IFERROR(INDEX($G$10:$G$1201, ROWS(T$10:$T69)-ROWS($A$10:$A$1201)-ROWS($D$10:$D$1276)), "")))</f>
        <v>6037220100</v>
      </c>
      <c r="U69" s="2" t="str">
        <f t="shared" si="2"/>
        <v>South Los Angeles, Los Angeles, CA</v>
      </c>
      <c r="V69" s="3">
        <f t="shared" si="3"/>
        <v>0.79500000000000004</v>
      </c>
      <c r="W69" s="3">
        <f t="shared" si="4"/>
        <v>0.92765460910151698</v>
      </c>
      <c r="X69" s="3">
        <f t="shared" si="5"/>
        <v>38391</v>
      </c>
      <c r="Y69" s="3">
        <f t="shared" si="6"/>
        <v>0.72863406024027788</v>
      </c>
      <c r="Z69" s="3">
        <f t="shared" si="13"/>
        <v>0.67592074433024618</v>
      </c>
      <c r="AA69" s="3">
        <f t="shared" si="7"/>
        <v>0.48230000000000001</v>
      </c>
      <c r="AB69" s="3">
        <f t="shared" si="8"/>
        <v>0.72888015717092347</v>
      </c>
      <c r="AC69" s="3">
        <f t="shared" si="9"/>
        <v>0.40364583333333337</v>
      </c>
      <c r="AD69" s="3">
        <f t="shared" si="10"/>
        <v>0.75252185608607935</v>
      </c>
      <c r="AE69" s="3">
        <f t="shared" si="11"/>
        <v>3.1E-2</v>
      </c>
      <c r="AF69" s="3">
        <f t="shared" si="12"/>
        <v>2238</v>
      </c>
      <c r="AG69">
        <f t="shared" si="14"/>
        <v>0.77408310180140238</v>
      </c>
      <c r="AH69" s="5">
        <f t="shared" si="15"/>
        <v>1.8088599836778703</v>
      </c>
      <c r="AI69" s="5">
        <f t="shared" si="16"/>
        <v>1.6151912071235996</v>
      </c>
      <c r="AJ69" s="5">
        <f t="shared" si="17"/>
        <v>1.7622448029575972</v>
      </c>
      <c r="AK69" s="5">
        <f t="shared" si="18"/>
        <v>1.7324001283502382</v>
      </c>
      <c r="AL69" s="4">
        <f t="shared" si="19"/>
        <v>8.8123355916330937</v>
      </c>
      <c r="AM69" s="4">
        <f t="shared" si="20"/>
        <v>13.134270981740009</v>
      </c>
      <c r="AN69" s="4">
        <f t="shared" si="21"/>
        <v>9.6144504969842401</v>
      </c>
      <c r="AO69">
        <f t="shared" si="22"/>
        <v>8.8123355916330937</v>
      </c>
      <c r="AP69">
        <f t="shared" si="23"/>
        <v>1</v>
      </c>
    </row>
    <row r="70" spans="1:42" ht="17" x14ac:dyDescent="0.2">
      <c r="A70">
        <v>6037550800</v>
      </c>
      <c r="B70" t="s">
        <v>33</v>
      </c>
      <c r="C70">
        <v>0.79490000000000005</v>
      </c>
      <c r="D70">
        <v>6037700802</v>
      </c>
      <c r="E70" t="s">
        <v>146</v>
      </c>
      <c r="F70">
        <v>38379</v>
      </c>
      <c r="G70">
        <v>6037482002</v>
      </c>
      <c r="H70" t="s">
        <v>11</v>
      </c>
      <c r="I70">
        <v>0.48209999999999997</v>
      </c>
      <c r="J70">
        <v>6037238200</v>
      </c>
      <c r="K70" t="s">
        <v>37</v>
      </c>
      <c r="L70">
        <v>3.1E-2</v>
      </c>
      <c r="M70">
        <v>6037533602</v>
      </c>
      <c r="N70" t="s">
        <v>92</v>
      </c>
      <c r="O70">
        <v>2234</v>
      </c>
      <c r="S70">
        <f t="shared" si="25"/>
        <v>61</v>
      </c>
      <c r="T70" s="2" cm="1">
        <f t="array" ref="T70">IFERROR(INDEX($A$10:$A$1201, ROWS(T$10:$T70)), IFERROR(INDEX($D$10:$D$1276, ROWS(T$10:$T70)-ROWS($A$10:$A$1201)), IFERROR(INDEX($G$10:$G$1201, ROWS(T$10:$T70)-ROWS($A$10:$A$1201)-ROWS($D$10:$D$1276)), "")))</f>
        <v>6037550800</v>
      </c>
      <c r="U70" s="2" t="str">
        <f t="shared" si="2"/>
        <v>Downey, CA</v>
      </c>
      <c r="V70" s="3">
        <f t="shared" si="3"/>
        <v>0.79490000000000005</v>
      </c>
      <c r="W70" s="3">
        <f t="shared" si="4"/>
        <v>0.92753792298716464</v>
      </c>
      <c r="X70" s="3">
        <f t="shared" si="5"/>
        <v>38379</v>
      </c>
      <c r="Y70" s="3">
        <f t="shared" si="6"/>
        <v>0.72840630871718959</v>
      </c>
      <c r="Z70" s="3">
        <f t="shared" si="13"/>
        <v>0.67562447467828946</v>
      </c>
      <c r="AA70" s="3">
        <f t="shared" si="7"/>
        <v>0.48209999999999997</v>
      </c>
      <c r="AB70" s="3">
        <f t="shared" si="8"/>
        <v>0.72857790539519418</v>
      </c>
      <c r="AC70" s="3">
        <f t="shared" si="9"/>
        <v>0.40364583333333337</v>
      </c>
      <c r="AD70" s="3">
        <f t="shared" si="10"/>
        <v>0.75117686617350365</v>
      </c>
      <c r="AE70" s="3">
        <f t="shared" si="11"/>
        <v>3.1E-2</v>
      </c>
      <c r="AF70" s="3">
        <f t="shared" si="12"/>
        <v>2234</v>
      </c>
      <c r="AG70">
        <f t="shared" si="14"/>
        <v>0.77298876237163039</v>
      </c>
      <c r="AH70" s="5">
        <f t="shared" si="15"/>
        <v>1.8064642971818119</v>
      </c>
      <c r="AI70" s="5">
        <f t="shared" si="16"/>
        <v>1.6130939541700291</v>
      </c>
      <c r="AJ70" s="5">
        <f t="shared" si="17"/>
        <v>1.7622448029575972</v>
      </c>
      <c r="AK70" s="5">
        <f t="shared" si="18"/>
        <v>1.7256303800475445</v>
      </c>
      <c r="AL70" s="4">
        <f t="shared" si="19"/>
        <v>8.7833540575075038</v>
      </c>
      <c r="AM70" s="4">
        <f t="shared" si="20"/>
        <v>13.091218003471782</v>
      </c>
      <c r="AN70" s="4">
        <f t="shared" si="21"/>
        <v>9.5891450202321291</v>
      </c>
      <c r="AO70">
        <f t="shared" si="22"/>
        <v>8.7833540575075038</v>
      </c>
      <c r="AP70">
        <f t="shared" si="23"/>
        <v>1</v>
      </c>
    </row>
    <row r="71" spans="1:42" ht="34" x14ac:dyDescent="0.2">
      <c r="A71">
        <v>6037620501</v>
      </c>
      <c r="B71" t="s">
        <v>38</v>
      </c>
      <c r="C71">
        <v>0.79479999999999995</v>
      </c>
      <c r="D71">
        <v>6037267200</v>
      </c>
      <c r="E71" t="s">
        <v>48</v>
      </c>
      <c r="F71">
        <v>38271</v>
      </c>
      <c r="G71">
        <v>6037602302</v>
      </c>
      <c r="H71" t="s">
        <v>57</v>
      </c>
      <c r="I71">
        <v>0.48159999999999997</v>
      </c>
      <c r="J71">
        <v>6037238100</v>
      </c>
      <c r="K71" t="s">
        <v>37</v>
      </c>
      <c r="L71">
        <v>3.09E-2</v>
      </c>
      <c r="M71">
        <v>6037502601</v>
      </c>
      <c r="N71" t="s">
        <v>44</v>
      </c>
      <c r="O71">
        <v>2228</v>
      </c>
      <c r="S71">
        <f t="shared" si="25"/>
        <v>62</v>
      </c>
      <c r="T71" s="2" cm="1">
        <f t="array" ref="T71">IFERROR(INDEX($A$10:$A$1201, ROWS(T$10:$T71)), IFERROR(INDEX($D$10:$D$1276, ROWS(T$10:$T71)-ROWS($A$10:$A$1201)), IFERROR(INDEX($G$10:$G$1201, ROWS(T$10:$T71)-ROWS($A$10:$A$1201)-ROWS($D$10:$D$1276)), "")))</f>
        <v>6037620501</v>
      </c>
      <c r="U71" s="2" t="str">
        <f t="shared" si="2"/>
        <v>North Redondo, Redondo Beach, CA</v>
      </c>
      <c r="V71" s="3">
        <f t="shared" si="3"/>
        <v>0.79479999999999995</v>
      </c>
      <c r="W71" s="3">
        <f t="shared" si="4"/>
        <v>0.92742123687281208</v>
      </c>
      <c r="X71" s="3">
        <f t="shared" si="5"/>
        <v>38271</v>
      </c>
      <c r="Y71" s="3">
        <f t="shared" si="6"/>
        <v>0.72635654500939473</v>
      </c>
      <c r="Z71" s="3">
        <f t="shared" si="13"/>
        <v>0.67363848538327531</v>
      </c>
      <c r="AA71" s="3">
        <f t="shared" si="7"/>
        <v>0.48159999999999997</v>
      </c>
      <c r="AB71" s="3">
        <f t="shared" si="8"/>
        <v>0.72782227595587123</v>
      </c>
      <c r="AC71" s="3">
        <f t="shared" si="9"/>
        <v>0.40234375000000006</v>
      </c>
      <c r="AD71" s="3">
        <f t="shared" si="10"/>
        <v>0.74915938130464022</v>
      </c>
      <c r="AE71" s="3">
        <f t="shared" si="11"/>
        <v>3.09E-2</v>
      </c>
      <c r="AF71" s="3">
        <f t="shared" si="12"/>
        <v>2228</v>
      </c>
      <c r="AG71">
        <f t="shared" si="14"/>
        <v>0.77189442294185717</v>
      </c>
      <c r="AH71" s="5">
        <f t="shared" si="15"/>
        <v>1.7849031187172857</v>
      </c>
      <c r="AI71" s="5">
        <f t="shared" si="16"/>
        <v>1.6078508217861038</v>
      </c>
      <c r="AJ71" s="5">
        <f t="shared" si="17"/>
        <v>1.7526540372903421</v>
      </c>
      <c r="AK71" s="5">
        <f t="shared" si="18"/>
        <v>1.7154757575935047</v>
      </c>
      <c r="AL71" s="4">
        <f t="shared" si="19"/>
        <v>8.6556044657546725</v>
      </c>
      <c r="AM71" s="4">
        <f t="shared" si="20"/>
        <v>12.918352493059352</v>
      </c>
      <c r="AN71" s="4">
        <f t="shared" si="21"/>
        <v>9.4521091231668812</v>
      </c>
      <c r="AO71">
        <f t="shared" si="22"/>
        <v>8.6556044657546725</v>
      </c>
      <c r="AP71">
        <f t="shared" si="23"/>
        <v>1</v>
      </c>
    </row>
    <row r="72" spans="1:42" ht="17" x14ac:dyDescent="0.2">
      <c r="A72">
        <v>6037620901</v>
      </c>
      <c r="B72" t="s">
        <v>5</v>
      </c>
      <c r="C72">
        <v>0.79479999999999995</v>
      </c>
      <c r="D72">
        <v>6037481800</v>
      </c>
      <c r="E72" t="s">
        <v>18</v>
      </c>
      <c r="F72">
        <v>38249</v>
      </c>
      <c r="G72">
        <v>6037571200</v>
      </c>
      <c r="H72" t="s">
        <v>72</v>
      </c>
      <c r="I72">
        <v>0.48020000000000002</v>
      </c>
      <c r="J72">
        <v>6037228600</v>
      </c>
      <c r="K72" t="s">
        <v>37</v>
      </c>
      <c r="L72">
        <v>3.09E-2</v>
      </c>
      <c r="M72">
        <v>6037208000</v>
      </c>
      <c r="N72" t="s">
        <v>20</v>
      </c>
      <c r="O72">
        <v>2228</v>
      </c>
      <c r="S72">
        <f t="shared" si="25"/>
        <v>63</v>
      </c>
      <c r="T72" s="2" cm="1">
        <f t="array" ref="T72">IFERROR(INDEX($A$10:$A$1201, ROWS(T$10:$T72)), IFERROR(INDEX($D$10:$D$1276, ROWS(T$10:$T72)-ROWS($A$10:$A$1201)), IFERROR(INDEX($G$10:$G$1201, ROWS(T$10:$T72)-ROWS($A$10:$A$1201)-ROWS($D$10:$D$1276)), "")))</f>
        <v>6037620901</v>
      </c>
      <c r="U72" s="2" t="str">
        <f t="shared" si="2"/>
        <v>Manhattan Beach, CA</v>
      </c>
      <c r="V72" s="3">
        <f t="shared" si="3"/>
        <v>0.79479999999999995</v>
      </c>
      <c r="W72" s="3">
        <f t="shared" si="4"/>
        <v>0.92742123687281208</v>
      </c>
      <c r="X72" s="3">
        <f t="shared" si="5"/>
        <v>38249</v>
      </c>
      <c r="Y72" s="3">
        <f t="shared" si="6"/>
        <v>0.7259390005503995</v>
      </c>
      <c r="Z72" s="3">
        <f t="shared" si="13"/>
        <v>0.67325124578466455</v>
      </c>
      <c r="AA72" s="3">
        <f t="shared" si="7"/>
        <v>0.48020000000000002</v>
      </c>
      <c r="AB72" s="3">
        <f t="shared" si="8"/>
        <v>0.72570651352576698</v>
      </c>
      <c r="AC72" s="3">
        <f t="shared" si="9"/>
        <v>0.40234375000000006</v>
      </c>
      <c r="AD72" s="3">
        <f t="shared" si="10"/>
        <v>0.74915938130464022</v>
      </c>
      <c r="AE72" s="3">
        <f t="shared" si="11"/>
        <v>3.09E-2</v>
      </c>
      <c r="AF72" s="3">
        <f t="shared" si="12"/>
        <v>2228</v>
      </c>
      <c r="AG72">
        <f t="shared" si="14"/>
        <v>0.77189442294185717</v>
      </c>
      <c r="AH72" s="5">
        <f t="shared" si="15"/>
        <v>1.7805110268078452</v>
      </c>
      <c r="AI72" s="5">
        <f t="shared" si="16"/>
        <v>1.5931700511111133</v>
      </c>
      <c r="AJ72" s="5">
        <f t="shared" si="17"/>
        <v>1.7526540372903421</v>
      </c>
      <c r="AK72" s="5">
        <f t="shared" si="18"/>
        <v>1.7154757575935047</v>
      </c>
      <c r="AL72" s="4">
        <f t="shared" si="19"/>
        <v>8.611733638886399</v>
      </c>
      <c r="AM72" s="4">
        <f t="shared" si="20"/>
        <v>12.851676794262367</v>
      </c>
      <c r="AN72" s="4">
        <f t="shared" si="21"/>
        <v>9.4125505513061825</v>
      </c>
      <c r="AO72">
        <f t="shared" si="22"/>
        <v>8.611733638886399</v>
      </c>
      <c r="AP72">
        <f t="shared" si="23"/>
        <v>1</v>
      </c>
    </row>
    <row r="73" spans="1:42" ht="17" x14ac:dyDescent="0.2">
      <c r="A73">
        <v>6037554515</v>
      </c>
      <c r="B73" t="s">
        <v>6</v>
      </c>
      <c r="C73">
        <v>0.79410000000000003</v>
      </c>
      <c r="D73">
        <v>6037276000</v>
      </c>
      <c r="E73" t="s">
        <v>42</v>
      </c>
      <c r="F73">
        <v>38162</v>
      </c>
      <c r="G73">
        <v>6037216402</v>
      </c>
      <c r="H73" t="s">
        <v>20</v>
      </c>
      <c r="I73">
        <v>0.47939999999999999</v>
      </c>
      <c r="J73">
        <v>6037240600</v>
      </c>
      <c r="K73" t="s">
        <v>37</v>
      </c>
      <c r="L73">
        <v>3.0700000000000002E-2</v>
      </c>
      <c r="M73">
        <v>6037570602</v>
      </c>
      <c r="N73" t="s">
        <v>116</v>
      </c>
      <c r="O73">
        <v>2225</v>
      </c>
      <c r="S73">
        <f t="shared" si="25"/>
        <v>64</v>
      </c>
      <c r="T73" s="2" cm="1">
        <f t="array" ref="T73">IFERROR(INDEX($A$10:$A$1201, ROWS(T$10:$T73)), IFERROR(INDEX($D$10:$D$1276, ROWS(T$10:$T73)-ROWS($A$10:$A$1201)), IFERROR(INDEX($G$10:$G$1201, ROWS(T$10:$T73)-ROWS($A$10:$A$1201)-ROWS($D$10:$D$1276)), "")))</f>
        <v>6037554515</v>
      </c>
      <c r="U73" s="2" t="str">
        <f t="shared" si="2"/>
        <v>Cerritos, CA</v>
      </c>
      <c r="V73" s="3">
        <f t="shared" si="3"/>
        <v>0.79410000000000003</v>
      </c>
      <c r="W73" s="3">
        <f t="shared" si="4"/>
        <v>0.9266044340723455</v>
      </c>
      <c r="X73" s="3">
        <f t="shared" si="5"/>
        <v>38162</v>
      </c>
      <c r="Y73" s="3">
        <f t="shared" si="6"/>
        <v>0.72428780200800924</v>
      </c>
      <c r="Z73" s="3">
        <f t="shared" si="13"/>
        <v>0.67112828888513443</v>
      </c>
      <c r="AA73" s="3">
        <f t="shared" si="7"/>
        <v>0.47939999999999999</v>
      </c>
      <c r="AB73" s="3">
        <f t="shared" si="8"/>
        <v>0.72449750642285027</v>
      </c>
      <c r="AC73" s="3">
        <f t="shared" si="9"/>
        <v>0.39973958333333337</v>
      </c>
      <c r="AD73" s="3">
        <f t="shared" si="10"/>
        <v>0.7481506388702085</v>
      </c>
      <c r="AE73" s="3">
        <f t="shared" si="11"/>
        <v>3.0700000000000002E-2</v>
      </c>
      <c r="AF73" s="3">
        <f t="shared" si="12"/>
        <v>2225</v>
      </c>
      <c r="AG73">
        <f t="shared" si="14"/>
        <v>0.76423404693345309</v>
      </c>
      <c r="AH73" s="5">
        <f t="shared" si="15"/>
        <v>1.7631422997114217</v>
      </c>
      <c r="AI73" s="5">
        <f t="shared" si="16"/>
        <v>1.5847810392968324</v>
      </c>
      <c r="AJ73" s="5">
        <f t="shared" si="17"/>
        <v>1.7334725059558316</v>
      </c>
      <c r="AK73" s="5">
        <f t="shared" si="18"/>
        <v>1.7103984463664847</v>
      </c>
      <c r="AL73" s="4">
        <f t="shared" si="19"/>
        <v>8.4562529866079128</v>
      </c>
      <c r="AM73" s="4">
        <f t="shared" si="20"/>
        <v>12.667845638143971</v>
      </c>
      <c r="AN73" s="4">
        <f t="shared" si="21"/>
        <v>9.2444011435133095</v>
      </c>
      <c r="AO73">
        <f t="shared" si="22"/>
        <v>8.4562529866079128</v>
      </c>
      <c r="AP73">
        <f t="shared" si="23"/>
        <v>1</v>
      </c>
    </row>
    <row r="74" spans="1:42" ht="17" x14ac:dyDescent="0.2">
      <c r="A74">
        <v>6037433306</v>
      </c>
      <c r="B74" t="s">
        <v>39</v>
      </c>
      <c r="C74">
        <v>0.79390000000000005</v>
      </c>
      <c r="D74">
        <v>6037214901</v>
      </c>
      <c r="E74" t="s">
        <v>155</v>
      </c>
      <c r="F74">
        <v>37997</v>
      </c>
      <c r="G74">
        <v>6059110111</v>
      </c>
      <c r="H74" t="s">
        <v>34</v>
      </c>
      <c r="I74">
        <v>0.47920000000000001</v>
      </c>
      <c r="J74">
        <v>6037232400</v>
      </c>
      <c r="K74" t="s">
        <v>37</v>
      </c>
      <c r="L74">
        <v>3.0599999999999999E-2</v>
      </c>
      <c r="M74">
        <v>6037530801</v>
      </c>
      <c r="N74" t="s">
        <v>13</v>
      </c>
      <c r="O74">
        <v>2220</v>
      </c>
      <c r="S74">
        <f t="shared" si="25"/>
        <v>65</v>
      </c>
      <c r="T74" s="2" cm="1">
        <f t="array" ref="T74">IFERROR(INDEX($A$10:$A$1201, ROWS(T$10:$T74)), IFERROR(INDEX($D$10:$D$1276, ROWS(T$10:$T74)-ROWS($A$10:$A$1201)), IFERROR(INDEX($G$10:$G$1201, ROWS(T$10:$T74)-ROWS($A$10:$A$1201)-ROWS($D$10:$D$1276)), "")))</f>
        <v>6037433306</v>
      </c>
      <c r="U74" s="2" t="str">
        <f t="shared" ref="U74:U137" si="26">VLOOKUP(T74,$A:$O,2,FALSE)</f>
        <v>El Monte, CA</v>
      </c>
      <c r="V74" s="3">
        <f t="shared" ref="V74:V137" si="27">VLOOKUP(T74,$A:$O,3,FALSE)</f>
        <v>0.79390000000000005</v>
      </c>
      <c r="W74" s="3">
        <f t="shared" ref="W74:W137" si="28">V74/$R$11</f>
        <v>0.92637106184364071</v>
      </c>
      <c r="X74" s="3">
        <f t="shared" ref="X74:X137" si="29">VLOOKUP(T74,$A:$O,6,FALSE)</f>
        <v>37997</v>
      </c>
      <c r="Y74" s="3">
        <f t="shared" ref="Y74:Y137" si="30">X74/$R$12</f>
        <v>0.72115621856554502</v>
      </c>
      <c r="Z74" s="3">
        <f t="shared" si="13"/>
        <v>0.66805825194770863</v>
      </c>
      <c r="AA74" s="3">
        <f t="shared" ref="AA74:AA137" si="31">VLOOKUP(T74,$A:$O,9,FALSE)</f>
        <v>0.47920000000000001</v>
      </c>
      <c r="AB74" s="3">
        <f t="shared" ref="AB74:AB137" si="32">AA74/$R$13</f>
        <v>0.72419525464712109</v>
      </c>
      <c r="AC74" s="3">
        <f t="shared" ref="AC74:AC137" si="33">AE74/$R$14</f>
        <v>0.3984375</v>
      </c>
      <c r="AD74" s="3">
        <f t="shared" ref="AD74:AD137" si="34">AF74/$R$15</f>
        <v>0.74646940147948893</v>
      </c>
      <c r="AE74" s="3">
        <f t="shared" ref="AE74:AE137" si="35">VLOOKUP(T74,$A:$O,12,FALSE)</f>
        <v>3.0599999999999999E-2</v>
      </c>
      <c r="AF74" s="3">
        <f t="shared" ref="AF74:AF137" si="36">VLOOKUP(T74,$A:$O,15,FALSE)</f>
        <v>2220</v>
      </c>
      <c r="AG74">
        <f t="shared" si="14"/>
        <v>0.76204536807390899</v>
      </c>
      <c r="AH74" s="5">
        <f t="shared" si="15"/>
        <v>1.730201610390619</v>
      </c>
      <c r="AI74" s="5">
        <f t="shared" si="16"/>
        <v>1.5826837863432626</v>
      </c>
      <c r="AJ74" s="5">
        <f t="shared" si="17"/>
        <v>1.723881740288576</v>
      </c>
      <c r="AK74" s="5">
        <f t="shared" si="18"/>
        <v>1.7019362609881179</v>
      </c>
      <c r="AL74" s="4">
        <f t="shared" si="19"/>
        <v>8.3176781356125282</v>
      </c>
      <c r="AM74" s="4">
        <f t="shared" si="20"/>
        <v>12.468017454911172</v>
      </c>
      <c r="AN74" s="4">
        <f t="shared" si="21"/>
        <v>9.0880813909488456</v>
      </c>
      <c r="AO74">
        <f t="shared" si="22"/>
        <v>8.3176781356125282</v>
      </c>
      <c r="AP74">
        <f t="shared" si="23"/>
        <v>1</v>
      </c>
    </row>
    <row r="75" spans="1:42" ht="17" x14ac:dyDescent="0.2">
      <c r="A75">
        <v>6037543701</v>
      </c>
      <c r="B75" t="s">
        <v>35</v>
      </c>
      <c r="C75">
        <v>0.79390000000000005</v>
      </c>
      <c r="D75">
        <v>6037264103</v>
      </c>
      <c r="E75" t="s">
        <v>80</v>
      </c>
      <c r="F75">
        <v>37911</v>
      </c>
      <c r="G75">
        <v>6037501600</v>
      </c>
      <c r="H75" t="s">
        <v>17</v>
      </c>
      <c r="I75">
        <v>0.47899999999999998</v>
      </c>
      <c r="J75">
        <v>6037602700</v>
      </c>
      <c r="K75" t="s">
        <v>21</v>
      </c>
      <c r="L75">
        <v>3.0599999999999999E-2</v>
      </c>
      <c r="M75">
        <v>6037502700</v>
      </c>
      <c r="N75" t="s">
        <v>74</v>
      </c>
      <c r="O75">
        <v>2217</v>
      </c>
      <c r="S75">
        <f t="shared" si="25"/>
        <v>66</v>
      </c>
      <c r="T75" s="2" cm="1">
        <f t="array" ref="T75">IFERROR(INDEX($A$10:$A$1201, ROWS(T$10:$T75)), IFERROR(INDEX($D$10:$D$1276, ROWS(T$10:$T75)-ROWS($A$10:$A$1201)), IFERROR(INDEX($G$10:$G$1201, ROWS(T$10:$T75)-ROWS($A$10:$A$1201)-ROWS($D$10:$D$1276)), "")))</f>
        <v>6037543701</v>
      </c>
      <c r="U75" s="2" t="str">
        <f t="shared" si="26"/>
        <v>Carson, CA</v>
      </c>
      <c r="V75" s="3">
        <f t="shared" si="27"/>
        <v>0.79390000000000005</v>
      </c>
      <c r="W75" s="3">
        <f t="shared" si="28"/>
        <v>0.92637106184364071</v>
      </c>
      <c r="X75" s="3">
        <f t="shared" si="29"/>
        <v>37911</v>
      </c>
      <c r="Y75" s="3">
        <f t="shared" si="30"/>
        <v>0.71952399931674538</v>
      </c>
      <c r="Z75" s="3">
        <f t="shared" ref="Z75:Z138" si="37">W75*Y75</f>
        <v>0.66654621126903646</v>
      </c>
      <c r="AA75" s="3">
        <f t="shared" si="31"/>
        <v>0.47899999999999998</v>
      </c>
      <c r="AB75" s="3">
        <f t="shared" si="32"/>
        <v>0.72389300287139191</v>
      </c>
      <c r="AC75" s="3">
        <f t="shared" si="33"/>
        <v>0.3984375</v>
      </c>
      <c r="AD75" s="3">
        <f t="shared" si="34"/>
        <v>0.74546065904505721</v>
      </c>
      <c r="AE75" s="3">
        <f t="shared" si="35"/>
        <v>3.0599999999999999E-2</v>
      </c>
      <c r="AF75" s="3">
        <f t="shared" si="36"/>
        <v>2217</v>
      </c>
      <c r="AG75">
        <f t="shared" ref="AG75:AG138" si="38">STANDARDIZE(V75,V$1,V$2)</f>
        <v>0.76204536807390899</v>
      </c>
      <c r="AH75" s="5">
        <f t="shared" ref="AH75:AH138" si="39">STANDARDIZE(Y75,Y$1,Y$2)</f>
        <v>1.7130325238355328</v>
      </c>
      <c r="AI75" s="5">
        <f t="shared" ref="AI75:AI138" si="40">STANDARDIZE(AA75,AA$1,AA$2)</f>
        <v>1.580586533389692</v>
      </c>
      <c r="AJ75" s="5">
        <f t="shared" ref="AJ75:AJ138" si="41">STANDARDIZE(AE75,AE$1,AE$2)</f>
        <v>1.723881740288576</v>
      </c>
      <c r="AK75" s="5">
        <f t="shared" ref="AK75:AK138" si="42">STANDARDIZE(AD75,AD$1,AD$2)</f>
        <v>1.696858949761098</v>
      </c>
      <c r="AL75" s="4">
        <f t="shared" ref="AL75:AL138" si="43">SUMXMY2($AG$5:$AK$5,AG75:AK75)</f>
        <v>8.2635628915613015</v>
      </c>
      <c r="AM75" s="4">
        <f t="shared" ref="AM75:AM138" si="44">SUMXMY2($AG$6:$AK$6,AG75:AK75)</f>
        <v>12.375453939002735</v>
      </c>
      <c r="AN75" s="4">
        <f t="shared" ref="AN75:AN138" si="45">SUMXMY2($AG$7:$AK$7,AG75:AK75)</f>
        <v>9.0282808638587948</v>
      </c>
      <c r="AO75">
        <f t="shared" ref="AO75:AO138" si="46">MIN(AL75:AN75)</f>
        <v>8.2635628915613015</v>
      </c>
      <c r="AP75">
        <f t="shared" ref="AP75:AP138" si="47">MATCH(AO75,AL75:AN75,0)</f>
        <v>1</v>
      </c>
    </row>
    <row r="76" spans="1:42" ht="34" x14ac:dyDescent="0.2">
      <c r="A76">
        <v>6037482600</v>
      </c>
      <c r="B76" t="s">
        <v>40</v>
      </c>
      <c r="C76">
        <v>0.79369999999999996</v>
      </c>
      <c r="D76">
        <v>6037481714</v>
      </c>
      <c r="E76" t="s">
        <v>11</v>
      </c>
      <c r="F76">
        <v>37903</v>
      </c>
      <c r="G76">
        <v>6037650401</v>
      </c>
      <c r="H76" t="s">
        <v>70</v>
      </c>
      <c r="I76">
        <v>0.4778</v>
      </c>
      <c r="J76">
        <v>6037238310</v>
      </c>
      <c r="K76" t="s">
        <v>103</v>
      </c>
      <c r="L76">
        <v>3.0599999999999999E-2</v>
      </c>
      <c r="M76">
        <v>6037243000</v>
      </c>
      <c r="N76" t="s">
        <v>37</v>
      </c>
      <c r="O76">
        <v>2215</v>
      </c>
      <c r="S76">
        <f t="shared" ref="S76:S139" si="48">S75+1</f>
        <v>67</v>
      </c>
      <c r="T76" s="2" cm="1">
        <f t="array" ref="T76">IFERROR(INDEX($A$10:$A$1201, ROWS(T$10:$T76)), IFERROR(INDEX($D$10:$D$1276, ROWS(T$10:$T76)-ROWS($A$10:$A$1201)), IFERROR(INDEX($G$10:$G$1201, ROWS(T$10:$T76)-ROWS($A$10:$A$1201)-ROWS($D$10:$D$1276)), "")))</f>
        <v>6037482600</v>
      </c>
      <c r="U76" s="2" t="str">
        <f t="shared" si="26"/>
        <v>Garvey, Monterey Park, CA</v>
      </c>
      <c r="V76" s="3">
        <f t="shared" si="27"/>
        <v>0.79369999999999996</v>
      </c>
      <c r="W76" s="3">
        <f t="shared" si="28"/>
        <v>0.92613768961493581</v>
      </c>
      <c r="X76" s="3">
        <f t="shared" si="29"/>
        <v>37903</v>
      </c>
      <c r="Y76" s="3">
        <f t="shared" si="30"/>
        <v>0.71937216496801992</v>
      </c>
      <c r="Z76" s="3">
        <f t="shared" si="37"/>
        <v>0.66623767483677643</v>
      </c>
      <c r="AA76" s="3">
        <f t="shared" si="31"/>
        <v>0.4778</v>
      </c>
      <c r="AB76" s="3">
        <f t="shared" si="32"/>
        <v>0.72207949221701684</v>
      </c>
      <c r="AC76" s="3">
        <f t="shared" si="33"/>
        <v>0.3984375</v>
      </c>
      <c r="AD76" s="3">
        <f t="shared" si="34"/>
        <v>0.74478816408876936</v>
      </c>
      <c r="AE76" s="3">
        <f t="shared" si="35"/>
        <v>3.0599999999999999E-2</v>
      </c>
      <c r="AF76" s="3">
        <f t="shared" si="36"/>
        <v>2215</v>
      </c>
      <c r="AG76">
        <f t="shared" si="38"/>
        <v>0.75985668921436378</v>
      </c>
      <c r="AH76" s="5">
        <f t="shared" si="39"/>
        <v>1.7114353995048281</v>
      </c>
      <c r="AI76" s="5">
        <f t="shared" si="40"/>
        <v>1.5680030156682714</v>
      </c>
      <c r="AJ76" s="5">
        <f t="shared" si="41"/>
        <v>1.723881740288576</v>
      </c>
      <c r="AK76" s="5">
        <f t="shared" si="42"/>
        <v>1.6934740756097511</v>
      </c>
      <c r="AL76" s="4">
        <f t="shared" si="43"/>
        <v>8.221310395336257</v>
      </c>
      <c r="AM76" s="4">
        <f t="shared" si="44"/>
        <v>12.312951578810713</v>
      </c>
      <c r="AN76" s="4">
        <f t="shared" si="45"/>
        <v>8.9932954781061021</v>
      </c>
      <c r="AO76">
        <f t="shared" si="46"/>
        <v>8.221310395336257</v>
      </c>
      <c r="AP76">
        <f t="shared" si="47"/>
        <v>1</v>
      </c>
    </row>
    <row r="77" spans="1:42" ht="17" x14ac:dyDescent="0.2">
      <c r="A77">
        <v>6059110304</v>
      </c>
      <c r="B77" t="s">
        <v>41</v>
      </c>
      <c r="C77">
        <v>0.79310000000000003</v>
      </c>
      <c r="D77">
        <v>6037277000</v>
      </c>
      <c r="E77" t="s">
        <v>42</v>
      </c>
      <c r="F77">
        <v>37899</v>
      </c>
      <c r="G77">
        <v>6037620102</v>
      </c>
      <c r="H77" t="s">
        <v>59</v>
      </c>
      <c r="I77">
        <v>0.47689999999999999</v>
      </c>
      <c r="J77">
        <v>6037602505</v>
      </c>
      <c r="K77" t="s">
        <v>21</v>
      </c>
      <c r="L77">
        <v>3.04E-2</v>
      </c>
      <c r="M77">
        <v>6037571701</v>
      </c>
      <c r="N77" t="s">
        <v>127</v>
      </c>
      <c r="O77">
        <v>2201</v>
      </c>
      <c r="S77">
        <f t="shared" si="48"/>
        <v>68</v>
      </c>
      <c r="T77" s="2" cm="1">
        <f t="array" ref="T77">IFERROR(INDEX($A$10:$A$1201, ROWS(T$10:$T77)), IFERROR(INDEX($D$10:$D$1276, ROWS(T$10:$T77)-ROWS($A$10:$A$1201)), IFERROR(INDEX($G$10:$G$1201, ROWS(T$10:$T77)-ROWS($A$10:$A$1201)-ROWS($D$10:$D$1276)), "")))</f>
        <v>6059110304</v>
      </c>
      <c r="U77" s="2" t="str">
        <f t="shared" si="26"/>
        <v>Buena Park, CA</v>
      </c>
      <c r="V77" s="3">
        <f t="shared" si="27"/>
        <v>0.79310000000000003</v>
      </c>
      <c r="W77" s="3">
        <f t="shared" si="28"/>
        <v>0.92543757292882156</v>
      </c>
      <c r="X77" s="3">
        <f t="shared" si="29"/>
        <v>37899</v>
      </c>
      <c r="Y77" s="3">
        <f t="shared" si="30"/>
        <v>0.71929624779365708</v>
      </c>
      <c r="Z77" s="3">
        <f t="shared" si="37"/>
        <v>0.66566377377497021</v>
      </c>
      <c r="AA77" s="3">
        <f t="shared" si="31"/>
        <v>0.47689999999999999</v>
      </c>
      <c r="AB77" s="3">
        <f t="shared" si="32"/>
        <v>0.72071935922623553</v>
      </c>
      <c r="AC77" s="3">
        <f t="shared" si="33"/>
        <v>0.39583333333333337</v>
      </c>
      <c r="AD77" s="3">
        <f t="shared" si="34"/>
        <v>0.74008069939475452</v>
      </c>
      <c r="AE77" s="3">
        <f t="shared" si="35"/>
        <v>3.04E-2</v>
      </c>
      <c r="AF77" s="3">
        <f t="shared" si="36"/>
        <v>2201</v>
      </c>
      <c r="AG77">
        <f t="shared" si="38"/>
        <v>0.75329065263573169</v>
      </c>
      <c r="AH77" s="5">
        <f t="shared" si="39"/>
        <v>1.7106368373394747</v>
      </c>
      <c r="AI77" s="5">
        <f t="shared" si="40"/>
        <v>1.5585653773772057</v>
      </c>
      <c r="AJ77" s="5">
        <f t="shared" si="41"/>
        <v>1.7047002089540655</v>
      </c>
      <c r="AK77" s="5">
        <f t="shared" si="42"/>
        <v>1.6697799565503237</v>
      </c>
      <c r="AL77" s="4">
        <f t="shared" si="43"/>
        <v>8.0565327769856481</v>
      </c>
      <c r="AM77" s="4">
        <f t="shared" si="44"/>
        <v>12.129759881668534</v>
      </c>
      <c r="AN77" s="4">
        <f t="shared" si="45"/>
        <v>8.835726583368146</v>
      </c>
      <c r="AO77">
        <f t="shared" si="46"/>
        <v>8.0565327769856481</v>
      </c>
      <c r="AP77">
        <f t="shared" si="47"/>
        <v>1</v>
      </c>
    </row>
    <row r="78" spans="1:42" ht="17" x14ac:dyDescent="0.2">
      <c r="A78">
        <v>6059110302</v>
      </c>
      <c r="B78" t="s">
        <v>41</v>
      </c>
      <c r="C78">
        <v>0.79300000000000004</v>
      </c>
      <c r="D78">
        <v>6037571800</v>
      </c>
      <c r="E78" t="s">
        <v>28</v>
      </c>
      <c r="F78">
        <v>37798</v>
      </c>
      <c r="G78">
        <v>6037620904</v>
      </c>
      <c r="H78" t="s">
        <v>5</v>
      </c>
      <c r="I78">
        <v>0.47670000000000001</v>
      </c>
      <c r="J78">
        <v>6037542401</v>
      </c>
      <c r="K78" t="s">
        <v>137</v>
      </c>
      <c r="L78">
        <v>3.0300000000000001E-2</v>
      </c>
      <c r="M78">
        <v>6037601302</v>
      </c>
      <c r="N78" t="s">
        <v>10</v>
      </c>
      <c r="O78">
        <v>2199</v>
      </c>
      <c r="S78">
        <f t="shared" si="48"/>
        <v>69</v>
      </c>
      <c r="T78" s="2" cm="1">
        <f t="array" ref="T78">IFERROR(INDEX($A$10:$A$1201, ROWS(T$10:$T78)), IFERROR(INDEX($D$10:$D$1276, ROWS(T$10:$T78)-ROWS($A$10:$A$1201)), IFERROR(INDEX($G$10:$G$1201, ROWS(T$10:$T78)-ROWS($A$10:$A$1201)-ROWS($D$10:$D$1276)), "")))</f>
        <v>6059110302</v>
      </c>
      <c r="U78" s="2" t="str">
        <f t="shared" si="26"/>
        <v>Buena Park, CA</v>
      </c>
      <c r="V78" s="3">
        <f t="shared" si="27"/>
        <v>0.79300000000000004</v>
      </c>
      <c r="W78" s="3">
        <f t="shared" si="28"/>
        <v>0.92532088681446911</v>
      </c>
      <c r="X78" s="3">
        <f t="shared" si="29"/>
        <v>37798</v>
      </c>
      <c r="Y78" s="3">
        <f t="shared" si="30"/>
        <v>0.71737933914099716</v>
      </c>
      <c r="Z78" s="3">
        <f t="shared" si="37"/>
        <v>0.66380608627632531</v>
      </c>
      <c r="AA78" s="3">
        <f t="shared" si="31"/>
        <v>0.47670000000000001</v>
      </c>
      <c r="AB78" s="3">
        <f t="shared" si="32"/>
        <v>0.72041710745050636</v>
      </c>
      <c r="AC78" s="3">
        <f t="shared" si="33"/>
        <v>0.39453125000000006</v>
      </c>
      <c r="AD78" s="3">
        <f t="shared" si="34"/>
        <v>0.73940820443846667</v>
      </c>
      <c r="AE78" s="3">
        <f t="shared" si="35"/>
        <v>3.0300000000000001E-2</v>
      </c>
      <c r="AF78" s="3">
        <f t="shared" si="36"/>
        <v>2199</v>
      </c>
      <c r="AG78">
        <f t="shared" si="38"/>
        <v>0.7521963132059597</v>
      </c>
      <c r="AH78" s="5">
        <f t="shared" si="39"/>
        <v>1.6904731426643167</v>
      </c>
      <c r="AI78" s="5">
        <f t="shared" si="40"/>
        <v>1.5564681244236358</v>
      </c>
      <c r="AJ78" s="5">
        <f t="shared" si="41"/>
        <v>1.6951094432868101</v>
      </c>
      <c r="AK78" s="5">
        <f t="shared" si="42"/>
        <v>1.666395082398977</v>
      </c>
      <c r="AL78" s="4">
        <f t="shared" si="43"/>
        <v>7.96239654304157</v>
      </c>
      <c r="AM78" s="4">
        <f t="shared" si="44"/>
        <v>12.003299392145406</v>
      </c>
      <c r="AN78" s="4">
        <f t="shared" si="45"/>
        <v>8.7278286708246746</v>
      </c>
      <c r="AO78">
        <f t="shared" si="46"/>
        <v>7.96239654304157</v>
      </c>
      <c r="AP78">
        <f t="shared" si="47"/>
        <v>1</v>
      </c>
    </row>
    <row r="79" spans="1:42" ht="34" x14ac:dyDescent="0.2">
      <c r="A79">
        <v>6037224410</v>
      </c>
      <c r="B79" t="s">
        <v>37</v>
      </c>
      <c r="C79">
        <v>0.79279999999999995</v>
      </c>
      <c r="D79">
        <v>6037216300</v>
      </c>
      <c r="E79" t="s">
        <v>20</v>
      </c>
      <c r="F79">
        <v>37795</v>
      </c>
      <c r="G79">
        <v>6037504002</v>
      </c>
      <c r="H79" t="s">
        <v>53</v>
      </c>
      <c r="I79">
        <v>0.47649999999999998</v>
      </c>
      <c r="J79">
        <v>6037237102</v>
      </c>
      <c r="K79" t="s">
        <v>103</v>
      </c>
      <c r="L79">
        <v>3.0300000000000001E-2</v>
      </c>
      <c r="M79">
        <v>6037540300</v>
      </c>
      <c r="N79" t="s">
        <v>119</v>
      </c>
      <c r="O79">
        <v>2199</v>
      </c>
      <c r="S79">
        <f t="shared" si="48"/>
        <v>70</v>
      </c>
      <c r="T79" s="2" cm="1">
        <f t="array" ref="T79">IFERROR(INDEX($A$10:$A$1201, ROWS(T$10:$T79)), IFERROR(INDEX($D$10:$D$1276, ROWS(T$10:$T79)-ROWS($A$10:$A$1201)), IFERROR(INDEX($G$10:$G$1201, ROWS(T$10:$T79)-ROWS($A$10:$A$1201)-ROWS($D$10:$D$1276)), "")))</f>
        <v>6037224410</v>
      </c>
      <c r="U79" s="2" t="str">
        <f t="shared" si="26"/>
        <v>South Los Angeles, Los Angeles, CA</v>
      </c>
      <c r="V79" s="3">
        <f t="shared" si="27"/>
        <v>0.79279999999999995</v>
      </c>
      <c r="W79" s="3">
        <f t="shared" si="28"/>
        <v>0.92508751458576421</v>
      </c>
      <c r="X79" s="3">
        <f t="shared" si="29"/>
        <v>37795</v>
      </c>
      <c r="Y79" s="3">
        <f t="shared" si="30"/>
        <v>0.71732240126022506</v>
      </c>
      <c r="Z79" s="3">
        <f t="shared" si="37"/>
        <v>0.66358599733851387</v>
      </c>
      <c r="AA79" s="3">
        <f t="shared" si="31"/>
        <v>0.47649999999999998</v>
      </c>
      <c r="AB79" s="3">
        <f t="shared" si="32"/>
        <v>0.72011485567477707</v>
      </c>
      <c r="AC79" s="3">
        <f t="shared" si="33"/>
        <v>0.39453125000000006</v>
      </c>
      <c r="AD79" s="3">
        <f t="shared" si="34"/>
        <v>0.73940820443846667</v>
      </c>
      <c r="AE79" s="3">
        <f t="shared" si="35"/>
        <v>3.0300000000000001E-2</v>
      </c>
      <c r="AF79" s="3">
        <f t="shared" si="36"/>
        <v>2199</v>
      </c>
      <c r="AG79">
        <f t="shared" si="38"/>
        <v>0.75000763434641449</v>
      </c>
      <c r="AH79" s="5">
        <f t="shared" si="39"/>
        <v>1.6898742210403017</v>
      </c>
      <c r="AI79" s="5">
        <f t="shared" si="40"/>
        <v>1.5543708714700653</v>
      </c>
      <c r="AJ79" s="5">
        <f t="shared" si="41"/>
        <v>1.6951094432868101</v>
      </c>
      <c r="AK79" s="5">
        <f t="shared" si="42"/>
        <v>1.666395082398977</v>
      </c>
      <c r="AL79" s="4">
        <f t="shared" si="43"/>
        <v>7.9547351634455383</v>
      </c>
      <c r="AM79" s="4">
        <f t="shared" si="44"/>
        <v>11.991353869842976</v>
      </c>
      <c r="AN79" s="4">
        <f t="shared" si="45"/>
        <v>8.7212685618135559</v>
      </c>
      <c r="AO79">
        <f t="shared" si="46"/>
        <v>7.9547351634455383</v>
      </c>
      <c r="AP79">
        <f t="shared" si="47"/>
        <v>1</v>
      </c>
    </row>
    <row r="80" spans="1:42" ht="17" x14ac:dyDescent="0.2">
      <c r="A80">
        <v>6037503104</v>
      </c>
      <c r="B80" t="s">
        <v>17</v>
      </c>
      <c r="C80">
        <v>0.79239999999999999</v>
      </c>
      <c r="D80">
        <v>6037651221</v>
      </c>
      <c r="E80" t="s">
        <v>147</v>
      </c>
      <c r="F80">
        <v>37673</v>
      </c>
      <c r="G80">
        <v>6037650001</v>
      </c>
      <c r="H80" t="s">
        <v>25</v>
      </c>
      <c r="I80">
        <v>0.47460000000000002</v>
      </c>
      <c r="J80">
        <v>6037232600</v>
      </c>
      <c r="K80" t="s">
        <v>37</v>
      </c>
      <c r="L80">
        <v>0.03</v>
      </c>
      <c r="M80">
        <v>6037552601</v>
      </c>
      <c r="N80" t="s">
        <v>52</v>
      </c>
      <c r="O80">
        <v>2196</v>
      </c>
      <c r="S80">
        <f t="shared" si="48"/>
        <v>71</v>
      </c>
      <c r="T80" s="2" cm="1">
        <f t="array" ref="T80">IFERROR(INDEX($A$10:$A$1201, ROWS(T$10:$T80)), IFERROR(INDEX($D$10:$D$1276, ROWS(T$10:$T80)-ROWS($A$10:$A$1201)), IFERROR(INDEX($G$10:$G$1201, ROWS(T$10:$T80)-ROWS($A$10:$A$1201)-ROWS($D$10:$D$1276)), "")))</f>
        <v>6037503104</v>
      </c>
      <c r="U80" s="2" t="str">
        <f t="shared" si="26"/>
        <v>Whittier, CA</v>
      </c>
      <c r="V80" s="3">
        <f t="shared" si="27"/>
        <v>0.79239999999999999</v>
      </c>
      <c r="W80" s="3">
        <f t="shared" si="28"/>
        <v>0.92462077012835475</v>
      </c>
      <c r="X80" s="3">
        <f t="shared" si="29"/>
        <v>37673</v>
      </c>
      <c r="Y80" s="3">
        <f t="shared" si="30"/>
        <v>0.71500692744216066</v>
      </c>
      <c r="Z80" s="3">
        <f t="shared" si="37"/>
        <v>0.66111025589867922</v>
      </c>
      <c r="AA80" s="3">
        <f t="shared" si="31"/>
        <v>0.47460000000000002</v>
      </c>
      <c r="AB80" s="3">
        <f t="shared" si="32"/>
        <v>0.71724346380534998</v>
      </c>
      <c r="AC80" s="3">
        <f t="shared" si="33"/>
        <v>0.390625</v>
      </c>
      <c r="AD80" s="3">
        <f t="shared" si="34"/>
        <v>0.73839946200403495</v>
      </c>
      <c r="AE80" s="3">
        <f t="shared" si="35"/>
        <v>0.03</v>
      </c>
      <c r="AF80" s="3">
        <f t="shared" si="36"/>
        <v>2196</v>
      </c>
      <c r="AG80">
        <f t="shared" si="38"/>
        <v>0.74563027662732639</v>
      </c>
      <c r="AH80" s="5">
        <f t="shared" si="39"/>
        <v>1.6655180749970422</v>
      </c>
      <c r="AI80" s="5">
        <f t="shared" si="40"/>
        <v>1.5344469684111495</v>
      </c>
      <c r="AJ80" s="5">
        <f t="shared" si="41"/>
        <v>1.666337146285044</v>
      </c>
      <c r="AK80" s="5">
        <f t="shared" si="42"/>
        <v>1.6613177711719569</v>
      </c>
      <c r="AL80" s="4">
        <f t="shared" si="43"/>
        <v>7.7315548031664143</v>
      </c>
      <c r="AM80" s="4">
        <f t="shared" si="44"/>
        <v>11.727435566608001</v>
      </c>
      <c r="AN80" s="4">
        <f t="shared" si="45"/>
        <v>8.4804434316975748</v>
      </c>
      <c r="AO80">
        <f t="shared" si="46"/>
        <v>7.7315548031664143</v>
      </c>
      <c r="AP80">
        <f t="shared" si="47"/>
        <v>1</v>
      </c>
    </row>
    <row r="81" spans="1:42" ht="17" x14ac:dyDescent="0.2">
      <c r="A81">
        <v>6037480901</v>
      </c>
      <c r="B81" t="s">
        <v>18</v>
      </c>
      <c r="C81">
        <v>0.79239999999999999</v>
      </c>
      <c r="D81">
        <v>6037482502</v>
      </c>
      <c r="E81" t="s">
        <v>27</v>
      </c>
      <c r="F81">
        <v>37540</v>
      </c>
      <c r="G81">
        <v>6037650200</v>
      </c>
      <c r="H81" t="s">
        <v>22</v>
      </c>
      <c r="I81">
        <v>0.47420000000000001</v>
      </c>
      <c r="J81">
        <v>6037600303</v>
      </c>
      <c r="K81" t="s">
        <v>37</v>
      </c>
      <c r="L81">
        <v>0.03</v>
      </c>
      <c r="M81">
        <v>6037240300</v>
      </c>
      <c r="N81" t="s">
        <v>37</v>
      </c>
      <c r="O81">
        <v>2192</v>
      </c>
      <c r="S81">
        <f t="shared" si="48"/>
        <v>72</v>
      </c>
      <c r="T81" s="2" cm="1">
        <f t="array" ref="T81">IFERROR(INDEX($A$10:$A$1201, ROWS(T$10:$T81)), IFERROR(INDEX($D$10:$D$1276, ROWS(T$10:$T81)-ROWS($A$10:$A$1201)), IFERROR(INDEX($G$10:$G$1201, ROWS(T$10:$T81)-ROWS($A$10:$A$1201)-ROWS($D$10:$D$1276)), "")))</f>
        <v>6037480901</v>
      </c>
      <c r="U81" s="2" t="str">
        <f t="shared" si="26"/>
        <v>Alhambra, CA</v>
      </c>
      <c r="V81" s="3">
        <f t="shared" si="27"/>
        <v>0.79239999999999999</v>
      </c>
      <c r="W81" s="3">
        <f t="shared" si="28"/>
        <v>0.92462077012835475</v>
      </c>
      <c r="X81" s="3">
        <f t="shared" si="29"/>
        <v>37540</v>
      </c>
      <c r="Y81" s="3">
        <f t="shared" si="30"/>
        <v>0.71248268139459847</v>
      </c>
      <c r="Z81" s="3">
        <f t="shared" si="37"/>
        <v>0.65877628557418888</v>
      </c>
      <c r="AA81" s="3">
        <f t="shared" si="31"/>
        <v>0.47420000000000001</v>
      </c>
      <c r="AB81" s="3">
        <f t="shared" si="32"/>
        <v>0.71663896025389151</v>
      </c>
      <c r="AC81" s="3">
        <f t="shared" si="33"/>
        <v>0.390625</v>
      </c>
      <c r="AD81" s="3">
        <f t="shared" si="34"/>
        <v>0.73705447209145936</v>
      </c>
      <c r="AE81" s="3">
        <f t="shared" si="35"/>
        <v>0.03</v>
      </c>
      <c r="AF81" s="3">
        <f t="shared" si="36"/>
        <v>2192</v>
      </c>
      <c r="AG81">
        <f t="shared" si="38"/>
        <v>0.74563027662732639</v>
      </c>
      <c r="AH81" s="5">
        <f t="shared" si="39"/>
        <v>1.6389658829990608</v>
      </c>
      <c r="AI81" s="5">
        <f t="shared" si="40"/>
        <v>1.530252462504009</v>
      </c>
      <c r="AJ81" s="5">
        <f t="shared" si="41"/>
        <v>1.666337146285044</v>
      </c>
      <c r="AK81" s="5">
        <f t="shared" si="42"/>
        <v>1.6545480228692639</v>
      </c>
      <c r="AL81" s="4">
        <f t="shared" si="43"/>
        <v>7.65311267824032</v>
      </c>
      <c r="AM81" s="4">
        <f t="shared" si="44"/>
        <v>11.589701401282241</v>
      </c>
      <c r="AN81" s="4">
        <f t="shared" si="45"/>
        <v>8.3930376064418475</v>
      </c>
      <c r="AO81">
        <f t="shared" si="46"/>
        <v>7.65311267824032</v>
      </c>
      <c r="AP81">
        <f t="shared" si="47"/>
        <v>1</v>
      </c>
    </row>
    <row r="82" spans="1:42" ht="34" x14ac:dyDescent="0.2">
      <c r="A82">
        <v>6037224700</v>
      </c>
      <c r="B82" t="s">
        <v>37</v>
      </c>
      <c r="C82">
        <v>0.79220000000000002</v>
      </c>
      <c r="D82">
        <v>6037700902</v>
      </c>
      <c r="E82" t="s">
        <v>146</v>
      </c>
      <c r="F82">
        <v>37425</v>
      </c>
      <c r="G82">
        <v>6037503902</v>
      </c>
      <c r="H82" t="s">
        <v>53</v>
      </c>
      <c r="I82">
        <v>0.4728</v>
      </c>
      <c r="J82">
        <v>6037242700</v>
      </c>
      <c r="K82" t="s">
        <v>37</v>
      </c>
      <c r="L82">
        <v>0.03</v>
      </c>
      <c r="M82">
        <v>6037542000</v>
      </c>
      <c r="N82" t="s">
        <v>137</v>
      </c>
      <c r="O82">
        <v>2190</v>
      </c>
      <c r="S82">
        <f t="shared" si="48"/>
        <v>73</v>
      </c>
      <c r="T82" s="2" cm="1">
        <f t="array" ref="T82">IFERROR(INDEX($A$10:$A$1201, ROWS(T$10:$T82)), IFERROR(INDEX($D$10:$D$1276, ROWS(T$10:$T82)-ROWS($A$10:$A$1201)), IFERROR(INDEX($G$10:$G$1201, ROWS(T$10:$T82)-ROWS($A$10:$A$1201)-ROWS($D$10:$D$1276)), "")))</f>
        <v>6037224700</v>
      </c>
      <c r="U82" s="2" t="str">
        <f t="shared" si="26"/>
        <v>South Los Angeles, Los Angeles, CA</v>
      </c>
      <c r="V82" s="3">
        <f t="shared" si="27"/>
        <v>0.79220000000000002</v>
      </c>
      <c r="W82" s="3">
        <f t="shared" si="28"/>
        <v>0.92438739789964997</v>
      </c>
      <c r="X82" s="3">
        <f t="shared" si="29"/>
        <v>37425</v>
      </c>
      <c r="Y82" s="3">
        <f t="shared" si="30"/>
        <v>0.71030006263166889</v>
      </c>
      <c r="Z82" s="3">
        <f t="shared" si="37"/>
        <v>0.65659242662404682</v>
      </c>
      <c r="AA82" s="3">
        <f t="shared" si="31"/>
        <v>0.4728</v>
      </c>
      <c r="AB82" s="3">
        <f t="shared" si="32"/>
        <v>0.71452319782378726</v>
      </c>
      <c r="AC82" s="3">
        <f t="shared" si="33"/>
        <v>0.390625</v>
      </c>
      <c r="AD82" s="3">
        <f t="shared" si="34"/>
        <v>0.73638197713517151</v>
      </c>
      <c r="AE82" s="3">
        <f t="shared" si="35"/>
        <v>0.03</v>
      </c>
      <c r="AF82" s="3">
        <f t="shared" si="36"/>
        <v>2190</v>
      </c>
      <c r="AG82">
        <f t="shared" si="38"/>
        <v>0.7434415977677824</v>
      </c>
      <c r="AH82" s="5">
        <f t="shared" si="39"/>
        <v>1.6160072207451683</v>
      </c>
      <c r="AI82" s="5">
        <f t="shared" si="40"/>
        <v>1.5155716918290181</v>
      </c>
      <c r="AJ82" s="5">
        <f t="shared" si="41"/>
        <v>1.666337146285044</v>
      </c>
      <c r="AK82" s="5">
        <f t="shared" si="42"/>
        <v>1.651163148717917</v>
      </c>
      <c r="AL82" s="4">
        <f t="shared" si="43"/>
        <v>7.5669786886329771</v>
      </c>
      <c r="AM82" s="4">
        <f t="shared" si="44"/>
        <v>11.442606723912474</v>
      </c>
      <c r="AN82" s="4">
        <f t="shared" si="45"/>
        <v>8.3033124402445999</v>
      </c>
      <c r="AO82">
        <f t="shared" si="46"/>
        <v>7.5669786886329771</v>
      </c>
      <c r="AP82">
        <f t="shared" si="47"/>
        <v>1</v>
      </c>
    </row>
    <row r="83" spans="1:42" ht="34" x14ac:dyDescent="0.2">
      <c r="A83">
        <v>6037276000</v>
      </c>
      <c r="B83" t="s">
        <v>42</v>
      </c>
      <c r="C83">
        <v>0.79179999999999995</v>
      </c>
      <c r="D83">
        <v>6037621004</v>
      </c>
      <c r="E83" t="s">
        <v>55</v>
      </c>
      <c r="F83">
        <v>37390</v>
      </c>
      <c r="G83">
        <v>6037621301</v>
      </c>
      <c r="H83" t="s">
        <v>91</v>
      </c>
      <c r="I83">
        <v>0.47170000000000001</v>
      </c>
      <c r="J83">
        <v>6037235202</v>
      </c>
      <c r="K83" t="s">
        <v>113</v>
      </c>
      <c r="L83">
        <v>0.03</v>
      </c>
      <c r="M83">
        <v>6037602600</v>
      </c>
      <c r="N83" t="s">
        <v>31</v>
      </c>
      <c r="O83">
        <v>2185</v>
      </c>
      <c r="S83">
        <f t="shared" si="48"/>
        <v>74</v>
      </c>
      <c r="T83" s="2" cm="1">
        <f t="array" ref="T83">IFERROR(INDEX($A$10:$A$1201, ROWS(T$10:$T83)), IFERROR(INDEX($D$10:$D$1276, ROWS(T$10:$T83)-ROWS($A$10:$A$1201)), IFERROR(INDEX($G$10:$G$1201, ROWS(T$10:$T83)-ROWS($A$10:$A$1201)-ROWS($D$10:$D$1276)), "")))</f>
        <v>6037276000</v>
      </c>
      <c r="U83" s="2" t="str">
        <f t="shared" si="26"/>
        <v>Westchester, Los Angeles, CA</v>
      </c>
      <c r="V83" s="3">
        <f t="shared" si="27"/>
        <v>0.79179999999999995</v>
      </c>
      <c r="W83" s="3">
        <f t="shared" si="28"/>
        <v>0.92392065344224028</v>
      </c>
      <c r="X83" s="3">
        <f t="shared" si="29"/>
        <v>37390</v>
      </c>
      <c r="Y83" s="3">
        <f t="shared" si="30"/>
        <v>0.70963578735599464</v>
      </c>
      <c r="Z83" s="3">
        <f t="shared" si="37"/>
        <v>0.65564716035994919</v>
      </c>
      <c r="AA83" s="3">
        <f t="shared" si="31"/>
        <v>0.47170000000000001</v>
      </c>
      <c r="AB83" s="3">
        <f t="shared" si="32"/>
        <v>0.71286081305727678</v>
      </c>
      <c r="AC83" s="3">
        <f t="shared" si="33"/>
        <v>0.390625</v>
      </c>
      <c r="AD83" s="3">
        <f t="shared" si="34"/>
        <v>0.73470073974445194</v>
      </c>
      <c r="AE83" s="3">
        <f t="shared" si="35"/>
        <v>0.03</v>
      </c>
      <c r="AF83" s="3">
        <f t="shared" si="36"/>
        <v>2185</v>
      </c>
      <c r="AG83">
        <f t="shared" si="38"/>
        <v>0.73906424004869309</v>
      </c>
      <c r="AH83" s="5">
        <f t="shared" si="39"/>
        <v>1.609019801798331</v>
      </c>
      <c r="AI83" s="5">
        <f t="shared" si="40"/>
        <v>1.5040368005843823</v>
      </c>
      <c r="AJ83" s="5">
        <f t="shared" si="41"/>
        <v>1.666337146285044</v>
      </c>
      <c r="AK83" s="5">
        <f t="shared" si="42"/>
        <v>1.6427009633395502</v>
      </c>
      <c r="AL83" s="4">
        <f t="shared" si="43"/>
        <v>7.5049535585899418</v>
      </c>
      <c r="AM83" s="4">
        <f t="shared" si="44"/>
        <v>11.345268921115778</v>
      </c>
      <c r="AN83" s="4">
        <f t="shared" si="45"/>
        <v>8.2484121171505969</v>
      </c>
      <c r="AO83">
        <f t="shared" si="46"/>
        <v>7.5049535585899418</v>
      </c>
      <c r="AP83">
        <f t="shared" si="47"/>
        <v>1</v>
      </c>
    </row>
    <row r="84" spans="1:42" ht="17" x14ac:dyDescent="0.2">
      <c r="A84">
        <v>6037432102</v>
      </c>
      <c r="B84" t="s">
        <v>43</v>
      </c>
      <c r="C84">
        <v>0.79159999999999997</v>
      </c>
      <c r="D84">
        <v>6037214502</v>
      </c>
      <c r="E84" t="s">
        <v>20</v>
      </c>
      <c r="F84">
        <v>37351</v>
      </c>
      <c r="G84">
        <v>6037573700</v>
      </c>
      <c r="H84" t="s">
        <v>24</v>
      </c>
      <c r="I84">
        <v>0.47160000000000002</v>
      </c>
      <c r="J84">
        <v>6037234700</v>
      </c>
      <c r="K84" t="s">
        <v>113</v>
      </c>
      <c r="L84">
        <v>2.9899999999999999E-2</v>
      </c>
      <c r="M84">
        <v>6037432500</v>
      </c>
      <c r="N84" t="s">
        <v>19</v>
      </c>
      <c r="O84">
        <v>2177</v>
      </c>
      <c r="S84">
        <f t="shared" si="48"/>
        <v>75</v>
      </c>
      <c r="T84" s="2" cm="1">
        <f t="array" ref="T84">IFERROR(INDEX($A$10:$A$1201, ROWS(T$10:$T84)), IFERROR(INDEX($D$10:$D$1276, ROWS(T$10:$T84)-ROWS($A$10:$A$1201)), IFERROR(INDEX($G$10:$G$1201, ROWS(T$10:$T84)-ROWS($A$10:$A$1201)-ROWS($D$10:$D$1276)), "")))</f>
        <v>6037432102</v>
      </c>
      <c r="U84" s="2" t="str">
        <f t="shared" si="26"/>
        <v>Temple City, CA</v>
      </c>
      <c r="V84" s="3">
        <f t="shared" si="27"/>
        <v>0.79159999999999997</v>
      </c>
      <c r="W84" s="3">
        <f t="shared" si="28"/>
        <v>0.9236872812135356</v>
      </c>
      <c r="X84" s="3">
        <f t="shared" si="29"/>
        <v>37351</v>
      </c>
      <c r="Y84" s="3">
        <f t="shared" si="30"/>
        <v>0.70889559490595755</v>
      </c>
      <c r="Z84" s="3">
        <f t="shared" si="37"/>
        <v>0.65479784472293578</v>
      </c>
      <c r="AA84" s="3">
        <f t="shared" si="31"/>
        <v>0.47160000000000002</v>
      </c>
      <c r="AB84" s="3">
        <f t="shared" si="32"/>
        <v>0.71270968716941219</v>
      </c>
      <c r="AC84" s="3">
        <f t="shared" si="33"/>
        <v>0.38932291666666669</v>
      </c>
      <c r="AD84" s="3">
        <f t="shared" si="34"/>
        <v>0.73201075991930065</v>
      </c>
      <c r="AE84" s="3">
        <f t="shared" si="35"/>
        <v>2.9899999999999999E-2</v>
      </c>
      <c r="AF84" s="3">
        <f t="shared" si="36"/>
        <v>2177</v>
      </c>
      <c r="AG84">
        <f t="shared" si="38"/>
        <v>0.7368755611891491</v>
      </c>
      <c r="AH84" s="5">
        <f t="shared" si="39"/>
        <v>1.6012338206861403</v>
      </c>
      <c r="AI84" s="5">
        <f t="shared" si="40"/>
        <v>1.5029881741075974</v>
      </c>
      <c r="AJ84" s="5">
        <f t="shared" si="41"/>
        <v>1.6567463806177889</v>
      </c>
      <c r="AK84" s="5">
        <f t="shared" si="42"/>
        <v>1.6291614667341634</v>
      </c>
      <c r="AL84" s="4">
        <f t="shared" si="43"/>
        <v>7.4160377274161684</v>
      </c>
      <c r="AM84" s="4">
        <f t="shared" si="44"/>
        <v>11.236289662495055</v>
      </c>
      <c r="AN84" s="4">
        <f t="shared" si="45"/>
        <v>8.1580433443678526</v>
      </c>
      <c r="AO84">
        <f t="shared" si="46"/>
        <v>7.4160377274161684</v>
      </c>
      <c r="AP84">
        <f t="shared" si="47"/>
        <v>1</v>
      </c>
    </row>
    <row r="85" spans="1:42" ht="34" x14ac:dyDescent="0.2">
      <c r="A85">
        <v>6037207102</v>
      </c>
      <c r="B85" t="s">
        <v>20</v>
      </c>
      <c r="C85">
        <v>0.79149999999999998</v>
      </c>
      <c r="D85">
        <v>6037276604</v>
      </c>
      <c r="E85" t="s">
        <v>90</v>
      </c>
      <c r="F85">
        <v>37242</v>
      </c>
      <c r="G85">
        <v>6037651101</v>
      </c>
      <c r="H85" t="s">
        <v>25</v>
      </c>
      <c r="I85">
        <v>0.47149999999999997</v>
      </c>
      <c r="J85">
        <v>6037232200</v>
      </c>
      <c r="K85" t="s">
        <v>37</v>
      </c>
      <c r="L85">
        <v>2.9899999999999999E-2</v>
      </c>
      <c r="M85">
        <v>6037203600</v>
      </c>
      <c r="N85" t="s">
        <v>67</v>
      </c>
      <c r="O85">
        <v>2165</v>
      </c>
      <c r="S85">
        <f t="shared" si="48"/>
        <v>76</v>
      </c>
      <c r="T85" s="2" cm="1">
        <f t="array" ref="T85">IFERROR(INDEX($A$10:$A$1201, ROWS(T$10:$T85)), IFERROR(INDEX($D$10:$D$1276, ROWS(T$10:$T85)-ROWS($A$10:$A$1201)), IFERROR(INDEX($G$10:$G$1201, ROWS(T$10:$T85)-ROWS($A$10:$A$1201)-ROWS($D$10:$D$1276)), "")))</f>
        <v>6037207102</v>
      </c>
      <c r="U85" s="2" t="str">
        <f t="shared" si="26"/>
        <v>Central LA, Los Angeles, CA</v>
      </c>
      <c r="V85" s="3">
        <f t="shared" si="27"/>
        <v>0.79149999999999998</v>
      </c>
      <c r="W85" s="3">
        <f t="shared" si="28"/>
        <v>0.92357059509918316</v>
      </c>
      <c r="X85" s="3">
        <f t="shared" si="29"/>
        <v>37242</v>
      </c>
      <c r="Y85" s="3">
        <f t="shared" si="30"/>
        <v>0.70682685190457206</v>
      </c>
      <c r="Z85" s="3">
        <f t="shared" si="37"/>
        <v>0.65280449624558778</v>
      </c>
      <c r="AA85" s="3">
        <f t="shared" si="31"/>
        <v>0.47149999999999997</v>
      </c>
      <c r="AB85" s="3">
        <f t="shared" si="32"/>
        <v>0.71255856128154749</v>
      </c>
      <c r="AC85" s="3">
        <f t="shared" si="33"/>
        <v>0.38932291666666669</v>
      </c>
      <c r="AD85" s="3">
        <f t="shared" si="34"/>
        <v>0.72797579018157366</v>
      </c>
      <c r="AE85" s="3">
        <f t="shared" si="35"/>
        <v>2.9899999999999999E-2</v>
      </c>
      <c r="AF85" s="3">
        <f t="shared" si="36"/>
        <v>2165</v>
      </c>
      <c r="AG85">
        <f t="shared" si="38"/>
        <v>0.73578122175937699</v>
      </c>
      <c r="AH85" s="5">
        <f t="shared" si="39"/>
        <v>1.5794730016802765</v>
      </c>
      <c r="AI85" s="5">
        <f t="shared" si="40"/>
        <v>1.5019395476308117</v>
      </c>
      <c r="AJ85" s="5">
        <f t="shared" si="41"/>
        <v>1.6567463806177889</v>
      </c>
      <c r="AK85" s="5">
        <f t="shared" si="42"/>
        <v>1.608852221826083</v>
      </c>
      <c r="AL85" s="4">
        <f t="shared" si="43"/>
        <v>7.3240777258850001</v>
      </c>
      <c r="AM85" s="4">
        <f t="shared" si="44"/>
        <v>11.082179026629877</v>
      </c>
      <c r="AN85" s="4">
        <f t="shared" si="45"/>
        <v>8.0661687306177789</v>
      </c>
      <c r="AO85">
        <f t="shared" si="46"/>
        <v>7.3240777258850001</v>
      </c>
      <c r="AP85">
        <f t="shared" si="47"/>
        <v>1</v>
      </c>
    </row>
    <row r="86" spans="1:42" ht="17" x14ac:dyDescent="0.2">
      <c r="A86">
        <v>6037502601</v>
      </c>
      <c r="B86" t="s">
        <v>44</v>
      </c>
      <c r="C86">
        <v>0.79149999999999998</v>
      </c>
      <c r="D86">
        <v>6037650502</v>
      </c>
      <c r="E86" t="s">
        <v>87</v>
      </c>
      <c r="F86">
        <v>37195</v>
      </c>
      <c r="G86">
        <v>6037700102</v>
      </c>
      <c r="H86" t="s">
        <v>125</v>
      </c>
      <c r="I86">
        <v>0.4708</v>
      </c>
      <c r="J86">
        <v>6037555002</v>
      </c>
      <c r="K86" t="s">
        <v>32</v>
      </c>
      <c r="L86">
        <v>2.98E-2</v>
      </c>
      <c r="M86">
        <v>6037604100</v>
      </c>
      <c r="N86" t="s">
        <v>106</v>
      </c>
      <c r="O86">
        <v>2161</v>
      </c>
      <c r="S86">
        <f t="shared" si="48"/>
        <v>77</v>
      </c>
      <c r="T86" s="2" cm="1">
        <f t="array" ref="T86">IFERROR(INDEX($A$10:$A$1201, ROWS(T$10:$T86)), IFERROR(INDEX($D$10:$D$1276, ROWS(T$10:$T86)-ROWS($A$10:$A$1201)), IFERROR(INDEX($G$10:$G$1201, ROWS(T$10:$T86)-ROWS($A$10:$A$1201)-ROWS($D$10:$D$1276)), "")))</f>
        <v>6037502601</v>
      </c>
      <c r="U86" s="2" t="str">
        <f t="shared" si="26"/>
        <v>El Rancho, Pico Rivera, CA</v>
      </c>
      <c r="V86" s="3">
        <f t="shared" si="27"/>
        <v>0.79149999999999998</v>
      </c>
      <c r="W86" s="3">
        <f t="shared" si="28"/>
        <v>0.92357059509918316</v>
      </c>
      <c r="X86" s="3">
        <f t="shared" si="29"/>
        <v>37195</v>
      </c>
      <c r="Y86" s="3">
        <f t="shared" si="30"/>
        <v>0.70593482510580952</v>
      </c>
      <c r="Z86" s="3">
        <f t="shared" si="37"/>
        <v>0.65198064652421028</v>
      </c>
      <c r="AA86" s="3">
        <f t="shared" si="31"/>
        <v>0.4708</v>
      </c>
      <c r="AB86" s="3">
        <f t="shared" si="32"/>
        <v>0.71150068006649547</v>
      </c>
      <c r="AC86" s="3">
        <f t="shared" si="33"/>
        <v>0.38802083333333337</v>
      </c>
      <c r="AD86" s="3">
        <f t="shared" si="34"/>
        <v>0.72663080026899796</v>
      </c>
      <c r="AE86" s="3">
        <f t="shared" si="35"/>
        <v>2.98E-2</v>
      </c>
      <c r="AF86" s="3">
        <f t="shared" si="36"/>
        <v>2161</v>
      </c>
      <c r="AG86">
        <f t="shared" si="38"/>
        <v>0.73578122175937699</v>
      </c>
      <c r="AH86" s="5">
        <f t="shared" si="39"/>
        <v>1.570089896237381</v>
      </c>
      <c r="AI86" s="5">
        <f t="shared" si="40"/>
        <v>1.4945991622933166</v>
      </c>
      <c r="AJ86" s="5">
        <f t="shared" si="41"/>
        <v>1.6471556149505335</v>
      </c>
      <c r="AK86" s="5">
        <f t="shared" si="42"/>
        <v>1.6020824735233894</v>
      </c>
      <c r="AL86" s="4">
        <f t="shared" si="43"/>
        <v>7.2381149233081894</v>
      </c>
      <c r="AM86" s="4">
        <f t="shared" si="44"/>
        <v>10.975052902868573</v>
      </c>
      <c r="AN86" s="4">
        <f t="shared" si="45"/>
        <v>7.97648562735586</v>
      </c>
      <c r="AO86">
        <f t="shared" si="46"/>
        <v>7.2381149233081894</v>
      </c>
      <c r="AP86">
        <f t="shared" si="47"/>
        <v>1</v>
      </c>
    </row>
    <row r="87" spans="1:42" ht="17" x14ac:dyDescent="0.2">
      <c r="A87">
        <v>6037481902</v>
      </c>
      <c r="B87" t="s">
        <v>18</v>
      </c>
      <c r="C87">
        <v>0.79149999999999998</v>
      </c>
      <c r="D87">
        <v>6037265410</v>
      </c>
      <c r="E87" t="s">
        <v>13</v>
      </c>
      <c r="F87">
        <v>37088</v>
      </c>
      <c r="G87">
        <v>6037572100</v>
      </c>
      <c r="H87" t="s">
        <v>3</v>
      </c>
      <c r="I87">
        <v>0.47049999999999997</v>
      </c>
      <c r="J87">
        <v>6037603001</v>
      </c>
      <c r="K87" t="s">
        <v>31</v>
      </c>
      <c r="L87">
        <v>2.9700000000000001E-2</v>
      </c>
      <c r="M87">
        <v>6037433901</v>
      </c>
      <c r="N87" t="s">
        <v>39</v>
      </c>
      <c r="O87">
        <v>2150</v>
      </c>
      <c r="S87">
        <f t="shared" si="48"/>
        <v>78</v>
      </c>
      <c r="T87" s="2" cm="1">
        <f t="array" ref="T87">IFERROR(INDEX($A$10:$A$1201, ROWS(T$10:$T87)), IFERROR(INDEX($D$10:$D$1276, ROWS(T$10:$T87)-ROWS($A$10:$A$1201)), IFERROR(INDEX($G$10:$G$1201, ROWS(T$10:$T87)-ROWS($A$10:$A$1201)-ROWS($D$10:$D$1276)), "")))</f>
        <v>6037481902</v>
      </c>
      <c r="U87" s="2" t="str">
        <f t="shared" si="26"/>
        <v>Alhambra, CA</v>
      </c>
      <c r="V87" s="3">
        <f t="shared" si="27"/>
        <v>0.79149999999999998</v>
      </c>
      <c r="W87" s="3">
        <f t="shared" si="28"/>
        <v>0.92357059509918316</v>
      </c>
      <c r="X87" s="3">
        <f t="shared" si="29"/>
        <v>37088</v>
      </c>
      <c r="Y87" s="3">
        <f t="shared" si="30"/>
        <v>0.7039040406916055</v>
      </c>
      <c r="Z87" s="3">
        <f t="shared" si="37"/>
        <v>0.65010507375426574</v>
      </c>
      <c r="AA87" s="3">
        <f t="shared" si="31"/>
        <v>0.47049999999999997</v>
      </c>
      <c r="AB87" s="3">
        <f t="shared" si="32"/>
        <v>0.71104730240290159</v>
      </c>
      <c r="AC87" s="3">
        <f t="shared" si="33"/>
        <v>0.38671875000000006</v>
      </c>
      <c r="AD87" s="3">
        <f t="shared" si="34"/>
        <v>0.72293207800941495</v>
      </c>
      <c r="AE87" s="3">
        <f t="shared" si="35"/>
        <v>2.9700000000000001E-2</v>
      </c>
      <c r="AF87" s="3">
        <f t="shared" si="36"/>
        <v>2150</v>
      </c>
      <c r="AG87">
        <f t="shared" si="38"/>
        <v>0.73578122175937699</v>
      </c>
      <c r="AH87" s="5">
        <f t="shared" si="39"/>
        <v>1.5487283583141944</v>
      </c>
      <c r="AI87" s="5">
        <f t="shared" si="40"/>
        <v>1.4914532828629612</v>
      </c>
      <c r="AJ87" s="5">
        <f t="shared" si="41"/>
        <v>1.6375648492832784</v>
      </c>
      <c r="AK87" s="5">
        <f t="shared" si="42"/>
        <v>1.5834656656909827</v>
      </c>
      <c r="AL87" s="4">
        <f t="shared" si="43"/>
        <v>7.1125323572306254</v>
      </c>
      <c r="AM87" s="4">
        <f t="shared" si="44"/>
        <v>10.798527622348299</v>
      </c>
      <c r="AN87" s="4">
        <f t="shared" si="45"/>
        <v>7.845284057885797</v>
      </c>
      <c r="AO87">
        <f t="shared" si="46"/>
        <v>7.1125323572306254</v>
      </c>
      <c r="AP87">
        <f t="shared" si="47"/>
        <v>1</v>
      </c>
    </row>
    <row r="88" spans="1:42" ht="34" x14ac:dyDescent="0.2">
      <c r="A88">
        <v>6037201503</v>
      </c>
      <c r="B88" t="s">
        <v>45</v>
      </c>
      <c r="C88">
        <v>0.79120000000000001</v>
      </c>
      <c r="D88">
        <v>6037207101</v>
      </c>
      <c r="E88" t="s">
        <v>20</v>
      </c>
      <c r="F88">
        <v>37088</v>
      </c>
      <c r="G88">
        <v>6059110102</v>
      </c>
      <c r="H88" t="s">
        <v>46</v>
      </c>
      <c r="I88">
        <v>0.46879999999999999</v>
      </c>
      <c r="J88">
        <v>6037209403</v>
      </c>
      <c r="K88" t="s">
        <v>20</v>
      </c>
      <c r="L88">
        <v>2.93E-2</v>
      </c>
      <c r="M88">
        <v>6037203100</v>
      </c>
      <c r="N88" t="s">
        <v>45</v>
      </c>
      <c r="O88">
        <v>2146</v>
      </c>
      <c r="S88">
        <f t="shared" si="48"/>
        <v>79</v>
      </c>
      <c r="T88" s="2" cm="1">
        <f t="array" ref="T88">IFERROR(INDEX($A$10:$A$1201, ROWS(T$10:$T88)), IFERROR(INDEX($D$10:$D$1276, ROWS(T$10:$T88)-ROWS($A$10:$A$1201)), IFERROR(INDEX($G$10:$G$1201, ROWS(T$10:$T88)-ROWS($A$10:$A$1201)-ROWS($D$10:$D$1276)), "")))</f>
        <v>6037201503</v>
      </c>
      <c r="U88" s="2" t="str">
        <f t="shared" si="26"/>
        <v>Northeast Los Angeles, Los Angeles, CA</v>
      </c>
      <c r="V88" s="3">
        <f t="shared" si="27"/>
        <v>0.79120000000000001</v>
      </c>
      <c r="W88" s="3">
        <f t="shared" si="28"/>
        <v>0.92322053675612603</v>
      </c>
      <c r="X88" s="3">
        <f t="shared" si="29"/>
        <v>37088</v>
      </c>
      <c r="Y88" s="3">
        <f t="shared" si="30"/>
        <v>0.7039040406916055</v>
      </c>
      <c r="Z88" s="3">
        <f t="shared" si="37"/>
        <v>0.64985866627210997</v>
      </c>
      <c r="AA88" s="3">
        <f t="shared" si="31"/>
        <v>0.46879999999999999</v>
      </c>
      <c r="AB88" s="3">
        <f t="shared" si="32"/>
        <v>0.70847816230920357</v>
      </c>
      <c r="AC88" s="3">
        <f t="shared" si="33"/>
        <v>0.38151041666666669</v>
      </c>
      <c r="AD88" s="3">
        <f t="shared" si="34"/>
        <v>0.72158708809683925</v>
      </c>
      <c r="AE88" s="3">
        <f t="shared" si="35"/>
        <v>2.93E-2</v>
      </c>
      <c r="AF88" s="3">
        <f t="shared" si="36"/>
        <v>2146</v>
      </c>
      <c r="AG88">
        <f t="shared" si="38"/>
        <v>0.732498203470061</v>
      </c>
      <c r="AH88" s="5">
        <f t="shared" si="39"/>
        <v>1.5487283583141944</v>
      </c>
      <c r="AI88" s="5">
        <f t="shared" si="40"/>
        <v>1.4736266327576151</v>
      </c>
      <c r="AJ88" s="5">
        <f t="shared" si="41"/>
        <v>1.5992017866142569</v>
      </c>
      <c r="AK88" s="5">
        <f t="shared" si="42"/>
        <v>1.5766959173882888</v>
      </c>
      <c r="AL88" s="4">
        <f t="shared" si="43"/>
        <v>6.9104766451234125</v>
      </c>
      <c r="AM88" s="4">
        <f t="shared" si="44"/>
        <v>10.610924919753691</v>
      </c>
      <c r="AN88" s="4">
        <f t="shared" si="45"/>
        <v>7.6331123944591006</v>
      </c>
      <c r="AO88">
        <f t="shared" si="46"/>
        <v>6.9104766451234125</v>
      </c>
      <c r="AP88">
        <f t="shared" si="47"/>
        <v>1</v>
      </c>
    </row>
    <row r="89" spans="1:42" ht="17" x14ac:dyDescent="0.2">
      <c r="A89">
        <v>6037502500</v>
      </c>
      <c r="B89" t="s">
        <v>44</v>
      </c>
      <c r="C89">
        <v>0.79120000000000001</v>
      </c>
      <c r="D89">
        <v>6037278102</v>
      </c>
      <c r="E89" t="s">
        <v>90</v>
      </c>
      <c r="F89">
        <v>37054</v>
      </c>
      <c r="G89">
        <v>6037503301</v>
      </c>
      <c r="H89" t="s">
        <v>12</v>
      </c>
      <c r="I89">
        <v>0.46870000000000001</v>
      </c>
      <c r="J89">
        <v>6037240300</v>
      </c>
      <c r="K89" t="s">
        <v>37</v>
      </c>
      <c r="L89">
        <v>2.9100000000000001E-2</v>
      </c>
      <c r="M89">
        <v>6037541802</v>
      </c>
      <c r="N89" t="s">
        <v>119</v>
      </c>
      <c r="O89">
        <v>2140</v>
      </c>
      <c r="S89">
        <f t="shared" si="48"/>
        <v>80</v>
      </c>
      <c r="T89" s="2" cm="1">
        <f t="array" ref="T89">IFERROR(INDEX($A$10:$A$1201, ROWS(T$10:$T89)), IFERROR(INDEX($D$10:$D$1276, ROWS(T$10:$T89)-ROWS($A$10:$A$1201)), IFERROR(INDEX($G$10:$G$1201, ROWS(T$10:$T89)-ROWS($A$10:$A$1201)-ROWS($D$10:$D$1276)), "")))</f>
        <v>6037502500</v>
      </c>
      <c r="U89" s="2" t="str">
        <f t="shared" si="26"/>
        <v>El Rancho, Pico Rivera, CA</v>
      </c>
      <c r="V89" s="3">
        <f t="shared" si="27"/>
        <v>0.79120000000000001</v>
      </c>
      <c r="W89" s="3">
        <f t="shared" si="28"/>
        <v>0.92322053675612603</v>
      </c>
      <c r="X89" s="3">
        <f t="shared" si="29"/>
        <v>37054</v>
      </c>
      <c r="Y89" s="3">
        <f t="shared" si="30"/>
        <v>0.70325874470952188</v>
      </c>
      <c r="Z89" s="3">
        <f t="shared" si="37"/>
        <v>0.64926291576916417</v>
      </c>
      <c r="AA89" s="3">
        <f t="shared" si="31"/>
        <v>0.46870000000000001</v>
      </c>
      <c r="AB89" s="3">
        <f t="shared" si="32"/>
        <v>0.70832703642133898</v>
      </c>
      <c r="AC89" s="3">
        <f t="shared" si="33"/>
        <v>0.37890625000000006</v>
      </c>
      <c r="AD89" s="3">
        <f t="shared" si="34"/>
        <v>0.71956960322797581</v>
      </c>
      <c r="AE89" s="3">
        <f t="shared" si="35"/>
        <v>2.9100000000000001E-2</v>
      </c>
      <c r="AF89" s="3">
        <f t="shared" si="36"/>
        <v>2140</v>
      </c>
      <c r="AG89">
        <f t="shared" si="38"/>
        <v>0.732498203470061</v>
      </c>
      <c r="AH89" s="5">
        <f t="shared" si="39"/>
        <v>1.5419405799086947</v>
      </c>
      <c r="AI89" s="5">
        <f t="shared" si="40"/>
        <v>1.4725780062808302</v>
      </c>
      <c r="AJ89" s="5">
        <f t="shared" si="41"/>
        <v>1.5800202552797464</v>
      </c>
      <c r="AK89" s="5">
        <f t="shared" si="42"/>
        <v>1.566541294934249</v>
      </c>
      <c r="AL89" s="4">
        <f t="shared" si="43"/>
        <v>6.8007515864056014</v>
      </c>
      <c r="AM89" s="4">
        <f t="shared" si="44"/>
        <v>10.497859743179839</v>
      </c>
      <c r="AN89" s="4">
        <f t="shared" si="45"/>
        <v>7.5144124957802143</v>
      </c>
      <c r="AO89">
        <f t="shared" si="46"/>
        <v>6.8007515864056014</v>
      </c>
      <c r="AP89">
        <f t="shared" si="47"/>
        <v>1</v>
      </c>
    </row>
    <row r="90" spans="1:42" ht="17" x14ac:dyDescent="0.2">
      <c r="A90">
        <v>6059110116</v>
      </c>
      <c r="B90" t="s">
        <v>46</v>
      </c>
      <c r="C90">
        <v>0.79110000000000003</v>
      </c>
      <c r="D90">
        <v>6037432902</v>
      </c>
      <c r="E90" t="s">
        <v>7</v>
      </c>
      <c r="F90">
        <v>37036</v>
      </c>
      <c r="G90">
        <v>6037267100</v>
      </c>
      <c r="H90" t="s">
        <v>48</v>
      </c>
      <c r="I90">
        <v>0.46850000000000003</v>
      </c>
      <c r="J90">
        <v>6037218600</v>
      </c>
      <c r="K90" t="s">
        <v>20</v>
      </c>
      <c r="L90">
        <v>2.9100000000000001E-2</v>
      </c>
      <c r="M90">
        <v>6037531901</v>
      </c>
      <c r="N90" t="s">
        <v>101</v>
      </c>
      <c r="O90">
        <v>2134</v>
      </c>
      <c r="S90">
        <f t="shared" si="48"/>
        <v>81</v>
      </c>
      <c r="T90" s="2" cm="1">
        <f t="array" ref="T90">IFERROR(INDEX($A$10:$A$1201, ROWS(T$10:$T90)), IFERROR(INDEX($D$10:$D$1276, ROWS(T$10:$T90)-ROWS($A$10:$A$1201)), IFERROR(INDEX($G$10:$G$1201, ROWS(T$10:$T90)-ROWS($A$10:$A$1201)-ROWS($D$10:$D$1276)), "")))</f>
        <v>6059110116</v>
      </c>
      <c r="U90" s="2" t="str">
        <f t="shared" si="26"/>
        <v>La Palma, CA</v>
      </c>
      <c r="V90" s="3">
        <f t="shared" si="27"/>
        <v>0.79110000000000003</v>
      </c>
      <c r="W90" s="3">
        <f t="shared" si="28"/>
        <v>0.92310385064177369</v>
      </c>
      <c r="X90" s="3">
        <f t="shared" si="29"/>
        <v>37036</v>
      </c>
      <c r="Y90" s="3">
        <f t="shared" si="30"/>
        <v>0.70291711742488949</v>
      </c>
      <c r="Z90" s="3">
        <f t="shared" si="37"/>
        <v>0.64886549777693125</v>
      </c>
      <c r="AA90" s="3">
        <f t="shared" si="31"/>
        <v>0.46850000000000003</v>
      </c>
      <c r="AB90" s="3">
        <f t="shared" si="32"/>
        <v>0.70802478464560992</v>
      </c>
      <c r="AC90" s="3">
        <f t="shared" si="33"/>
        <v>0.37890625000000006</v>
      </c>
      <c r="AD90" s="3">
        <f t="shared" si="34"/>
        <v>0.71755211835911226</v>
      </c>
      <c r="AE90" s="3">
        <f t="shared" si="35"/>
        <v>2.9100000000000001E-2</v>
      </c>
      <c r="AF90" s="3">
        <f t="shared" si="36"/>
        <v>2134</v>
      </c>
      <c r="AG90">
        <f t="shared" si="38"/>
        <v>0.73140386404028901</v>
      </c>
      <c r="AH90" s="5">
        <f t="shared" si="39"/>
        <v>1.5383470501646082</v>
      </c>
      <c r="AI90" s="5">
        <f t="shared" si="40"/>
        <v>1.4704807533272604</v>
      </c>
      <c r="AJ90" s="5">
        <f t="shared" si="41"/>
        <v>1.5800202552797464</v>
      </c>
      <c r="AK90" s="5">
        <f t="shared" si="42"/>
        <v>1.5563866724802085</v>
      </c>
      <c r="AL90" s="4">
        <f t="shared" si="43"/>
        <v>6.766216809467787</v>
      </c>
      <c r="AM90" s="4">
        <f t="shared" si="44"/>
        <v>10.443549485804038</v>
      </c>
      <c r="AN90" s="4">
        <f t="shared" si="45"/>
        <v>7.4847928096791829</v>
      </c>
      <c r="AO90">
        <f t="shared" si="46"/>
        <v>6.766216809467787</v>
      </c>
      <c r="AP90">
        <f t="shared" si="47"/>
        <v>1</v>
      </c>
    </row>
    <row r="91" spans="1:42" ht="17" x14ac:dyDescent="0.2">
      <c r="A91">
        <v>6037530301</v>
      </c>
      <c r="B91" t="s">
        <v>47</v>
      </c>
      <c r="C91">
        <v>0.79059999999999997</v>
      </c>
      <c r="D91">
        <v>6037554515</v>
      </c>
      <c r="E91" t="s">
        <v>6</v>
      </c>
      <c r="F91">
        <v>36938</v>
      </c>
      <c r="G91">
        <v>6037217001</v>
      </c>
      <c r="H91" t="s">
        <v>166</v>
      </c>
      <c r="I91">
        <v>0.46839999999999998</v>
      </c>
      <c r="J91">
        <v>6037570202</v>
      </c>
      <c r="K91" t="s">
        <v>144</v>
      </c>
      <c r="L91">
        <v>2.9000000000000001E-2</v>
      </c>
      <c r="M91">
        <v>6037243100</v>
      </c>
      <c r="N91" t="s">
        <v>37</v>
      </c>
      <c r="O91">
        <v>2127</v>
      </c>
      <c r="S91">
        <f t="shared" si="48"/>
        <v>82</v>
      </c>
      <c r="T91" s="2" cm="1">
        <f t="array" ref="T91">IFERROR(INDEX($A$10:$A$1201, ROWS(T$10:$T91)), IFERROR(INDEX($D$10:$D$1276, ROWS(T$10:$T91)-ROWS($A$10:$A$1201)), IFERROR(INDEX($G$10:$G$1201, ROWS(T$10:$T91)-ROWS($A$10:$A$1201)-ROWS($D$10:$D$1276)), "")))</f>
        <v>6037530301</v>
      </c>
      <c r="U91" s="2" t="str">
        <f t="shared" si="26"/>
        <v>East Los Angeles, CA</v>
      </c>
      <c r="V91" s="3">
        <f t="shared" si="27"/>
        <v>0.79059999999999997</v>
      </c>
      <c r="W91" s="3">
        <f t="shared" si="28"/>
        <v>0.92252042007001167</v>
      </c>
      <c r="X91" s="3">
        <f t="shared" si="29"/>
        <v>36938</v>
      </c>
      <c r="Y91" s="3">
        <f t="shared" si="30"/>
        <v>0.70105714665300156</v>
      </c>
      <c r="Z91" s="3">
        <f t="shared" si="37"/>
        <v>0.64673953342341073</v>
      </c>
      <c r="AA91" s="3">
        <f t="shared" si="31"/>
        <v>0.46839999999999998</v>
      </c>
      <c r="AB91" s="3">
        <f t="shared" si="32"/>
        <v>0.70787365875774522</v>
      </c>
      <c r="AC91" s="3">
        <f t="shared" si="33"/>
        <v>0.37760416666666674</v>
      </c>
      <c r="AD91" s="3">
        <f t="shared" si="34"/>
        <v>0.71519838601210495</v>
      </c>
      <c r="AE91" s="3">
        <f t="shared" si="35"/>
        <v>2.9000000000000001E-2</v>
      </c>
      <c r="AF91" s="3">
        <f t="shared" si="36"/>
        <v>2127</v>
      </c>
      <c r="AG91">
        <f t="shared" si="38"/>
        <v>0.7259321668914277</v>
      </c>
      <c r="AH91" s="5">
        <f t="shared" si="39"/>
        <v>1.5187822771134638</v>
      </c>
      <c r="AI91" s="5">
        <f t="shared" si="40"/>
        <v>1.4694321268504749</v>
      </c>
      <c r="AJ91" s="5">
        <f t="shared" si="41"/>
        <v>1.5704294896124913</v>
      </c>
      <c r="AK91" s="5">
        <f t="shared" si="42"/>
        <v>1.5445396129504954</v>
      </c>
      <c r="AL91" s="4">
        <f t="shared" si="43"/>
        <v>6.6634659789931376</v>
      </c>
      <c r="AM91" s="4">
        <f t="shared" si="44"/>
        <v>10.299612061293137</v>
      </c>
      <c r="AN91" s="4">
        <f t="shared" si="45"/>
        <v>7.3738238261810825</v>
      </c>
      <c r="AO91">
        <f t="shared" si="46"/>
        <v>6.6634659789931376</v>
      </c>
      <c r="AP91">
        <f t="shared" si="47"/>
        <v>1</v>
      </c>
    </row>
    <row r="92" spans="1:42" ht="17" x14ac:dyDescent="0.2">
      <c r="A92">
        <v>6037482102</v>
      </c>
      <c r="B92" t="s">
        <v>11</v>
      </c>
      <c r="C92">
        <v>0.79039999999999999</v>
      </c>
      <c r="D92">
        <v>6037501700</v>
      </c>
      <c r="E92" t="s">
        <v>12</v>
      </c>
      <c r="F92">
        <v>36921</v>
      </c>
      <c r="G92">
        <v>6037271600</v>
      </c>
      <c r="H92" t="s">
        <v>62</v>
      </c>
      <c r="I92">
        <v>0.46739999999999998</v>
      </c>
      <c r="J92">
        <v>6037212304</v>
      </c>
      <c r="K92" t="s">
        <v>20</v>
      </c>
      <c r="L92">
        <v>2.9000000000000001E-2</v>
      </c>
      <c r="M92">
        <v>6037540203</v>
      </c>
      <c r="N92" t="s">
        <v>119</v>
      </c>
      <c r="O92">
        <v>2127</v>
      </c>
      <c r="S92">
        <f t="shared" si="48"/>
        <v>83</v>
      </c>
      <c r="T92" s="2" cm="1">
        <f t="array" ref="T92">IFERROR(INDEX($A$10:$A$1201, ROWS(T$10:$T92)), IFERROR(INDEX($D$10:$D$1276, ROWS(T$10:$T92)-ROWS($A$10:$A$1201)), IFERROR(INDEX($G$10:$G$1201, ROWS(T$10:$T92)-ROWS($A$10:$A$1201)-ROWS($D$10:$D$1276)), "")))</f>
        <v>6037482102</v>
      </c>
      <c r="U92" s="2" t="str">
        <f t="shared" si="26"/>
        <v>Monterey Park, CA</v>
      </c>
      <c r="V92" s="3">
        <f t="shared" si="27"/>
        <v>0.79039999999999999</v>
      </c>
      <c r="W92" s="3">
        <f t="shared" si="28"/>
        <v>0.92228704784130688</v>
      </c>
      <c r="X92" s="3">
        <f t="shared" si="29"/>
        <v>36921</v>
      </c>
      <c r="Y92" s="3">
        <f t="shared" si="30"/>
        <v>0.7007344986619598</v>
      </c>
      <c r="Z92" s="3">
        <f t="shared" si="37"/>
        <v>0.64627835209149709</v>
      </c>
      <c r="AA92" s="3">
        <f t="shared" si="31"/>
        <v>0.46739999999999998</v>
      </c>
      <c r="AB92" s="3">
        <f t="shared" si="32"/>
        <v>0.70636239987909932</v>
      </c>
      <c r="AC92" s="3">
        <f t="shared" si="33"/>
        <v>0.37760416666666674</v>
      </c>
      <c r="AD92" s="3">
        <f t="shared" si="34"/>
        <v>0.71519838601210495</v>
      </c>
      <c r="AE92" s="3">
        <f t="shared" si="35"/>
        <v>2.9000000000000001E-2</v>
      </c>
      <c r="AF92" s="3">
        <f t="shared" si="36"/>
        <v>2127</v>
      </c>
      <c r="AG92">
        <f t="shared" si="38"/>
        <v>0.72374348803188371</v>
      </c>
      <c r="AH92" s="5">
        <f t="shared" si="39"/>
        <v>1.5153883879107144</v>
      </c>
      <c r="AI92" s="5">
        <f t="shared" si="40"/>
        <v>1.4589458620826241</v>
      </c>
      <c r="AJ92" s="5">
        <f t="shared" si="41"/>
        <v>1.5704294896124913</v>
      </c>
      <c r="AK92" s="5">
        <f t="shared" si="42"/>
        <v>1.5445396129504954</v>
      </c>
      <c r="AL92" s="4">
        <f t="shared" si="43"/>
        <v>6.6345730117792892</v>
      </c>
      <c r="AM92" s="4">
        <f t="shared" si="44"/>
        <v>10.252888424252617</v>
      </c>
      <c r="AN92" s="4">
        <f t="shared" si="45"/>
        <v>7.3483384441360728</v>
      </c>
      <c r="AO92">
        <f t="shared" si="46"/>
        <v>6.6345730117792892</v>
      </c>
      <c r="AP92">
        <f t="shared" si="47"/>
        <v>1</v>
      </c>
    </row>
    <row r="93" spans="1:42" ht="17" x14ac:dyDescent="0.2">
      <c r="A93">
        <v>6037481714</v>
      </c>
      <c r="B93" t="s">
        <v>11</v>
      </c>
      <c r="C93">
        <v>0.79039999999999999</v>
      </c>
      <c r="D93">
        <v>6037481500</v>
      </c>
      <c r="E93" t="s">
        <v>18</v>
      </c>
      <c r="F93">
        <v>36880</v>
      </c>
      <c r="G93">
        <v>6037554518</v>
      </c>
      <c r="H93" t="s">
        <v>6</v>
      </c>
      <c r="I93">
        <v>0.46710000000000002</v>
      </c>
      <c r="J93">
        <v>6037222002</v>
      </c>
      <c r="K93" t="s">
        <v>37</v>
      </c>
      <c r="L93">
        <v>2.8899999999999999E-2</v>
      </c>
      <c r="M93">
        <v>6037541500</v>
      </c>
      <c r="N93" t="s">
        <v>157</v>
      </c>
      <c r="O93">
        <v>2122</v>
      </c>
      <c r="S93">
        <f t="shared" si="48"/>
        <v>84</v>
      </c>
      <c r="T93" s="2" cm="1">
        <f t="array" ref="T93">IFERROR(INDEX($A$10:$A$1201, ROWS(T$10:$T93)), IFERROR(INDEX($D$10:$D$1276, ROWS(T$10:$T93)-ROWS($A$10:$A$1201)), IFERROR(INDEX($G$10:$G$1201, ROWS(T$10:$T93)-ROWS($A$10:$A$1201)-ROWS($D$10:$D$1276)), "")))</f>
        <v>6037481714</v>
      </c>
      <c r="U93" s="2" t="str">
        <f t="shared" si="26"/>
        <v>Monterey Park, CA</v>
      </c>
      <c r="V93" s="3">
        <f t="shared" si="27"/>
        <v>0.79039999999999999</v>
      </c>
      <c r="W93" s="3">
        <f t="shared" si="28"/>
        <v>0.92228704784130688</v>
      </c>
      <c r="X93" s="3">
        <f t="shared" si="29"/>
        <v>36880</v>
      </c>
      <c r="Y93" s="3">
        <f t="shared" si="30"/>
        <v>0.69995634762474146</v>
      </c>
      <c r="Z93" s="3">
        <f t="shared" si="37"/>
        <v>0.64556067346860635</v>
      </c>
      <c r="AA93" s="3">
        <f t="shared" si="31"/>
        <v>0.46710000000000002</v>
      </c>
      <c r="AB93" s="3">
        <f t="shared" si="32"/>
        <v>0.70590902221550555</v>
      </c>
      <c r="AC93" s="3">
        <f t="shared" si="33"/>
        <v>0.37630208333333337</v>
      </c>
      <c r="AD93" s="3">
        <f t="shared" si="34"/>
        <v>0.71351714862138538</v>
      </c>
      <c r="AE93" s="3">
        <f t="shared" si="35"/>
        <v>2.8899999999999999E-2</v>
      </c>
      <c r="AF93" s="3">
        <f t="shared" si="36"/>
        <v>2122</v>
      </c>
      <c r="AG93">
        <f t="shared" si="38"/>
        <v>0.72374348803188371</v>
      </c>
      <c r="AH93" s="5">
        <f t="shared" si="39"/>
        <v>1.5072031257158487</v>
      </c>
      <c r="AI93" s="5">
        <f t="shared" si="40"/>
        <v>1.4557999826522692</v>
      </c>
      <c r="AJ93" s="5">
        <f t="shared" si="41"/>
        <v>1.5608387239452357</v>
      </c>
      <c r="AK93" s="5">
        <f t="shared" si="42"/>
        <v>1.5360774275721285</v>
      </c>
      <c r="AL93" s="4">
        <f t="shared" si="43"/>
        <v>6.559723172557649</v>
      </c>
      <c r="AM93" s="4">
        <f t="shared" si="44"/>
        <v>10.161517749684359</v>
      </c>
      <c r="AN93" s="4">
        <f t="shared" si="45"/>
        <v>7.2694556272575754</v>
      </c>
      <c r="AO93">
        <f t="shared" si="46"/>
        <v>6.559723172557649</v>
      </c>
      <c r="AP93">
        <f t="shared" si="47"/>
        <v>1</v>
      </c>
    </row>
    <row r="94" spans="1:42" ht="34" x14ac:dyDescent="0.2">
      <c r="A94">
        <v>6037701100</v>
      </c>
      <c r="B94" t="s">
        <v>48</v>
      </c>
      <c r="C94">
        <v>0.79</v>
      </c>
      <c r="D94">
        <v>6037480703</v>
      </c>
      <c r="E94" t="s">
        <v>171</v>
      </c>
      <c r="F94">
        <v>36876</v>
      </c>
      <c r="G94">
        <v>6037700801</v>
      </c>
      <c r="H94" t="s">
        <v>146</v>
      </c>
      <c r="I94">
        <v>0.46639999999999998</v>
      </c>
      <c r="J94">
        <v>6037601211</v>
      </c>
      <c r="K94" t="s">
        <v>10</v>
      </c>
      <c r="L94">
        <v>2.8799999999999999E-2</v>
      </c>
      <c r="M94">
        <v>6037551700</v>
      </c>
      <c r="N94" t="s">
        <v>33</v>
      </c>
      <c r="O94">
        <v>2120</v>
      </c>
      <c r="S94">
        <f t="shared" si="48"/>
        <v>85</v>
      </c>
      <c r="T94" s="2" cm="1">
        <f t="array" ref="T94">IFERROR(INDEX($A$10:$A$1201, ROWS(T$10:$T94)), IFERROR(INDEX($D$10:$D$1276, ROWS(T$10:$T94)-ROWS($A$10:$A$1201)), IFERROR(INDEX($G$10:$G$1201, ROWS(T$10:$T94)-ROWS($A$10:$A$1201)-ROWS($D$10:$D$1276)), "")))</f>
        <v>6037701100</v>
      </c>
      <c r="U94" s="2" t="str">
        <f t="shared" si="26"/>
        <v>West Los Angeles, Los Angeles, CA</v>
      </c>
      <c r="V94" s="3">
        <f t="shared" si="27"/>
        <v>0.79</v>
      </c>
      <c r="W94" s="3">
        <f t="shared" si="28"/>
        <v>0.92182030338389742</v>
      </c>
      <c r="X94" s="3">
        <f t="shared" si="29"/>
        <v>36876</v>
      </c>
      <c r="Y94" s="3">
        <f t="shared" si="30"/>
        <v>0.69988043045037862</v>
      </c>
      <c r="Z94" s="3">
        <f t="shared" si="37"/>
        <v>0.64516399073022079</v>
      </c>
      <c r="AA94" s="3">
        <f t="shared" si="31"/>
        <v>0.46639999999999998</v>
      </c>
      <c r="AB94" s="3">
        <f t="shared" si="32"/>
        <v>0.70485114100045343</v>
      </c>
      <c r="AC94" s="3">
        <f t="shared" si="33"/>
        <v>0.375</v>
      </c>
      <c r="AD94" s="3">
        <f t="shared" si="34"/>
        <v>0.71284465366509753</v>
      </c>
      <c r="AE94" s="3">
        <f t="shared" si="35"/>
        <v>2.8799999999999999E-2</v>
      </c>
      <c r="AF94" s="3">
        <f t="shared" si="36"/>
        <v>2120</v>
      </c>
      <c r="AG94">
        <f t="shared" si="38"/>
        <v>0.71936613031279562</v>
      </c>
      <c r="AH94" s="5">
        <f t="shared" si="39"/>
        <v>1.5064045635504952</v>
      </c>
      <c r="AI94" s="5">
        <f t="shared" si="40"/>
        <v>1.4484595973147734</v>
      </c>
      <c r="AJ94" s="5">
        <f t="shared" si="41"/>
        <v>1.5512479582779803</v>
      </c>
      <c r="AK94" s="5">
        <f t="shared" si="42"/>
        <v>1.5326925534207818</v>
      </c>
      <c r="AL94" s="4">
        <f t="shared" si="43"/>
        <v>6.4972753084181374</v>
      </c>
      <c r="AM94" s="4">
        <f t="shared" si="44"/>
        <v>10.094797906460569</v>
      </c>
      <c r="AN94" s="4">
        <f t="shared" si="45"/>
        <v>7.2070751574416851</v>
      </c>
      <c r="AO94">
        <f t="shared" si="46"/>
        <v>6.4972753084181374</v>
      </c>
      <c r="AP94">
        <f t="shared" si="47"/>
        <v>1</v>
      </c>
    </row>
    <row r="95" spans="1:42" ht="17" x14ac:dyDescent="0.2">
      <c r="A95">
        <v>6037570901</v>
      </c>
      <c r="B95" t="s">
        <v>32</v>
      </c>
      <c r="C95">
        <v>0.79</v>
      </c>
      <c r="D95">
        <v>6059110102</v>
      </c>
      <c r="E95" t="s">
        <v>46</v>
      </c>
      <c r="F95">
        <v>36845</v>
      </c>
      <c r="G95">
        <v>6037554522</v>
      </c>
      <c r="H95" t="s">
        <v>6</v>
      </c>
      <c r="I95">
        <v>0.4662</v>
      </c>
      <c r="J95">
        <v>6037236100</v>
      </c>
      <c r="K95" t="s">
        <v>156</v>
      </c>
      <c r="L95">
        <v>2.87E-2</v>
      </c>
      <c r="M95">
        <v>6037555102</v>
      </c>
      <c r="N95" t="s">
        <v>32</v>
      </c>
      <c r="O95">
        <v>2119</v>
      </c>
      <c r="S95">
        <f t="shared" si="48"/>
        <v>86</v>
      </c>
      <c r="T95" s="2" cm="1">
        <f t="array" ref="T95">IFERROR(INDEX($A$10:$A$1201, ROWS(T$10:$T95)), IFERROR(INDEX($D$10:$D$1276, ROWS(T$10:$T95)-ROWS($A$10:$A$1201)), IFERROR(INDEX($G$10:$G$1201, ROWS(T$10:$T95)-ROWS($A$10:$A$1201)-ROWS($D$10:$D$1276)), "")))</f>
        <v>6037570901</v>
      </c>
      <c r="U95" s="2" t="str">
        <f t="shared" si="26"/>
        <v>Lakewood, CA</v>
      </c>
      <c r="V95" s="3">
        <f t="shared" si="27"/>
        <v>0.79</v>
      </c>
      <c r="W95" s="3">
        <f t="shared" si="28"/>
        <v>0.92182030338389742</v>
      </c>
      <c r="X95" s="3">
        <f t="shared" si="29"/>
        <v>36845</v>
      </c>
      <c r="Y95" s="3">
        <f t="shared" si="30"/>
        <v>0.69929207234906721</v>
      </c>
      <c r="Z95" s="3">
        <f t="shared" si="37"/>
        <v>0.64462163028677144</v>
      </c>
      <c r="AA95" s="3">
        <f t="shared" si="31"/>
        <v>0.4662</v>
      </c>
      <c r="AB95" s="3">
        <f t="shared" si="32"/>
        <v>0.70454888922472425</v>
      </c>
      <c r="AC95" s="3">
        <f t="shared" si="33"/>
        <v>0.37369791666666669</v>
      </c>
      <c r="AD95" s="3">
        <f t="shared" si="34"/>
        <v>0.71250840618695355</v>
      </c>
      <c r="AE95" s="3">
        <f t="shared" si="35"/>
        <v>2.87E-2</v>
      </c>
      <c r="AF95" s="3">
        <f t="shared" si="36"/>
        <v>2119</v>
      </c>
      <c r="AG95">
        <f t="shared" si="38"/>
        <v>0.71936613031279562</v>
      </c>
      <c r="AH95" s="5">
        <f t="shared" si="39"/>
        <v>1.5002157067690116</v>
      </c>
      <c r="AI95" s="5">
        <f t="shared" si="40"/>
        <v>1.4463623443612035</v>
      </c>
      <c r="AJ95" s="5">
        <f t="shared" si="41"/>
        <v>1.5416571926107252</v>
      </c>
      <c r="AK95" s="5">
        <f t="shared" si="42"/>
        <v>1.5310001163451081</v>
      </c>
      <c r="AL95" s="4">
        <f t="shared" si="43"/>
        <v>6.443574963038543</v>
      </c>
      <c r="AM95" s="4">
        <f t="shared" si="44"/>
        <v>10.036325788417441</v>
      </c>
      <c r="AN95" s="4">
        <f t="shared" si="45"/>
        <v>7.1461611714270745</v>
      </c>
      <c r="AO95">
        <f t="shared" si="46"/>
        <v>6.443574963038543</v>
      </c>
      <c r="AP95">
        <f t="shared" si="47"/>
        <v>1</v>
      </c>
    </row>
    <row r="96" spans="1:42" ht="34" x14ac:dyDescent="0.2">
      <c r="A96">
        <v>6037571503</v>
      </c>
      <c r="B96" t="s">
        <v>49</v>
      </c>
      <c r="C96">
        <v>0.78990000000000005</v>
      </c>
      <c r="D96">
        <v>6037620904</v>
      </c>
      <c r="E96" t="s">
        <v>5</v>
      </c>
      <c r="F96">
        <v>36705</v>
      </c>
      <c r="G96">
        <v>6037651102</v>
      </c>
      <c r="H96" t="s">
        <v>89</v>
      </c>
      <c r="I96">
        <v>0.46429999999999999</v>
      </c>
      <c r="J96">
        <v>6037572500</v>
      </c>
      <c r="K96" t="s">
        <v>104</v>
      </c>
      <c r="L96">
        <v>2.87E-2</v>
      </c>
      <c r="M96">
        <v>6037530302</v>
      </c>
      <c r="N96" t="s">
        <v>101</v>
      </c>
      <c r="O96">
        <v>2113</v>
      </c>
      <c r="S96">
        <f t="shared" si="48"/>
        <v>87</v>
      </c>
      <c r="T96" s="2" cm="1">
        <f t="array" ref="T96">IFERROR(INDEX($A$10:$A$1201, ROWS(T$10:$T96)), IFERROR(INDEX($D$10:$D$1276, ROWS(T$10:$T96)-ROWS($A$10:$A$1201)), IFERROR(INDEX($G$10:$G$1201, ROWS(T$10:$T96)-ROWS($A$10:$A$1201)-ROWS($D$10:$D$1276)), "")))</f>
        <v>6037571503</v>
      </c>
      <c r="U96" s="2" t="str">
        <f t="shared" si="26"/>
        <v>Bixby North, Long Beach, CA</v>
      </c>
      <c r="V96" s="3">
        <f t="shared" si="27"/>
        <v>0.78990000000000005</v>
      </c>
      <c r="W96" s="3">
        <f t="shared" si="28"/>
        <v>0.92170361726954497</v>
      </c>
      <c r="X96" s="3">
        <f t="shared" si="29"/>
        <v>36705</v>
      </c>
      <c r="Y96" s="3">
        <f t="shared" si="30"/>
        <v>0.69663497124637019</v>
      </c>
      <c r="Z96" s="3">
        <f t="shared" si="37"/>
        <v>0.64209097291424488</v>
      </c>
      <c r="AA96" s="3">
        <f t="shared" si="31"/>
        <v>0.46429999999999999</v>
      </c>
      <c r="AB96" s="3">
        <f t="shared" si="32"/>
        <v>0.70167749735529694</v>
      </c>
      <c r="AC96" s="3">
        <f t="shared" si="33"/>
        <v>0.37369791666666669</v>
      </c>
      <c r="AD96" s="3">
        <f t="shared" si="34"/>
        <v>0.71049092131809011</v>
      </c>
      <c r="AE96" s="3">
        <f t="shared" si="35"/>
        <v>2.87E-2</v>
      </c>
      <c r="AF96" s="3">
        <f t="shared" si="36"/>
        <v>2113</v>
      </c>
      <c r="AG96">
        <f t="shared" si="38"/>
        <v>0.71827179088302362</v>
      </c>
      <c r="AH96" s="5">
        <f t="shared" si="39"/>
        <v>1.4722660309816629</v>
      </c>
      <c r="AI96" s="5">
        <f t="shared" si="40"/>
        <v>1.426438441302287</v>
      </c>
      <c r="AJ96" s="5">
        <f t="shared" si="41"/>
        <v>1.5416571926107252</v>
      </c>
      <c r="AK96" s="5">
        <f t="shared" si="42"/>
        <v>1.520845493891068</v>
      </c>
      <c r="AL96" s="4">
        <f t="shared" si="43"/>
        <v>6.3346901699554738</v>
      </c>
      <c r="AM96" s="4">
        <f t="shared" si="44"/>
        <v>9.8456119301433951</v>
      </c>
      <c r="AN96" s="4">
        <f t="shared" si="45"/>
        <v>7.0369004421490668</v>
      </c>
      <c r="AO96">
        <f t="shared" si="46"/>
        <v>6.3346901699554738</v>
      </c>
      <c r="AP96">
        <f t="shared" si="47"/>
        <v>1</v>
      </c>
    </row>
    <row r="97" spans="1:42" ht="34" x14ac:dyDescent="0.2">
      <c r="A97">
        <v>6037197200</v>
      </c>
      <c r="B97" t="s">
        <v>50</v>
      </c>
      <c r="C97">
        <v>0.78990000000000005</v>
      </c>
      <c r="D97">
        <v>6037651304</v>
      </c>
      <c r="E97" t="s">
        <v>172</v>
      </c>
      <c r="F97">
        <v>36615</v>
      </c>
      <c r="G97">
        <v>6037554406</v>
      </c>
      <c r="H97" t="s">
        <v>71</v>
      </c>
      <c r="I97">
        <v>0.46389999999999998</v>
      </c>
      <c r="J97">
        <v>6037240020</v>
      </c>
      <c r="K97" t="s">
        <v>37</v>
      </c>
      <c r="L97">
        <v>2.87E-2</v>
      </c>
      <c r="M97">
        <v>6037535902</v>
      </c>
      <c r="N97" t="s">
        <v>56</v>
      </c>
      <c r="O97">
        <v>2112</v>
      </c>
      <c r="S97">
        <f t="shared" si="48"/>
        <v>88</v>
      </c>
      <c r="T97" s="2" cm="1">
        <f t="array" ref="T97">IFERROR(INDEX($A$10:$A$1201, ROWS(T$10:$T97)), IFERROR(INDEX($D$10:$D$1276, ROWS(T$10:$T97)-ROWS($A$10:$A$1201)), IFERROR(INDEX($G$10:$G$1201, ROWS(T$10:$T97)-ROWS($A$10:$A$1201)-ROWS($D$10:$D$1276)), "")))</f>
        <v>6037197200</v>
      </c>
      <c r="U97" s="2" t="str">
        <f t="shared" si="26"/>
        <v>Echo Park, Los Angeles, CA</v>
      </c>
      <c r="V97" s="3">
        <f t="shared" si="27"/>
        <v>0.78990000000000005</v>
      </c>
      <c r="W97" s="3">
        <f t="shared" si="28"/>
        <v>0.92170361726954497</v>
      </c>
      <c r="X97" s="3">
        <f t="shared" si="29"/>
        <v>36615</v>
      </c>
      <c r="Y97" s="3">
        <f t="shared" si="30"/>
        <v>0.69492683482320783</v>
      </c>
      <c r="Z97" s="3">
        <f t="shared" si="37"/>
        <v>0.64051657739422629</v>
      </c>
      <c r="AA97" s="3">
        <f t="shared" si="31"/>
        <v>0.46389999999999998</v>
      </c>
      <c r="AB97" s="3">
        <f t="shared" si="32"/>
        <v>0.70107299380383858</v>
      </c>
      <c r="AC97" s="3">
        <f t="shared" si="33"/>
        <v>0.37369791666666669</v>
      </c>
      <c r="AD97" s="3">
        <f t="shared" si="34"/>
        <v>0.71015467383994624</v>
      </c>
      <c r="AE97" s="3">
        <f t="shared" si="35"/>
        <v>2.87E-2</v>
      </c>
      <c r="AF97" s="3">
        <f t="shared" si="36"/>
        <v>2112</v>
      </c>
      <c r="AG97">
        <f t="shared" si="38"/>
        <v>0.71827179088302362</v>
      </c>
      <c r="AH97" s="5">
        <f t="shared" si="39"/>
        <v>1.4542983822612243</v>
      </c>
      <c r="AI97" s="5">
        <f t="shared" si="40"/>
        <v>1.4222439353951466</v>
      </c>
      <c r="AJ97" s="5">
        <f t="shared" si="41"/>
        <v>1.5416571926107252</v>
      </c>
      <c r="AK97" s="5">
        <f t="shared" si="42"/>
        <v>1.519153056815395</v>
      </c>
      <c r="AL97" s="4">
        <f t="shared" si="43"/>
        <v>6.2939324866419355</v>
      </c>
      <c r="AM97" s="4">
        <f t="shared" si="44"/>
        <v>9.7663793481053247</v>
      </c>
      <c r="AN97" s="4">
        <f t="shared" si="45"/>
        <v>6.9890768893165429</v>
      </c>
      <c r="AO97">
        <f t="shared" si="46"/>
        <v>6.2939324866419355</v>
      </c>
      <c r="AP97">
        <f t="shared" si="47"/>
        <v>1</v>
      </c>
    </row>
    <row r="98" spans="1:42" ht="34" x14ac:dyDescent="0.2">
      <c r="A98">
        <v>6037201601</v>
      </c>
      <c r="B98" t="s">
        <v>45</v>
      </c>
      <c r="C98">
        <v>0.78949999999999998</v>
      </c>
      <c r="D98">
        <v>6037501600</v>
      </c>
      <c r="E98" t="s">
        <v>17</v>
      </c>
      <c r="F98">
        <v>36614</v>
      </c>
      <c r="G98">
        <v>6037554512</v>
      </c>
      <c r="H98" t="s">
        <v>6</v>
      </c>
      <c r="I98">
        <v>0.46360000000000001</v>
      </c>
      <c r="J98">
        <v>6037554403</v>
      </c>
      <c r="K98" t="s">
        <v>71</v>
      </c>
      <c r="L98">
        <v>2.86E-2</v>
      </c>
      <c r="M98">
        <v>6037231600</v>
      </c>
      <c r="N98" t="s">
        <v>37</v>
      </c>
      <c r="O98">
        <v>2111</v>
      </c>
      <c r="S98">
        <f t="shared" si="48"/>
        <v>89</v>
      </c>
      <c r="T98" s="2" cm="1">
        <f t="array" ref="T98">IFERROR(INDEX($A$10:$A$1201, ROWS(T$10:$T98)), IFERROR(INDEX($D$10:$D$1276, ROWS(T$10:$T98)-ROWS($A$10:$A$1201)), IFERROR(INDEX($G$10:$G$1201, ROWS(T$10:$T98)-ROWS($A$10:$A$1201)-ROWS($D$10:$D$1276)), "")))</f>
        <v>6037201601</v>
      </c>
      <c r="U98" s="2" t="str">
        <f t="shared" si="26"/>
        <v>Northeast Los Angeles, Los Angeles, CA</v>
      </c>
      <c r="V98" s="3">
        <f t="shared" si="27"/>
        <v>0.78949999999999998</v>
      </c>
      <c r="W98" s="3">
        <f t="shared" si="28"/>
        <v>0.9212368728121354</v>
      </c>
      <c r="X98" s="3">
        <f t="shared" si="29"/>
        <v>36614</v>
      </c>
      <c r="Y98" s="3">
        <f t="shared" si="30"/>
        <v>0.6949078555296172</v>
      </c>
      <c r="Z98" s="3">
        <f t="shared" si="37"/>
        <v>0.64017473972069172</v>
      </c>
      <c r="AA98" s="3">
        <f t="shared" si="31"/>
        <v>0.46360000000000001</v>
      </c>
      <c r="AB98" s="3">
        <f t="shared" si="32"/>
        <v>0.70061961614024493</v>
      </c>
      <c r="AC98" s="3">
        <f t="shared" si="33"/>
        <v>0.37239583333333337</v>
      </c>
      <c r="AD98" s="3">
        <f t="shared" si="34"/>
        <v>0.70981842636180226</v>
      </c>
      <c r="AE98" s="3">
        <f t="shared" si="35"/>
        <v>2.86E-2</v>
      </c>
      <c r="AF98" s="3">
        <f t="shared" si="36"/>
        <v>2111</v>
      </c>
      <c r="AG98">
        <f t="shared" si="38"/>
        <v>0.71389443316393431</v>
      </c>
      <c r="AH98" s="5">
        <f t="shared" si="39"/>
        <v>1.454098741719887</v>
      </c>
      <c r="AI98" s="5">
        <f t="shared" si="40"/>
        <v>1.4190980559647919</v>
      </c>
      <c r="AJ98" s="5">
        <f t="shared" si="41"/>
        <v>1.5320664269434698</v>
      </c>
      <c r="AK98" s="5">
        <f t="shared" si="42"/>
        <v>1.5174606197397214</v>
      </c>
      <c r="AL98" s="4">
        <f t="shared" si="43"/>
        <v>6.2454144664698221</v>
      </c>
      <c r="AM98" s="4">
        <f t="shared" si="44"/>
        <v>9.720690289067786</v>
      </c>
      <c r="AN98" s="4">
        <f t="shared" si="45"/>
        <v>6.9380802168844564</v>
      </c>
      <c r="AO98">
        <f t="shared" si="46"/>
        <v>6.2454144664698221</v>
      </c>
      <c r="AP98">
        <f t="shared" si="47"/>
        <v>1</v>
      </c>
    </row>
    <row r="99" spans="1:42" ht="17" x14ac:dyDescent="0.2">
      <c r="A99">
        <v>6037502401</v>
      </c>
      <c r="B99" t="s">
        <v>44</v>
      </c>
      <c r="C99">
        <v>0.78949999999999998</v>
      </c>
      <c r="D99">
        <v>6037702300</v>
      </c>
      <c r="E99" t="s">
        <v>133</v>
      </c>
      <c r="F99">
        <v>36587</v>
      </c>
      <c r="G99">
        <v>6037481714</v>
      </c>
      <c r="H99" t="s">
        <v>11</v>
      </c>
      <c r="I99">
        <v>0.46289999999999998</v>
      </c>
      <c r="J99">
        <v>6037541002</v>
      </c>
      <c r="K99" t="s">
        <v>35</v>
      </c>
      <c r="L99">
        <v>2.86E-2</v>
      </c>
      <c r="M99">
        <v>6037552700</v>
      </c>
      <c r="N99" t="s">
        <v>52</v>
      </c>
      <c r="O99">
        <v>2107</v>
      </c>
      <c r="S99">
        <f t="shared" si="48"/>
        <v>90</v>
      </c>
      <c r="T99" s="2" cm="1">
        <f t="array" ref="T99">IFERROR(INDEX($A$10:$A$1201, ROWS(T$10:$T99)), IFERROR(INDEX($D$10:$D$1276, ROWS(T$10:$T99)-ROWS($A$10:$A$1201)), IFERROR(INDEX($G$10:$G$1201, ROWS(T$10:$T99)-ROWS($A$10:$A$1201)-ROWS($D$10:$D$1276)), "")))</f>
        <v>6037502401</v>
      </c>
      <c r="U99" s="2" t="str">
        <f t="shared" si="26"/>
        <v>El Rancho, Pico Rivera, CA</v>
      </c>
      <c r="V99" s="3">
        <f t="shared" si="27"/>
        <v>0.78949999999999998</v>
      </c>
      <c r="W99" s="3">
        <f t="shared" si="28"/>
        <v>0.9212368728121354</v>
      </c>
      <c r="X99" s="3">
        <f t="shared" si="29"/>
        <v>36587</v>
      </c>
      <c r="Y99" s="3">
        <f t="shared" si="30"/>
        <v>0.69439541460266851</v>
      </c>
      <c r="Z99" s="3">
        <f t="shared" si="37"/>
        <v>0.63970266024364852</v>
      </c>
      <c r="AA99" s="3">
        <f t="shared" si="31"/>
        <v>0.46289999999999998</v>
      </c>
      <c r="AB99" s="3">
        <f t="shared" si="32"/>
        <v>0.69956173492519269</v>
      </c>
      <c r="AC99" s="3">
        <f t="shared" si="33"/>
        <v>0.37239583333333337</v>
      </c>
      <c r="AD99" s="3">
        <f t="shared" si="34"/>
        <v>0.70847343644922667</v>
      </c>
      <c r="AE99" s="3">
        <f t="shared" si="35"/>
        <v>2.86E-2</v>
      </c>
      <c r="AF99" s="3">
        <f t="shared" si="36"/>
        <v>2107</v>
      </c>
      <c r="AG99">
        <f t="shared" si="38"/>
        <v>0.71389443316393431</v>
      </c>
      <c r="AH99" s="5">
        <f t="shared" si="39"/>
        <v>1.4487084471037555</v>
      </c>
      <c r="AI99" s="5">
        <f t="shared" si="40"/>
        <v>1.4117576706272958</v>
      </c>
      <c r="AJ99" s="5">
        <f t="shared" si="41"/>
        <v>1.5320664269434698</v>
      </c>
      <c r="AK99" s="5">
        <f t="shared" si="42"/>
        <v>1.5106908714370282</v>
      </c>
      <c r="AL99" s="4">
        <f t="shared" si="43"/>
        <v>6.2078710092153511</v>
      </c>
      <c r="AM99" s="4">
        <f t="shared" si="44"/>
        <v>9.6588938424074158</v>
      </c>
      <c r="AN99" s="4">
        <f t="shared" si="45"/>
        <v>6.9047290268832544</v>
      </c>
      <c r="AO99">
        <f t="shared" si="46"/>
        <v>6.2078710092153511</v>
      </c>
      <c r="AP99">
        <f t="shared" si="47"/>
        <v>1</v>
      </c>
    </row>
    <row r="100" spans="1:42" ht="34" x14ac:dyDescent="0.2">
      <c r="A100">
        <v>6037570701</v>
      </c>
      <c r="B100" t="s">
        <v>51</v>
      </c>
      <c r="C100">
        <v>0.78949999999999998</v>
      </c>
      <c r="D100">
        <v>6037267901</v>
      </c>
      <c r="E100" t="s">
        <v>165</v>
      </c>
      <c r="F100">
        <v>36559</v>
      </c>
      <c r="G100">
        <v>6037265420</v>
      </c>
      <c r="H100" t="s">
        <v>120</v>
      </c>
      <c r="I100">
        <v>0.4627</v>
      </c>
      <c r="J100">
        <v>6037600704</v>
      </c>
      <c r="K100" t="s">
        <v>36</v>
      </c>
      <c r="L100">
        <v>2.86E-2</v>
      </c>
      <c r="M100">
        <v>6037535701</v>
      </c>
      <c r="N100" t="s">
        <v>56</v>
      </c>
      <c r="O100">
        <v>2103</v>
      </c>
      <c r="S100">
        <f t="shared" si="48"/>
        <v>91</v>
      </c>
      <c r="T100" s="2" cm="1">
        <f t="array" ref="T100">IFERROR(INDEX($A$10:$A$1201, ROWS(T$10:$T100)), IFERROR(INDEX($D$10:$D$1276, ROWS(T$10:$T100)-ROWS($A$10:$A$1201)), IFERROR(INDEX($G$10:$G$1201, ROWS(T$10:$T100)-ROWS($A$10:$A$1201)-ROWS($D$10:$D$1276)), "")))</f>
        <v>6037570701</v>
      </c>
      <c r="U100" s="2" t="str">
        <f t="shared" si="26"/>
        <v>Lakewood Mutual, Lakewood, CA</v>
      </c>
      <c r="V100" s="3">
        <f t="shared" si="27"/>
        <v>0.78949999999999998</v>
      </c>
      <c r="W100" s="3">
        <f t="shared" si="28"/>
        <v>0.9212368728121354</v>
      </c>
      <c r="X100" s="3">
        <f t="shared" si="29"/>
        <v>36559</v>
      </c>
      <c r="Y100" s="3">
        <f t="shared" si="30"/>
        <v>0.69386399438212909</v>
      </c>
      <c r="Z100" s="3">
        <f t="shared" si="37"/>
        <v>0.63921309634152967</v>
      </c>
      <c r="AA100" s="3">
        <f t="shared" si="31"/>
        <v>0.4627</v>
      </c>
      <c r="AB100" s="3">
        <f t="shared" si="32"/>
        <v>0.69925948314946351</v>
      </c>
      <c r="AC100" s="3">
        <f t="shared" si="33"/>
        <v>0.37239583333333337</v>
      </c>
      <c r="AD100" s="3">
        <f t="shared" si="34"/>
        <v>0.70712844653665097</v>
      </c>
      <c r="AE100" s="3">
        <f t="shared" si="35"/>
        <v>2.86E-2</v>
      </c>
      <c r="AF100" s="3">
        <f t="shared" si="36"/>
        <v>2103</v>
      </c>
      <c r="AG100">
        <f t="shared" si="38"/>
        <v>0.71389443316393431</v>
      </c>
      <c r="AH100" s="5">
        <f t="shared" si="39"/>
        <v>1.4431185119462855</v>
      </c>
      <c r="AI100" s="5">
        <f t="shared" si="40"/>
        <v>1.409660417673726</v>
      </c>
      <c r="AJ100" s="5">
        <f t="shared" si="41"/>
        <v>1.5320664269434698</v>
      </c>
      <c r="AK100" s="5">
        <f t="shared" si="42"/>
        <v>1.5039211231343346</v>
      </c>
      <c r="AL100" s="4">
        <f t="shared" si="43"/>
        <v>6.1803949477317888</v>
      </c>
      <c r="AM100" s="4">
        <f t="shared" si="44"/>
        <v>9.6121153238942156</v>
      </c>
      <c r="AN100" s="4">
        <f t="shared" si="45"/>
        <v>6.8789265885437532</v>
      </c>
      <c r="AO100">
        <f t="shared" si="46"/>
        <v>6.1803949477317888</v>
      </c>
      <c r="AP100">
        <f t="shared" si="47"/>
        <v>1</v>
      </c>
    </row>
    <row r="101" spans="1:42" ht="17" x14ac:dyDescent="0.2">
      <c r="A101">
        <v>6037503402</v>
      </c>
      <c r="B101" t="s">
        <v>12</v>
      </c>
      <c r="C101">
        <v>0.78920000000000001</v>
      </c>
      <c r="D101">
        <v>6037574400</v>
      </c>
      <c r="E101" t="s">
        <v>173</v>
      </c>
      <c r="F101">
        <v>36496</v>
      </c>
      <c r="G101">
        <v>6037620602</v>
      </c>
      <c r="H101" t="s">
        <v>38</v>
      </c>
      <c r="I101">
        <v>0.46189999999999998</v>
      </c>
      <c r="J101">
        <v>6037541300</v>
      </c>
      <c r="K101" t="s">
        <v>137</v>
      </c>
      <c r="L101">
        <v>2.8500000000000001E-2</v>
      </c>
      <c r="M101">
        <v>6037603900</v>
      </c>
      <c r="N101" t="s">
        <v>106</v>
      </c>
      <c r="O101">
        <v>2102</v>
      </c>
      <c r="S101">
        <f t="shared" si="48"/>
        <v>92</v>
      </c>
      <c r="T101" s="2" cm="1">
        <f t="array" ref="T101">IFERROR(INDEX($A$10:$A$1201, ROWS(T$10:$T101)), IFERROR(INDEX($D$10:$D$1276, ROWS(T$10:$T101)-ROWS($A$10:$A$1201)), IFERROR(INDEX($G$10:$G$1201, ROWS(T$10:$T101)-ROWS($A$10:$A$1201)-ROWS($D$10:$D$1276)), "")))</f>
        <v>6037503402</v>
      </c>
      <c r="U101" s="2" t="str">
        <f t="shared" si="26"/>
        <v>East Whitter, Whittier, CA</v>
      </c>
      <c r="V101" s="3">
        <f t="shared" si="27"/>
        <v>0.78920000000000001</v>
      </c>
      <c r="W101" s="3">
        <f t="shared" si="28"/>
        <v>0.92088681446907816</v>
      </c>
      <c r="X101" s="3">
        <f t="shared" si="29"/>
        <v>36496</v>
      </c>
      <c r="Y101" s="3">
        <f t="shared" si="30"/>
        <v>0.69266829888591541</v>
      </c>
      <c r="Z101" s="3">
        <f t="shared" si="37"/>
        <v>0.63786910324476598</v>
      </c>
      <c r="AA101" s="3">
        <f t="shared" si="31"/>
        <v>0.46189999999999998</v>
      </c>
      <c r="AB101" s="3">
        <f t="shared" si="32"/>
        <v>0.6980504760465468</v>
      </c>
      <c r="AC101" s="3">
        <f t="shared" si="33"/>
        <v>0.37109375000000006</v>
      </c>
      <c r="AD101" s="3">
        <f t="shared" si="34"/>
        <v>0.7067921990585071</v>
      </c>
      <c r="AE101" s="3">
        <f t="shared" si="35"/>
        <v>2.8500000000000001E-2</v>
      </c>
      <c r="AF101" s="3">
        <f t="shared" si="36"/>
        <v>2102</v>
      </c>
      <c r="AG101">
        <f t="shared" si="38"/>
        <v>0.71061141487461821</v>
      </c>
      <c r="AH101" s="5">
        <f t="shared" si="39"/>
        <v>1.4305411578419784</v>
      </c>
      <c r="AI101" s="5">
        <f t="shared" si="40"/>
        <v>1.4012714058594453</v>
      </c>
      <c r="AJ101" s="5">
        <f t="shared" si="41"/>
        <v>1.5224756612762147</v>
      </c>
      <c r="AK101" s="5">
        <f t="shared" si="42"/>
        <v>1.5022286860586613</v>
      </c>
      <c r="AL101" s="4">
        <f t="shared" si="43"/>
        <v>6.1037441129495331</v>
      </c>
      <c r="AM101" s="4">
        <f t="shared" si="44"/>
        <v>9.5111627549859499</v>
      </c>
      <c r="AN101" s="4">
        <f t="shared" si="45"/>
        <v>6.7951206670500373</v>
      </c>
      <c r="AO101">
        <f t="shared" si="46"/>
        <v>6.1037441129495331</v>
      </c>
      <c r="AP101">
        <f t="shared" si="47"/>
        <v>1</v>
      </c>
    </row>
    <row r="102" spans="1:42" ht="17" x14ac:dyDescent="0.2">
      <c r="A102">
        <v>6037543601</v>
      </c>
      <c r="B102" t="s">
        <v>35</v>
      </c>
      <c r="C102">
        <v>0.78910000000000002</v>
      </c>
      <c r="D102">
        <v>6037650702</v>
      </c>
      <c r="E102" t="s">
        <v>73</v>
      </c>
      <c r="F102">
        <v>36485</v>
      </c>
      <c r="G102">
        <v>6037482102</v>
      </c>
      <c r="H102" t="s">
        <v>11</v>
      </c>
      <c r="I102">
        <v>0.46100000000000002</v>
      </c>
      <c r="J102">
        <v>6037219010</v>
      </c>
      <c r="K102" t="s">
        <v>37</v>
      </c>
      <c r="L102">
        <v>2.8500000000000001E-2</v>
      </c>
      <c r="M102">
        <v>6037541605</v>
      </c>
      <c r="N102" t="s">
        <v>137</v>
      </c>
      <c r="O102">
        <v>2096</v>
      </c>
      <c r="S102">
        <f t="shared" si="48"/>
        <v>93</v>
      </c>
      <c r="T102" s="2" cm="1">
        <f t="array" ref="T102">IFERROR(INDEX($A$10:$A$1201, ROWS(T$10:$T102)), IFERROR(INDEX($D$10:$D$1276, ROWS(T$10:$T102)-ROWS($A$10:$A$1201)), IFERROR(INDEX($G$10:$G$1201, ROWS(T$10:$T102)-ROWS($A$10:$A$1201)-ROWS($D$10:$D$1276)), "")))</f>
        <v>6037543601</v>
      </c>
      <c r="U102" s="2" t="str">
        <f t="shared" si="26"/>
        <v>Carson, CA</v>
      </c>
      <c r="V102" s="3">
        <f t="shared" si="27"/>
        <v>0.78910000000000002</v>
      </c>
      <c r="W102" s="3">
        <f t="shared" si="28"/>
        <v>0.92077012835472583</v>
      </c>
      <c r="X102" s="3">
        <f t="shared" si="29"/>
        <v>36485</v>
      </c>
      <c r="Y102" s="3">
        <f t="shared" si="30"/>
        <v>0.69245952665641786</v>
      </c>
      <c r="Z102" s="3">
        <f t="shared" si="37"/>
        <v>0.63759604723988261</v>
      </c>
      <c r="AA102" s="3">
        <f t="shared" si="31"/>
        <v>0.46100000000000002</v>
      </c>
      <c r="AB102" s="3">
        <f t="shared" si="32"/>
        <v>0.69669034305576549</v>
      </c>
      <c r="AC102" s="3">
        <f t="shared" si="33"/>
        <v>0.37109375000000006</v>
      </c>
      <c r="AD102" s="3">
        <f t="shared" si="34"/>
        <v>0.70477471418964355</v>
      </c>
      <c r="AE102" s="3">
        <f t="shared" si="35"/>
        <v>2.8500000000000001E-2</v>
      </c>
      <c r="AF102" s="3">
        <f t="shared" si="36"/>
        <v>2096</v>
      </c>
      <c r="AG102">
        <f t="shared" si="38"/>
        <v>0.70951707544484621</v>
      </c>
      <c r="AH102" s="5">
        <f t="shared" si="39"/>
        <v>1.4283451118872588</v>
      </c>
      <c r="AI102" s="5">
        <f t="shared" si="40"/>
        <v>1.3918337675683801</v>
      </c>
      <c r="AJ102" s="5">
        <f t="shared" si="41"/>
        <v>1.5224756612762147</v>
      </c>
      <c r="AK102" s="5">
        <f t="shared" si="42"/>
        <v>1.4920740636046208</v>
      </c>
      <c r="AL102" s="4">
        <f t="shared" si="43"/>
        <v>6.059802962899238</v>
      </c>
      <c r="AM102" s="4">
        <f t="shared" si="44"/>
        <v>9.4425348523620727</v>
      </c>
      <c r="AN102" s="4">
        <f t="shared" si="45"/>
        <v>6.7602394076373979</v>
      </c>
      <c r="AO102">
        <f t="shared" si="46"/>
        <v>6.059802962899238</v>
      </c>
      <c r="AP102">
        <f t="shared" si="47"/>
        <v>1</v>
      </c>
    </row>
    <row r="103" spans="1:42" ht="17" x14ac:dyDescent="0.2">
      <c r="A103">
        <v>6037552602</v>
      </c>
      <c r="B103" t="s">
        <v>52</v>
      </c>
      <c r="C103">
        <v>0.78890000000000005</v>
      </c>
      <c r="D103">
        <v>6037554514</v>
      </c>
      <c r="E103" t="s">
        <v>6</v>
      </c>
      <c r="F103">
        <v>36383</v>
      </c>
      <c r="G103">
        <v>6037501700</v>
      </c>
      <c r="H103" t="s">
        <v>12</v>
      </c>
      <c r="I103">
        <v>0.46089999999999998</v>
      </c>
      <c r="J103">
        <v>6037600100</v>
      </c>
      <c r="K103" t="s">
        <v>37</v>
      </c>
      <c r="L103">
        <v>2.8500000000000001E-2</v>
      </c>
      <c r="M103">
        <v>6037541300</v>
      </c>
      <c r="N103" t="s">
        <v>137</v>
      </c>
      <c r="O103">
        <v>2094</v>
      </c>
      <c r="S103">
        <f t="shared" si="48"/>
        <v>94</v>
      </c>
      <c r="T103" s="2" cm="1">
        <f t="array" ref="T103">IFERROR(INDEX($A$10:$A$1201, ROWS(T$10:$T103)), IFERROR(INDEX($D$10:$D$1276, ROWS(T$10:$T103)-ROWS($A$10:$A$1201)), IFERROR(INDEX($G$10:$G$1201, ROWS(T$10:$T103)-ROWS($A$10:$A$1201)-ROWS($D$10:$D$1276)), "")))</f>
        <v>6037552602</v>
      </c>
      <c r="U103" s="2" t="str">
        <f t="shared" si="26"/>
        <v>Norwalk, CA</v>
      </c>
      <c r="V103" s="3">
        <f t="shared" si="27"/>
        <v>0.78890000000000005</v>
      </c>
      <c r="W103" s="3">
        <f t="shared" si="28"/>
        <v>0.92053675612602104</v>
      </c>
      <c r="X103" s="3">
        <f t="shared" si="29"/>
        <v>36383</v>
      </c>
      <c r="Y103" s="3">
        <f t="shared" si="30"/>
        <v>0.6905236387101672</v>
      </c>
      <c r="Z103" s="3">
        <f t="shared" si="37"/>
        <v>0.63565239040659383</v>
      </c>
      <c r="AA103" s="3">
        <f t="shared" si="31"/>
        <v>0.46089999999999998</v>
      </c>
      <c r="AB103" s="3">
        <f t="shared" si="32"/>
        <v>0.6965392171679009</v>
      </c>
      <c r="AC103" s="3">
        <f t="shared" si="33"/>
        <v>0.37109375000000006</v>
      </c>
      <c r="AD103" s="3">
        <f t="shared" si="34"/>
        <v>0.7041022192333557</v>
      </c>
      <c r="AE103" s="3">
        <f t="shared" si="35"/>
        <v>2.8500000000000001E-2</v>
      </c>
      <c r="AF103" s="3">
        <f t="shared" si="36"/>
        <v>2094</v>
      </c>
      <c r="AG103">
        <f t="shared" si="38"/>
        <v>0.70732839658530222</v>
      </c>
      <c r="AH103" s="5">
        <f t="shared" si="39"/>
        <v>1.4079817766707621</v>
      </c>
      <c r="AI103" s="5">
        <f t="shared" si="40"/>
        <v>1.3907851410915946</v>
      </c>
      <c r="AJ103" s="5">
        <f t="shared" si="41"/>
        <v>1.5224756612762147</v>
      </c>
      <c r="AK103" s="5">
        <f t="shared" si="42"/>
        <v>1.4886891894532741</v>
      </c>
      <c r="AL103" s="4">
        <f t="shared" si="43"/>
        <v>6.0182183126432038</v>
      </c>
      <c r="AM103" s="4">
        <f t="shared" si="44"/>
        <v>9.3584865738401479</v>
      </c>
      <c r="AN103" s="4">
        <f t="shared" si="45"/>
        <v>6.7102386220983243</v>
      </c>
      <c r="AO103">
        <f t="shared" si="46"/>
        <v>6.0182183126432038</v>
      </c>
      <c r="AP103">
        <f t="shared" si="47"/>
        <v>1</v>
      </c>
    </row>
    <row r="104" spans="1:42" ht="17" x14ac:dyDescent="0.2">
      <c r="A104">
        <v>6037503601</v>
      </c>
      <c r="B104" t="s">
        <v>53</v>
      </c>
      <c r="C104">
        <v>0.78869999999999996</v>
      </c>
      <c r="D104">
        <v>6037481603</v>
      </c>
      <c r="E104" t="s">
        <v>18</v>
      </c>
      <c r="F104">
        <v>36376</v>
      </c>
      <c r="G104">
        <v>6037650603</v>
      </c>
      <c r="H104" t="s">
        <v>25</v>
      </c>
      <c r="I104">
        <v>0.46039999999999998</v>
      </c>
      <c r="J104">
        <v>6037227020</v>
      </c>
      <c r="K104" t="s">
        <v>37</v>
      </c>
      <c r="L104">
        <v>2.8400000000000002E-2</v>
      </c>
      <c r="M104">
        <v>6037552900</v>
      </c>
      <c r="N104" t="s">
        <v>52</v>
      </c>
      <c r="O104">
        <v>2094</v>
      </c>
      <c r="S104">
        <f t="shared" si="48"/>
        <v>95</v>
      </c>
      <c r="T104" s="2" cm="1">
        <f t="array" ref="T104">IFERROR(INDEX($A$10:$A$1201, ROWS(T$10:$T104)), IFERROR(INDEX($D$10:$D$1276, ROWS(T$10:$T104)-ROWS($A$10:$A$1201)), IFERROR(INDEX($G$10:$G$1201, ROWS(T$10:$T104)-ROWS($A$10:$A$1201)-ROWS($D$10:$D$1276)), "")))</f>
        <v>6037503601</v>
      </c>
      <c r="U104" s="2" t="str">
        <f t="shared" si="26"/>
        <v>La Mirada, CA</v>
      </c>
      <c r="V104" s="3">
        <f t="shared" si="27"/>
        <v>0.78869999999999996</v>
      </c>
      <c r="W104" s="3">
        <f t="shared" si="28"/>
        <v>0.92030338389731614</v>
      </c>
      <c r="X104" s="3">
        <f t="shared" si="29"/>
        <v>36376</v>
      </c>
      <c r="Y104" s="3">
        <f t="shared" si="30"/>
        <v>0.69039078365503237</v>
      </c>
      <c r="Z104" s="3">
        <f t="shared" si="37"/>
        <v>0.63536897440924622</v>
      </c>
      <c r="AA104" s="3">
        <f t="shared" si="31"/>
        <v>0.46039999999999998</v>
      </c>
      <c r="AB104" s="3">
        <f t="shared" si="32"/>
        <v>0.69578358772857796</v>
      </c>
      <c r="AC104" s="3">
        <f t="shared" si="33"/>
        <v>0.36979166666666674</v>
      </c>
      <c r="AD104" s="3">
        <f t="shared" si="34"/>
        <v>0.7041022192333557</v>
      </c>
      <c r="AE104" s="3">
        <f t="shared" si="35"/>
        <v>2.8400000000000002E-2</v>
      </c>
      <c r="AF104" s="3">
        <f t="shared" si="36"/>
        <v>2094</v>
      </c>
      <c r="AG104">
        <f t="shared" si="38"/>
        <v>0.70513971772575701</v>
      </c>
      <c r="AH104" s="5">
        <f t="shared" si="39"/>
        <v>1.406584292881395</v>
      </c>
      <c r="AI104" s="5">
        <f t="shared" si="40"/>
        <v>1.3855420087076691</v>
      </c>
      <c r="AJ104" s="5">
        <f t="shared" si="41"/>
        <v>1.5128848956089593</v>
      </c>
      <c r="AK104" s="5">
        <f t="shared" si="42"/>
        <v>1.4886891894532741</v>
      </c>
      <c r="AL104" s="4">
        <f t="shared" si="43"/>
        <v>5.9698810009559695</v>
      </c>
      <c r="AM104" s="4">
        <f t="shared" si="44"/>
        <v>9.3115380195178794</v>
      </c>
      <c r="AN104" s="4">
        <f t="shared" si="45"/>
        <v>6.6583026191550987</v>
      </c>
      <c r="AO104">
        <f t="shared" si="46"/>
        <v>5.9698810009559695</v>
      </c>
      <c r="AP104">
        <f t="shared" si="47"/>
        <v>1</v>
      </c>
    </row>
    <row r="105" spans="1:42" ht="34" x14ac:dyDescent="0.2">
      <c r="A105">
        <v>6037570100</v>
      </c>
      <c r="B105" t="s">
        <v>54</v>
      </c>
      <c r="C105">
        <v>0.78859999999999997</v>
      </c>
      <c r="D105">
        <v>6037214100</v>
      </c>
      <c r="E105" t="s">
        <v>20</v>
      </c>
      <c r="F105">
        <v>36348</v>
      </c>
      <c r="G105">
        <v>6037550800</v>
      </c>
      <c r="H105" t="s">
        <v>33</v>
      </c>
      <c r="I105">
        <v>0.46029999999999999</v>
      </c>
      <c r="J105">
        <v>6037207301</v>
      </c>
      <c r="K105" t="s">
        <v>20</v>
      </c>
      <c r="L105">
        <v>2.8299999999999999E-2</v>
      </c>
      <c r="M105">
        <v>6037543202</v>
      </c>
      <c r="N105" t="s">
        <v>137</v>
      </c>
      <c r="O105">
        <v>2086</v>
      </c>
      <c r="S105">
        <f t="shared" si="48"/>
        <v>96</v>
      </c>
      <c r="T105" s="2" cm="1">
        <f t="array" ref="T105">IFERROR(INDEX($A$10:$A$1201, ROWS(T$10:$T105)), IFERROR(INDEX($D$10:$D$1276, ROWS(T$10:$T105)-ROWS($A$10:$A$1201)), IFERROR(INDEX($G$10:$G$1201, ROWS(T$10:$T105)-ROWS($A$10:$A$1201)-ROWS($D$10:$D$1276)), "")))</f>
        <v>6037570100</v>
      </c>
      <c r="U105" s="2" t="str">
        <f t="shared" si="26"/>
        <v>Ramona Park, Long Beach, CA</v>
      </c>
      <c r="V105" s="3">
        <f t="shared" si="27"/>
        <v>0.78859999999999997</v>
      </c>
      <c r="W105" s="3">
        <f t="shared" si="28"/>
        <v>0.9201866977829638</v>
      </c>
      <c r="X105" s="3">
        <f t="shared" si="29"/>
        <v>36348</v>
      </c>
      <c r="Y105" s="3">
        <f t="shared" si="30"/>
        <v>0.68985936343449294</v>
      </c>
      <c r="Z105" s="3">
        <f t="shared" si="37"/>
        <v>0.6347994095734435</v>
      </c>
      <c r="AA105" s="3">
        <f t="shared" si="31"/>
        <v>0.46029999999999999</v>
      </c>
      <c r="AB105" s="3">
        <f t="shared" si="32"/>
        <v>0.69563246184071337</v>
      </c>
      <c r="AC105" s="3">
        <f t="shared" si="33"/>
        <v>0.36848958333333337</v>
      </c>
      <c r="AD105" s="3">
        <f t="shared" si="34"/>
        <v>0.70141223940820441</v>
      </c>
      <c r="AE105" s="3">
        <f t="shared" si="35"/>
        <v>2.8299999999999999E-2</v>
      </c>
      <c r="AF105" s="3">
        <f t="shared" si="36"/>
        <v>2086</v>
      </c>
      <c r="AG105">
        <f t="shared" si="38"/>
        <v>0.70404537829598501</v>
      </c>
      <c r="AH105" s="5">
        <f t="shared" si="39"/>
        <v>1.400994357723925</v>
      </c>
      <c r="AI105" s="5">
        <f t="shared" si="40"/>
        <v>1.3844933822308843</v>
      </c>
      <c r="AJ105" s="5">
        <f t="shared" si="41"/>
        <v>1.5032941299417037</v>
      </c>
      <c r="AK105" s="5">
        <f t="shared" si="42"/>
        <v>1.4751496928478873</v>
      </c>
      <c r="AL105" s="4">
        <f t="shared" si="43"/>
        <v>5.8956462588700163</v>
      </c>
      <c r="AM105" s="4">
        <f t="shared" si="44"/>
        <v>9.2217455828411232</v>
      </c>
      <c r="AN105" s="4">
        <f t="shared" si="45"/>
        <v>6.5835955096763907</v>
      </c>
      <c r="AO105">
        <f t="shared" si="46"/>
        <v>5.8956462588700163</v>
      </c>
      <c r="AP105">
        <f t="shared" si="47"/>
        <v>1</v>
      </c>
    </row>
    <row r="106" spans="1:42" ht="17" x14ac:dyDescent="0.2">
      <c r="A106">
        <v>6037620400</v>
      </c>
      <c r="B106" t="s">
        <v>5</v>
      </c>
      <c r="C106">
        <v>0.78839999999999999</v>
      </c>
      <c r="D106">
        <v>6037271400</v>
      </c>
      <c r="E106" t="s">
        <v>62</v>
      </c>
      <c r="F106">
        <v>36283</v>
      </c>
      <c r="G106">
        <v>6037701201</v>
      </c>
      <c r="H106" t="s">
        <v>69</v>
      </c>
      <c r="I106">
        <v>0.46029999999999999</v>
      </c>
      <c r="J106">
        <v>6037570402</v>
      </c>
      <c r="K106" t="s">
        <v>76</v>
      </c>
      <c r="L106">
        <v>2.8299999999999999E-2</v>
      </c>
      <c r="M106">
        <v>6037553902</v>
      </c>
      <c r="N106" t="s">
        <v>75</v>
      </c>
      <c r="O106">
        <v>2085</v>
      </c>
      <c r="S106">
        <f t="shared" si="48"/>
        <v>97</v>
      </c>
      <c r="T106" s="2" cm="1">
        <f t="array" ref="T106">IFERROR(INDEX($A$10:$A$1201, ROWS(T$10:$T106)), IFERROR(INDEX($D$10:$D$1276, ROWS(T$10:$T106)-ROWS($A$10:$A$1201)), IFERROR(INDEX($G$10:$G$1201, ROWS(T$10:$T106)-ROWS($A$10:$A$1201)-ROWS($D$10:$D$1276)), "")))</f>
        <v>6037620400</v>
      </c>
      <c r="U106" s="2" t="str">
        <f t="shared" si="26"/>
        <v>Manhattan Beach, CA</v>
      </c>
      <c r="V106" s="3">
        <f t="shared" si="27"/>
        <v>0.78839999999999999</v>
      </c>
      <c r="W106" s="3">
        <f t="shared" si="28"/>
        <v>0.91995332555425902</v>
      </c>
      <c r="X106" s="3">
        <f t="shared" si="29"/>
        <v>36283</v>
      </c>
      <c r="Y106" s="3">
        <f t="shared" si="30"/>
        <v>0.6886257093510979</v>
      </c>
      <c r="Z106" s="3">
        <f t="shared" si="37"/>
        <v>0.63350351137970307</v>
      </c>
      <c r="AA106" s="3">
        <f t="shared" si="31"/>
        <v>0.46029999999999999</v>
      </c>
      <c r="AB106" s="3">
        <f t="shared" si="32"/>
        <v>0.69563246184071337</v>
      </c>
      <c r="AC106" s="3">
        <f t="shared" si="33"/>
        <v>0.36848958333333337</v>
      </c>
      <c r="AD106" s="3">
        <f t="shared" si="34"/>
        <v>0.70107599193006054</v>
      </c>
      <c r="AE106" s="3">
        <f t="shared" si="35"/>
        <v>2.8299999999999999E-2</v>
      </c>
      <c r="AF106" s="3">
        <f t="shared" si="36"/>
        <v>2085</v>
      </c>
      <c r="AG106">
        <f t="shared" si="38"/>
        <v>0.70185669943644091</v>
      </c>
      <c r="AH106" s="5">
        <f t="shared" si="39"/>
        <v>1.3880177225369417</v>
      </c>
      <c r="AI106" s="5">
        <f t="shared" si="40"/>
        <v>1.3844933822308843</v>
      </c>
      <c r="AJ106" s="5">
        <f t="shared" si="41"/>
        <v>1.5032941299417037</v>
      </c>
      <c r="AK106" s="5">
        <f t="shared" si="42"/>
        <v>1.4734572557722141</v>
      </c>
      <c r="AL106" s="4">
        <f t="shared" si="43"/>
        <v>5.8715268313991071</v>
      </c>
      <c r="AM106" s="4">
        <f t="shared" si="44"/>
        <v>9.1713378630018969</v>
      </c>
      <c r="AN106" s="4">
        <f t="shared" si="45"/>
        <v>6.5537151787334098</v>
      </c>
      <c r="AO106">
        <f t="shared" si="46"/>
        <v>5.8715268313991071</v>
      </c>
      <c r="AP106">
        <f t="shared" si="47"/>
        <v>1</v>
      </c>
    </row>
    <row r="107" spans="1:42" ht="17" x14ac:dyDescent="0.2">
      <c r="A107">
        <v>6037554511</v>
      </c>
      <c r="B107" t="s">
        <v>6</v>
      </c>
      <c r="C107">
        <v>0.78800000000000003</v>
      </c>
      <c r="D107">
        <v>6037651002</v>
      </c>
      <c r="E107" t="s">
        <v>123</v>
      </c>
      <c r="F107">
        <v>36279</v>
      </c>
      <c r="G107">
        <v>6037265510</v>
      </c>
      <c r="H107" t="s">
        <v>120</v>
      </c>
      <c r="I107">
        <v>0.45960000000000001</v>
      </c>
      <c r="J107">
        <v>6037542402</v>
      </c>
      <c r="K107" t="s">
        <v>137</v>
      </c>
      <c r="L107">
        <v>2.8299999999999999E-2</v>
      </c>
      <c r="M107">
        <v>6037432601</v>
      </c>
      <c r="N107" t="s">
        <v>19</v>
      </c>
      <c r="O107">
        <v>2081</v>
      </c>
      <c r="S107">
        <f t="shared" si="48"/>
        <v>98</v>
      </c>
      <c r="T107" s="2" cm="1">
        <f t="array" ref="T107">IFERROR(INDEX($A$10:$A$1201, ROWS(T$10:$T107)), IFERROR(INDEX($D$10:$D$1276, ROWS(T$10:$T107)-ROWS($A$10:$A$1201)), IFERROR(INDEX($G$10:$G$1201, ROWS(T$10:$T107)-ROWS($A$10:$A$1201)-ROWS($D$10:$D$1276)), "")))</f>
        <v>6037554511</v>
      </c>
      <c r="U107" s="2" t="str">
        <f t="shared" si="26"/>
        <v>Cerritos, CA</v>
      </c>
      <c r="V107" s="3">
        <f t="shared" si="27"/>
        <v>0.78800000000000003</v>
      </c>
      <c r="W107" s="3">
        <f t="shared" si="28"/>
        <v>0.91948658109684955</v>
      </c>
      <c r="X107" s="3">
        <f t="shared" si="29"/>
        <v>36279</v>
      </c>
      <c r="Y107" s="3">
        <f t="shared" si="30"/>
        <v>0.68854979217673518</v>
      </c>
      <c r="Z107" s="3">
        <f t="shared" si="37"/>
        <v>0.63311229432353255</v>
      </c>
      <c r="AA107" s="3">
        <f t="shared" si="31"/>
        <v>0.45960000000000001</v>
      </c>
      <c r="AB107" s="3">
        <f t="shared" si="32"/>
        <v>0.69457458062566124</v>
      </c>
      <c r="AC107" s="3">
        <f t="shared" si="33"/>
        <v>0.36848958333333337</v>
      </c>
      <c r="AD107" s="3">
        <f t="shared" si="34"/>
        <v>0.69973100201748484</v>
      </c>
      <c r="AE107" s="3">
        <f t="shared" si="35"/>
        <v>2.8299999999999999E-2</v>
      </c>
      <c r="AF107" s="3">
        <f t="shared" si="36"/>
        <v>2081</v>
      </c>
      <c r="AG107">
        <f t="shared" si="38"/>
        <v>0.69747934171735282</v>
      </c>
      <c r="AH107" s="5">
        <f t="shared" si="39"/>
        <v>1.3872191603715893</v>
      </c>
      <c r="AI107" s="5">
        <f t="shared" si="40"/>
        <v>1.3771529968933889</v>
      </c>
      <c r="AJ107" s="5">
        <f t="shared" si="41"/>
        <v>1.5032941299417037</v>
      </c>
      <c r="AK107" s="5">
        <f t="shared" si="42"/>
        <v>1.4666875074695205</v>
      </c>
      <c r="AL107" s="4">
        <f t="shared" si="43"/>
        <v>5.8393770669194591</v>
      </c>
      <c r="AM107" s="4">
        <f t="shared" si="44"/>
        <v>9.1210737319432909</v>
      </c>
      <c r="AN107" s="4">
        <f t="shared" si="45"/>
        <v>6.5292376648591111</v>
      </c>
      <c r="AO107">
        <f t="shared" si="46"/>
        <v>5.8393770669194591</v>
      </c>
      <c r="AP107">
        <f t="shared" si="47"/>
        <v>1</v>
      </c>
    </row>
    <row r="108" spans="1:42" ht="17" x14ac:dyDescent="0.2">
      <c r="A108">
        <v>6037504001</v>
      </c>
      <c r="B108" t="s">
        <v>53</v>
      </c>
      <c r="C108">
        <v>0.78779999999999994</v>
      </c>
      <c r="D108">
        <v>6037980010</v>
      </c>
      <c r="E108" t="s">
        <v>50</v>
      </c>
      <c r="F108">
        <v>36269</v>
      </c>
      <c r="G108">
        <v>6037570800</v>
      </c>
      <c r="H108" t="s">
        <v>32</v>
      </c>
      <c r="I108">
        <v>0.45939999999999998</v>
      </c>
      <c r="J108">
        <v>6037541200</v>
      </c>
      <c r="K108" t="s">
        <v>137</v>
      </c>
      <c r="L108">
        <v>2.8199999999999999E-2</v>
      </c>
      <c r="M108">
        <v>6037552800</v>
      </c>
      <c r="N108" t="s">
        <v>52</v>
      </c>
      <c r="O108">
        <v>2080</v>
      </c>
      <c r="S108">
        <f t="shared" si="48"/>
        <v>99</v>
      </c>
      <c r="T108" s="2" cm="1">
        <f t="array" ref="T108">IFERROR(INDEX($A$10:$A$1201, ROWS(T$10:$T108)), IFERROR(INDEX($D$10:$D$1276, ROWS(T$10:$T108)-ROWS($A$10:$A$1201)), IFERROR(INDEX($G$10:$G$1201, ROWS(T$10:$T108)-ROWS($A$10:$A$1201)-ROWS($D$10:$D$1276)), "")))</f>
        <v>6037504001</v>
      </c>
      <c r="U108" s="2" t="str">
        <f t="shared" si="26"/>
        <v>La Mirada, CA</v>
      </c>
      <c r="V108" s="3">
        <f t="shared" si="27"/>
        <v>0.78779999999999994</v>
      </c>
      <c r="W108" s="3">
        <f t="shared" si="28"/>
        <v>0.91925320886814466</v>
      </c>
      <c r="X108" s="3">
        <f t="shared" si="29"/>
        <v>36269</v>
      </c>
      <c r="Y108" s="3">
        <f t="shared" si="30"/>
        <v>0.68835999924082825</v>
      </c>
      <c r="Z108" s="3">
        <f t="shared" si="37"/>
        <v>0.63277713815860503</v>
      </c>
      <c r="AA108" s="3">
        <f t="shared" si="31"/>
        <v>0.45939999999999998</v>
      </c>
      <c r="AB108" s="3">
        <f t="shared" si="32"/>
        <v>0.69427232884993195</v>
      </c>
      <c r="AC108" s="3">
        <f t="shared" si="33"/>
        <v>0.3671875</v>
      </c>
      <c r="AD108" s="3">
        <f t="shared" si="34"/>
        <v>0.69939475453934097</v>
      </c>
      <c r="AE108" s="3">
        <f t="shared" si="35"/>
        <v>2.8199999999999999E-2</v>
      </c>
      <c r="AF108" s="3">
        <f t="shared" si="36"/>
        <v>2080</v>
      </c>
      <c r="AG108">
        <f t="shared" si="38"/>
        <v>0.69529066285780761</v>
      </c>
      <c r="AH108" s="5">
        <f t="shared" si="39"/>
        <v>1.3852227549582072</v>
      </c>
      <c r="AI108" s="5">
        <f t="shared" si="40"/>
        <v>1.3750557439398186</v>
      </c>
      <c r="AJ108" s="5">
        <f t="shared" si="41"/>
        <v>1.4937033642744486</v>
      </c>
      <c r="AK108" s="5">
        <f t="shared" si="42"/>
        <v>1.4649950703938472</v>
      </c>
      <c r="AL108" s="4">
        <f t="shared" si="43"/>
        <v>5.7931263289260961</v>
      </c>
      <c r="AM108" s="4">
        <f t="shared" si="44"/>
        <v>9.0765464247205969</v>
      </c>
      <c r="AN108" s="4">
        <f t="shared" si="45"/>
        <v>6.4785628549524548</v>
      </c>
      <c r="AO108">
        <f t="shared" si="46"/>
        <v>5.7931263289260961</v>
      </c>
      <c r="AP108">
        <f t="shared" si="47"/>
        <v>1</v>
      </c>
    </row>
    <row r="109" spans="1:42" ht="17" x14ac:dyDescent="0.2">
      <c r="A109">
        <v>6059110118</v>
      </c>
      <c r="B109" t="s">
        <v>34</v>
      </c>
      <c r="C109">
        <v>0.78779999999999994</v>
      </c>
      <c r="D109">
        <v>6037291300</v>
      </c>
      <c r="E109" t="s">
        <v>29</v>
      </c>
      <c r="F109">
        <v>36211</v>
      </c>
      <c r="G109">
        <v>6037570003</v>
      </c>
      <c r="H109" t="s">
        <v>32</v>
      </c>
      <c r="I109">
        <v>0.4592</v>
      </c>
      <c r="J109">
        <v>6037235201</v>
      </c>
      <c r="K109" t="s">
        <v>113</v>
      </c>
      <c r="L109">
        <v>2.8199999999999999E-2</v>
      </c>
      <c r="M109">
        <v>6037433200</v>
      </c>
      <c r="N109" t="s">
        <v>19</v>
      </c>
      <c r="O109">
        <v>2071</v>
      </c>
      <c r="S109">
        <f t="shared" si="48"/>
        <v>100</v>
      </c>
      <c r="T109" s="2" cm="1">
        <f t="array" ref="T109">IFERROR(INDEX($A$10:$A$1201, ROWS(T$10:$T109)), IFERROR(INDEX($D$10:$D$1276, ROWS(T$10:$T109)-ROWS($A$10:$A$1201)), IFERROR(INDEX($G$10:$G$1201, ROWS(T$10:$T109)-ROWS($A$10:$A$1201)-ROWS($D$10:$D$1276)), "")))</f>
        <v>6059110118</v>
      </c>
      <c r="U109" s="2" t="str">
        <f t="shared" si="26"/>
        <v>Cypress, CA</v>
      </c>
      <c r="V109" s="3">
        <f t="shared" si="27"/>
        <v>0.78779999999999994</v>
      </c>
      <c r="W109" s="3">
        <f t="shared" si="28"/>
        <v>0.91925320886814466</v>
      </c>
      <c r="X109" s="3">
        <f t="shared" si="29"/>
        <v>36211</v>
      </c>
      <c r="Y109" s="3">
        <f t="shared" si="30"/>
        <v>0.68725920021256803</v>
      </c>
      <c r="Z109" s="3">
        <f t="shared" si="37"/>
        <v>0.63176522511955779</v>
      </c>
      <c r="AA109" s="3">
        <f t="shared" si="31"/>
        <v>0.4592</v>
      </c>
      <c r="AB109" s="3">
        <f t="shared" si="32"/>
        <v>0.69397007707420288</v>
      </c>
      <c r="AC109" s="3">
        <f t="shared" si="33"/>
        <v>0.3671875</v>
      </c>
      <c r="AD109" s="3">
        <f t="shared" si="34"/>
        <v>0.6963685272360457</v>
      </c>
      <c r="AE109" s="3">
        <f t="shared" si="35"/>
        <v>2.8199999999999999E-2</v>
      </c>
      <c r="AF109" s="3">
        <f t="shared" si="36"/>
        <v>2071</v>
      </c>
      <c r="AG109">
        <f t="shared" si="38"/>
        <v>0.69529066285780761</v>
      </c>
      <c r="AH109" s="5">
        <f t="shared" si="39"/>
        <v>1.373643603560591</v>
      </c>
      <c r="AI109" s="5">
        <f t="shared" si="40"/>
        <v>1.3729584909862487</v>
      </c>
      <c r="AJ109" s="5">
        <f t="shared" si="41"/>
        <v>1.4937033642744486</v>
      </c>
      <c r="AK109" s="5">
        <f t="shared" si="42"/>
        <v>1.4497631367127868</v>
      </c>
      <c r="AL109" s="4">
        <f t="shared" si="43"/>
        <v>5.7411658627246522</v>
      </c>
      <c r="AM109" s="4">
        <f t="shared" si="44"/>
        <v>8.9856141075604974</v>
      </c>
      <c r="AN109" s="4">
        <f t="shared" si="45"/>
        <v>6.4297163686390997</v>
      </c>
      <c r="AO109">
        <f t="shared" si="46"/>
        <v>5.7411658627246522</v>
      </c>
      <c r="AP109">
        <f t="shared" si="47"/>
        <v>1</v>
      </c>
    </row>
    <row r="110" spans="1:42" ht="34" x14ac:dyDescent="0.2">
      <c r="A110">
        <v>6037276500</v>
      </c>
      <c r="B110" t="s">
        <v>42</v>
      </c>
      <c r="C110">
        <v>0.78779999999999994</v>
      </c>
      <c r="D110">
        <v>6037554521</v>
      </c>
      <c r="E110" t="s">
        <v>6</v>
      </c>
      <c r="F110">
        <v>36211</v>
      </c>
      <c r="G110">
        <v>6037191902</v>
      </c>
      <c r="H110" t="s">
        <v>20</v>
      </c>
      <c r="I110">
        <v>0.4587</v>
      </c>
      <c r="J110">
        <v>6037239702</v>
      </c>
      <c r="K110" t="s">
        <v>37</v>
      </c>
      <c r="L110">
        <v>2.81E-2</v>
      </c>
      <c r="M110">
        <v>6037531201</v>
      </c>
      <c r="N110" t="s">
        <v>13</v>
      </c>
      <c r="O110">
        <v>2065</v>
      </c>
      <c r="S110">
        <f t="shared" si="48"/>
        <v>101</v>
      </c>
      <c r="T110" s="2" cm="1">
        <f t="array" ref="T110">IFERROR(INDEX($A$10:$A$1201, ROWS(T$10:$T110)), IFERROR(INDEX($D$10:$D$1276, ROWS(T$10:$T110)-ROWS($A$10:$A$1201)), IFERROR(INDEX($G$10:$G$1201, ROWS(T$10:$T110)-ROWS($A$10:$A$1201)-ROWS($D$10:$D$1276)), "")))</f>
        <v>6037276500</v>
      </c>
      <c r="U110" s="2" t="str">
        <f t="shared" si="26"/>
        <v>Westchester, Los Angeles, CA</v>
      </c>
      <c r="V110" s="3">
        <f t="shared" si="27"/>
        <v>0.78779999999999994</v>
      </c>
      <c r="W110" s="3">
        <f t="shared" si="28"/>
        <v>0.91925320886814466</v>
      </c>
      <c r="X110" s="3">
        <f t="shared" si="29"/>
        <v>36211</v>
      </c>
      <c r="Y110" s="3">
        <f t="shared" si="30"/>
        <v>0.68725920021256803</v>
      </c>
      <c r="Z110" s="3">
        <f t="shared" si="37"/>
        <v>0.63176522511955779</v>
      </c>
      <c r="AA110" s="3">
        <f t="shared" si="31"/>
        <v>0.4587</v>
      </c>
      <c r="AB110" s="3">
        <f t="shared" si="32"/>
        <v>0.69321444763487994</v>
      </c>
      <c r="AC110" s="3">
        <f t="shared" si="33"/>
        <v>0.36588541666666669</v>
      </c>
      <c r="AD110" s="3">
        <f t="shared" si="34"/>
        <v>0.69435104236718226</v>
      </c>
      <c r="AE110" s="3">
        <f t="shared" si="35"/>
        <v>2.81E-2</v>
      </c>
      <c r="AF110" s="3">
        <f t="shared" si="36"/>
        <v>2065</v>
      </c>
      <c r="AG110">
        <f t="shared" si="38"/>
        <v>0.69529066285780761</v>
      </c>
      <c r="AH110" s="5">
        <f t="shared" si="39"/>
        <v>1.373643603560591</v>
      </c>
      <c r="AI110" s="5">
        <f t="shared" si="40"/>
        <v>1.3677153586023232</v>
      </c>
      <c r="AJ110" s="5">
        <f t="shared" si="41"/>
        <v>1.4841125986071932</v>
      </c>
      <c r="AK110" s="5">
        <f t="shared" si="42"/>
        <v>1.4396085142587469</v>
      </c>
      <c r="AL110" s="4">
        <f t="shared" si="43"/>
        <v>5.6765213769765968</v>
      </c>
      <c r="AM110" s="4">
        <f t="shared" si="44"/>
        <v>8.9153395966417524</v>
      </c>
      <c r="AN110" s="4">
        <f t="shared" si="45"/>
        <v>6.3674828858402419</v>
      </c>
      <c r="AO110">
        <f t="shared" si="46"/>
        <v>5.6765213769765968</v>
      </c>
      <c r="AP110">
        <f t="shared" si="47"/>
        <v>1</v>
      </c>
    </row>
    <row r="111" spans="1:42" ht="17" x14ac:dyDescent="0.2">
      <c r="A111">
        <v>6037502005</v>
      </c>
      <c r="B111" t="s">
        <v>12</v>
      </c>
      <c r="C111">
        <v>0.78739999999999999</v>
      </c>
      <c r="D111">
        <v>6037651302</v>
      </c>
      <c r="E111" t="s">
        <v>174</v>
      </c>
      <c r="F111">
        <v>36199</v>
      </c>
      <c r="G111">
        <v>6037504001</v>
      </c>
      <c r="H111" t="s">
        <v>53</v>
      </c>
      <c r="I111">
        <v>0.45789999999999997</v>
      </c>
      <c r="J111">
        <v>6037543321</v>
      </c>
      <c r="K111" t="s">
        <v>35</v>
      </c>
      <c r="L111">
        <v>2.81E-2</v>
      </c>
      <c r="M111">
        <v>6037232700</v>
      </c>
      <c r="N111" t="s">
        <v>103</v>
      </c>
      <c r="O111">
        <v>2059</v>
      </c>
      <c r="S111">
        <f t="shared" si="48"/>
        <v>102</v>
      </c>
      <c r="T111" s="2" cm="1">
        <f t="array" ref="T111">IFERROR(INDEX($A$10:$A$1201, ROWS(T$10:$T111)), IFERROR(INDEX($D$10:$D$1276, ROWS(T$10:$T111)-ROWS($A$10:$A$1201)), IFERROR(INDEX($G$10:$G$1201, ROWS(T$10:$T111)-ROWS($A$10:$A$1201)-ROWS($D$10:$D$1276)), "")))</f>
        <v>6037502005</v>
      </c>
      <c r="U111" s="2" t="str">
        <f t="shared" si="26"/>
        <v>East Whitter, Whittier, CA</v>
      </c>
      <c r="V111" s="3">
        <f t="shared" si="27"/>
        <v>0.78739999999999999</v>
      </c>
      <c r="W111" s="3">
        <f t="shared" si="28"/>
        <v>0.91878646441073508</v>
      </c>
      <c r="X111" s="3">
        <f t="shared" si="29"/>
        <v>36199</v>
      </c>
      <c r="Y111" s="3">
        <f t="shared" si="30"/>
        <v>0.68703144868947974</v>
      </c>
      <c r="Z111" s="3">
        <f t="shared" si="37"/>
        <v>0.63123519568039244</v>
      </c>
      <c r="AA111" s="3">
        <f t="shared" si="31"/>
        <v>0.45789999999999997</v>
      </c>
      <c r="AB111" s="3">
        <f t="shared" si="32"/>
        <v>0.69200544053196311</v>
      </c>
      <c r="AC111" s="3">
        <f t="shared" si="33"/>
        <v>0.36588541666666669</v>
      </c>
      <c r="AD111" s="3">
        <f t="shared" si="34"/>
        <v>0.69233355749831871</v>
      </c>
      <c r="AE111" s="3">
        <f t="shared" si="35"/>
        <v>2.81E-2</v>
      </c>
      <c r="AF111" s="3">
        <f t="shared" si="36"/>
        <v>2059</v>
      </c>
      <c r="AG111">
        <f t="shared" si="38"/>
        <v>0.69091330513871951</v>
      </c>
      <c r="AH111" s="5">
        <f t="shared" si="39"/>
        <v>1.3712479170645329</v>
      </c>
      <c r="AI111" s="5">
        <f t="shared" si="40"/>
        <v>1.3593263467880425</v>
      </c>
      <c r="AJ111" s="5">
        <f t="shared" si="41"/>
        <v>1.4841125986071932</v>
      </c>
      <c r="AK111" s="5">
        <f t="shared" si="42"/>
        <v>1.4294538918047064</v>
      </c>
      <c r="AL111" s="4">
        <f t="shared" si="43"/>
        <v>5.634155973250774</v>
      </c>
      <c r="AM111" s="4">
        <f t="shared" si="44"/>
        <v>8.8473723190984082</v>
      </c>
      <c r="AN111" s="4">
        <f t="shared" si="45"/>
        <v>6.3342894350574941</v>
      </c>
      <c r="AO111">
        <f t="shared" si="46"/>
        <v>5.634155973250774</v>
      </c>
      <c r="AP111">
        <f t="shared" si="47"/>
        <v>1</v>
      </c>
    </row>
    <row r="112" spans="1:42" ht="17" x14ac:dyDescent="0.2">
      <c r="A112">
        <v>6037501200</v>
      </c>
      <c r="B112" t="s">
        <v>17</v>
      </c>
      <c r="C112">
        <v>0.78700000000000003</v>
      </c>
      <c r="D112">
        <v>6037481300</v>
      </c>
      <c r="E112" t="s">
        <v>7</v>
      </c>
      <c r="F112">
        <v>36182</v>
      </c>
      <c r="G112">
        <v>6037570702</v>
      </c>
      <c r="H112" t="s">
        <v>51</v>
      </c>
      <c r="I112">
        <v>0.4577</v>
      </c>
      <c r="J112">
        <v>6037236400</v>
      </c>
      <c r="K112" t="s">
        <v>99</v>
      </c>
      <c r="L112">
        <v>2.81E-2</v>
      </c>
      <c r="M112">
        <v>6037620800</v>
      </c>
      <c r="N112" t="s">
        <v>5</v>
      </c>
      <c r="O112">
        <v>2056</v>
      </c>
      <c r="S112">
        <f t="shared" si="48"/>
        <v>103</v>
      </c>
      <c r="T112" s="2" cm="1">
        <f t="array" ref="T112">IFERROR(INDEX($A$10:$A$1201, ROWS(T$10:$T112)), IFERROR(INDEX($D$10:$D$1276, ROWS(T$10:$T112)-ROWS($A$10:$A$1201)), IFERROR(INDEX($G$10:$G$1201, ROWS(T$10:$T112)-ROWS($A$10:$A$1201)-ROWS($D$10:$D$1276)), "")))</f>
        <v>6037501200</v>
      </c>
      <c r="U112" s="2" t="str">
        <f t="shared" si="26"/>
        <v>Whittier, CA</v>
      </c>
      <c r="V112" s="3">
        <f t="shared" si="27"/>
        <v>0.78700000000000003</v>
      </c>
      <c r="W112" s="3">
        <f t="shared" si="28"/>
        <v>0.91831971995332562</v>
      </c>
      <c r="X112" s="3">
        <f t="shared" si="29"/>
        <v>36182</v>
      </c>
      <c r="Y112" s="3">
        <f t="shared" si="30"/>
        <v>0.68670880069843798</v>
      </c>
      <c r="Z112" s="3">
        <f t="shared" si="37"/>
        <v>0.63061823354687363</v>
      </c>
      <c r="AA112" s="3">
        <f t="shared" si="31"/>
        <v>0.4577</v>
      </c>
      <c r="AB112" s="3">
        <f t="shared" si="32"/>
        <v>0.69170318875623393</v>
      </c>
      <c r="AC112" s="3">
        <f t="shared" si="33"/>
        <v>0.36588541666666669</v>
      </c>
      <c r="AD112" s="3">
        <f t="shared" si="34"/>
        <v>0.69132481506388699</v>
      </c>
      <c r="AE112" s="3">
        <f t="shared" si="35"/>
        <v>2.81E-2</v>
      </c>
      <c r="AF112" s="3">
        <f t="shared" si="36"/>
        <v>2056</v>
      </c>
      <c r="AG112">
        <f t="shared" si="38"/>
        <v>0.68653594741963153</v>
      </c>
      <c r="AH112" s="5">
        <f t="shared" si="39"/>
        <v>1.3678540278617837</v>
      </c>
      <c r="AI112" s="5">
        <f t="shared" si="40"/>
        <v>1.3572290938344724</v>
      </c>
      <c r="AJ112" s="5">
        <f t="shared" si="41"/>
        <v>1.4841125986071932</v>
      </c>
      <c r="AK112" s="5">
        <f t="shared" si="42"/>
        <v>1.4243765805776865</v>
      </c>
      <c r="AL112" s="4">
        <f t="shared" si="43"/>
        <v>5.6123702429302886</v>
      </c>
      <c r="AM112" s="4">
        <f t="shared" si="44"/>
        <v>8.8098654695322676</v>
      </c>
      <c r="AN112" s="4">
        <f t="shared" si="45"/>
        <v>6.3153805675872601</v>
      </c>
      <c r="AO112">
        <f t="shared" si="46"/>
        <v>5.6123702429302886</v>
      </c>
      <c r="AP112">
        <f t="shared" si="47"/>
        <v>1</v>
      </c>
    </row>
    <row r="113" spans="1:42" ht="34" x14ac:dyDescent="0.2">
      <c r="A113">
        <v>6037192520</v>
      </c>
      <c r="B113" t="s">
        <v>20</v>
      </c>
      <c r="C113">
        <v>0.78700000000000003</v>
      </c>
      <c r="D113">
        <v>6037482102</v>
      </c>
      <c r="E113" t="s">
        <v>11</v>
      </c>
      <c r="F113">
        <v>36179</v>
      </c>
      <c r="G113">
        <v>6037276603</v>
      </c>
      <c r="H113" t="s">
        <v>90</v>
      </c>
      <c r="I113">
        <v>0.45689999999999997</v>
      </c>
      <c r="J113">
        <v>6037219901</v>
      </c>
      <c r="K113" t="s">
        <v>13</v>
      </c>
      <c r="L113">
        <v>2.81E-2</v>
      </c>
      <c r="M113">
        <v>6037432402</v>
      </c>
      <c r="N113" t="s">
        <v>19</v>
      </c>
      <c r="O113">
        <v>2053</v>
      </c>
      <c r="S113">
        <f t="shared" si="48"/>
        <v>104</v>
      </c>
      <c r="T113" s="2" cm="1">
        <f t="array" ref="T113">IFERROR(INDEX($A$10:$A$1201, ROWS(T$10:$T113)), IFERROR(INDEX($D$10:$D$1276, ROWS(T$10:$T113)-ROWS($A$10:$A$1201)), IFERROR(INDEX($G$10:$G$1201, ROWS(T$10:$T113)-ROWS($A$10:$A$1201)-ROWS($D$10:$D$1276)), "")))</f>
        <v>6037192520</v>
      </c>
      <c r="U113" s="2" t="str">
        <f t="shared" si="26"/>
        <v>Central LA, Los Angeles, CA</v>
      </c>
      <c r="V113" s="3">
        <f t="shared" si="27"/>
        <v>0.78700000000000003</v>
      </c>
      <c r="W113" s="3">
        <f t="shared" si="28"/>
        <v>0.91831971995332562</v>
      </c>
      <c r="X113" s="3">
        <f t="shared" si="29"/>
        <v>36179</v>
      </c>
      <c r="Y113" s="3">
        <f t="shared" si="30"/>
        <v>0.68665186281766588</v>
      </c>
      <c r="Z113" s="3">
        <f t="shared" si="37"/>
        <v>0.63056594636814833</v>
      </c>
      <c r="AA113" s="3">
        <f t="shared" si="31"/>
        <v>0.45689999999999997</v>
      </c>
      <c r="AB113" s="3">
        <f t="shared" si="32"/>
        <v>0.69049418165331722</v>
      </c>
      <c r="AC113" s="3">
        <f t="shared" si="33"/>
        <v>0.36588541666666669</v>
      </c>
      <c r="AD113" s="3">
        <f t="shared" si="34"/>
        <v>0.69031607262945527</v>
      </c>
      <c r="AE113" s="3">
        <f t="shared" si="35"/>
        <v>2.81E-2</v>
      </c>
      <c r="AF113" s="3">
        <f t="shared" si="36"/>
        <v>2053</v>
      </c>
      <c r="AG113">
        <f t="shared" si="38"/>
        <v>0.68653594741963153</v>
      </c>
      <c r="AH113" s="5">
        <f t="shared" si="39"/>
        <v>1.3672551062377687</v>
      </c>
      <c r="AI113" s="5">
        <f t="shared" si="40"/>
        <v>1.3488400820201918</v>
      </c>
      <c r="AJ113" s="5">
        <f t="shared" si="41"/>
        <v>1.4841125986071932</v>
      </c>
      <c r="AK113" s="5">
        <f t="shared" si="42"/>
        <v>1.4192992693506665</v>
      </c>
      <c r="AL113" s="4">
        <f t="shared" si="43"/>
        <v>5.5861214538364141</v>
      </c>
      <c r="AM113" s="4">
        <f t="shared" si="44"/>
        <v>8.7687265031292654</v>
      </c>
      <c r="AN113" s="4">
        <f t="shared" si="45"/>
        <v>6.2955062791579186</v>
      </c>
      <c r="AO113">
        <f t="shared" si="46"/>
        <v>5.5861214538364141</v>
      </c>
      <c r="AP113">
        <f t="shared" si="47"/>
        <v>1</v>
      </c>
    </row>
    <row r="114" spans="1:42" ht="17" x14ac:dyDescent="0.2">
      <c r="A114">
        <v>6037500202</v>
      </c>
      <c r="B114" t="s">
        <v>12</v>
      </c>
      <c r="C114">
        <v>0.78690000000000004</v>
      </c>
      <c r="D114">
        <v>6037651101</v>
      </c>
      <c r="E114" t="s">
        <v>25</v>
      </c>
      <c r="F114">
        <v>36174</v>
      </c>
      <c r="G114">
        <v>6037530005</v>
      </c>
      <c r="H114" t="s">
        <v>9</v>
      </c>
      <c r="I114">
        <v>0.45550000000000002</v>
      </c>
      <c r="J114">
        <v>6037237402</v>
      </c>
      <c r="K114" t="s">
        <v>37</v>
      </c>
      <c r="L114">
        <v>2.8000000000000001E-2</v>
      </c>
      <c r="M114">
        <v>6037553802</v>
      </c>
      <c r="N114" t="s">
        <v>75</v>
      </c>
      <c r="O114">
        <v>2052</v>
      </c>
      <c r="S114">
        <f t="shared" si="48"/>
        <v>105</v>
      </c>
      <c r="T114" s="2" cm="1">
        <f t="array" ref="T114">IFERROR(INDEX($A$10:$A$1201, ROWS(T$10:$T114)), IFERROR(INDEX($D$10:$D$1276, ROWS(T$10:$T114)-ROWS($A$10:$A$1201)), IFERROR(INDEX($G$10:$G$1201, ROWS(T$10:$T114)-ROWS($A$10:$A$1201)-ROWS($D$10:$D$1276)), "")))</f>
        <v>6037500202</v>
      </c>
      <c r="U114" s="2" t="str">
        <f t="shared" si="26"/>
        <v>East Whitter, Whittier, CA</v>
      </c>
      <c r="V114" s="3">
        <f t="shared" si="27"/>
        <v>0.78690000000000004</v>
      </c>
      <c r="W114" s="3">
        <f t="shared" si="28"/>
        <v>0.91820303383897328</v>
      </c>
      <c r="X114" s="3">
        <f t="shared" si="29"/>
        <v>36174</v>
      </c>
      <c r="Y114" s="3">
        <f t="shared" si="30"/>
        <v>0.68655696634971242</v>
      </c>
      <c r="Z114" s="3">
        <f t="shared" si="37"/>
        <v>0.63039868940558785</v>
      </c>
      <c r="AA114" s="3">
        <f t="shared" si="31"/>
        <v>0.45550000000000002</v>
      </c>
      <c r="AB114" s="3">
        <f t="shared" si="32"/>
        <v>0.68837841922321297</v>
      </c>
      <c r="AC114" s="3">
        <f t="shared" si="33"/>
        <v>0.36458333333333337</v>
      </c>
      <c r="AD114" s="3">
        <f t="shared" si="34"/>
        <v>0.6899798251513114</v>
      </c>
      <c r="AE114" s="3">
        <f t="shared" si="35"/>
        <v>2.8000000000000001E-2</v>
      </c>
      <c r="AF114" s="3">
        <f t="shared" si="36"/>
        <v>2052</v>
      </c>
      <c r="AG114">
        <f t="shared" si="38"/>
        <v>0.68544160798985954</v>
      </c>
      <c r="AH114" s="5">
        <f t="shared" si="39"/>
        <v>1.3662569035310776</v>
      </c>
      <c r="AI114" s="5">
        <f t="shared" si="40"/>
        <v>1.3341593113452013</v>
      </c>
      <c r="AJ114" s="5">
        <f t="shared" si="41"/>
        <v>1.4745218329399381</v>
      </c>
      <c r="AK114" s="5">
        <f t="shared" si="42"/>
        <v>1.4176068322749933</v>
      </c>
      <c r="AL114" s="4">
        <f t="shared" si="43"/>
        <v>5.5201685411502304</v>
      </c>
      <c r="AM114" s="4">
        <f t="shared" si="44"/>
        <v>8.6940922665801157</v>
      </c>
      <c r="AN114" s="4">
        <f t="shared" si="45"/>
        <v>6.2312265675647804</v>
      </c>
      <c r="AO114">
        <f t="shared" si="46"/>
        <v>5.5201685411502304</v>
      </c>
      <c r="AP114">
        <f t="shared" si="47"/>
        <v>1</v>
      </c>
    </row>
    <row r="115" spans="1:42" ht="34" x14ac:dyDescent="0.2">
      <c r="A115">
        <v>6037197420</v>
      </c>
      <c r="B115" t="s">
        <v>50</v>
      </c>
      <c r="C115">
        <v>0.78690000000000004</v>
      </c>
      <c r="D115">
        <v>6037432000</v>
      </c>
      <c r="E115" t="s">
        <v>43</v>
      </c>
      <c r="F115">
        <v>36161</v>
      </c>
      <c r="G115">
        <v>6037554519</v>
      </c>
      <c r="H115" t="s">
        <v>6</v>
      </c>
      <c r="I115">
        <v>0.45529999999999998</v>
      </c>
      <c r="J115">
        <v>6037570404</v>
      </c>
      <c r="K115" t="s">
        <v>161</v>
      </c>
      <c r="L115">
        <v>2.7900000000000001E-2</v>
      </c>
      <c r="M115">
        <v>6037553504</v>
      </c>
      <c r="N115" t="s">
        <v>75</v>
      </c>
      <c r="O115">
        <v>2044</v>
      </c>
      <c r="S115">
        <f t="shared" si="48"/>
        <v>106</v>
      </c>
      <c r="T115" s="2" cm="1">
        <f t="array" ref="T115">IFERROR(INDEX($A$10:$A$1201, ROWS(T$10:$T115)), IFERROR(INDEX($D$10:$D$1276, ROWS(T$10:$T115)-ROWS($A$10:$A$1201)), IFERROR(INDEX($G$10:$G$1201, ROWS(T$10:$T115)-ROWS($A$10:$A$1201)-ROWS($D$10:$D$1276)), "")))</f>
        <v>6037197420</v>
      </c>
      <c r="U115" s="2" t="str">
        <f t="shared" si="26"/>
        <v>Echo Park, Los Angeles, CA</v>
      </c>
      <c r="V115" s="3">
        <f t="shared" si="27"/>
        <v>0.78690000000000004</v>
      </c>
      <c r="W115" s="3">
        <f t="shared" si="28"/>
        <v>0.91820303383897328</v>
      </c>
      <c r="X115" s="3">
        <f t="shared" si="29"/>
        <v>36161</v>
      </c>
      <c r="Y115" s="3">
        <f t="shared" si="30"/>
        <v>0.6863102355330335</v>
      </c>
      <c r="Z115" s="3">
        <f t="shared" si="37"/>
        <v>0.63017214042117164</v>
      </c>
      <c r="AA115" s="3">
        <f t="shared" si="31"/>
        <v>0.45529999999999998</v>
      </c>
      <c r="AB115" s="3">
        <f t="shared" si="32"/>
        <v>0.68807616744748379</v>
      </c>
      <c r="AC115" s="3">
        <f t="shared" si="33"/>
        <v>0.36328125000000006</v>
      </c>
      <c r="AD115" s="3">
        <f t="shared" si="34"/>
        <v>0.68728984532616011</v>
      </c>
      <c r="AE115" s="3">
        <f t="shared" si="35"/>
        <v>2.7900000000000001E-2</v>
      </c>
      <c r="AF115" s="3">
        <f t="shared" si="36"/>
        <v>2044</v>
      </c>
      <c r="AG115">
        <f t="shared" si="38"/>
        <v>0.68544160798985954</v>
      </c>
      <c r="AH115" s="5">
        <f t="shared" si="39"/>
        <v>1.3636615764936819</v>
      </c>
      <c r="AI115" s="5">
        <f t="shared" si="40"/>
        <v>1.3320620583916307</v>
      </c>
      <c r="AJ115" s="5">
        <f t="shared" si="41"/>
        <v>1.4649310672726827</v>
      </c>
      <c r="AK115" s="5">
        <f t="shared" si="42"/>
        <v>1.4040673356696065</v>
      </c>
      <c r="AL115" s="4">
        <f t="shared" si="43"/>
        <v>5.4522583714056232</v>
      </c>
      <c r="AM115" s="4">
        <f t="shared" si="44"/>
        <v>8.6155103854338861</v>
      </c>
      <c r="AN115" s="4">
        <f t="shared" si="45"/>
        <v>6.1647481642837452</v>
      </c>
      <c r="AO115">
        <f t="shared" si="46"/>
        <v>5.4522583714056232</v>
      </c>
      <c r="AP115">
        <f t="shared" si="47"/>
        <v>1</v>
      </c>
    </row>
    <row r="116" spans="1:42" ht="34" x14ac:dyDescent="0.2">
      <c r="A116">
        <v>6037191710</v>
      </c>
      <c r="B116" t="s">
        <v>20</v>
      </c>
      <c r="C116">
        <v>0.78669999999999995</v>
      </c>
      <c r="D116">
        <v>6037481711</v>
      </c>
      <c r="E116" t="s">
        <v>11</v>
      </c>
      <c r="F116">
        <v>36149</v>
      </c>
      <c r="G116">
        <v>6037571102</v>
      </c>
      <c r="H116" t="s">
        <v>32</v>
      </c>
      <c r="I116">
        <v>0.45519999999999999</v>
      </c>
      <c r="J116">
        <v>6037572301</v>
      </c>
      <c r="K116" t="s">
        <v>135</v>
      </c>
      <c r="L116">
        <v>2.7900000000000001E-2</v>
      </c>
      <c r="M116">
        <v>6037600912</v>
      </c>
      <c r="N116" t="s">
        <v>10</v>
      </c>
      <c r="O116">
        <v>2044</v>
      </c>
      <c r="S116">
        <f t="shared" si="48"/>
        <v>107</v>
      </c>
      <c r="T116" s="2" cm="1">
        <f t="array" ref="T116">IFERROR(INDEX($A$10:$A$1201, ROWS(T$10:$T116)), IFERROR(INDEX($D$10:$D$1276, ROWS(T$10:$T116)-ROWS($A$10:$A$1201)), IFERROR(INDEX($G$10:$G$1201, ROWS(T$10:$T116)-ROWS($A$10:$A$1201)-ROWS($D$10:$D$1276)), "")))</f>
        <v>6037191710</v>
      </c>
      <c r="U116" s="2" t="str">
        <f t="shared" si="26"/>
        <v>Central LA, Los Angeles, CA</v>
      </c>
      <c r="V116" s="3">
        <f t="shared" si="27"/>
        <v>0.78669999999999995</v>
      </c>
      <c r="W116" s="3">
        <f t="shared" si="28"/>
        <v>0.91796966161026838</v>
      </c>
      <c r="X116" s="3">
        <f t="shared" si="29"/>
        <v>36149</v>
      </c>
      <c r="Y116" s="3">
        <f t="shared" si="30"/>
        <v>0.6860824840099452</v>
      </c>
      <c r="Z116" s="3">
        <f t="shared" si="37"/>
        <v>0.62980290568334174</v>
      </c>
      <c r="AA116" s="3">
        <f t="shared" si="31"/>
        <v>0.45519999999999999</v>
      </c>
      <c r="AB116" s="3">
        <f t="shared" si="32"/>
        <v>0.6879250415596192</v>
      </c>
      <c r="AC116" s="3">
        <f t="shared" si="33"/>
        <v>0.36328125000000006</v>
      </c>
      <c r="AD116" s="3">
        <f t="shared" si="34"/>
        <v>0.68728984532616011</v>
      </c>
      <c r="AE116" s="3">
        <f t="shared" si="35"/>
        <v>2.7900000000000001E-2</v>
      </c>
      <c r="AF116" s="3">
        <f t="shared" si="36"/>
        <v>2044</v>
      </c>
      <c r="AG116">
        <f t="shared" si="38"/>
        <v>0.68325292913031421</v>
      </c>
      <c r="AH116" s="5">
        <f t="shared" si="39"/>
        <v>1.3612658899976238</v>
      </c>
      <c r="AI116" s="5">
        <f t="shared" si="40"/>
        <v>1.3310134319148459</v>
      </c>
      <c r="AJ116" s="5">
        <f t="shared" si="41"/>
        <v>1.4649310672726827</v>
      </c>
      <c r="AK116" s="5">
        <f t="shared" si="42"/>
        <v>1.4040673356696065</v>
      </c>
      <c r="AL116" s="4">
        <f t="shared" si="43"/>
        <v>5.4455680290397641</v>
      </c>
      <c r="AM116" s="4">
        <f t="shared" si="44"/>
        <v>8.6023525489650421</v>
      </c>
      <c r="AN116" s="4">
        <f t="shared" si="45"/>
        <v>6.1576831238912719</v>
      </c>
      <c r="AO116">
        <f t="shared" si="46"/>
        <v>5.4455680290397641</v>
      </c>
      <c r="AP116">
        <f t="shared" si="47"/>
        <v>1</v>
      </c>
    </row>
    <row r="117" spans="1:42" ht="17" x14ac:dyDescent="0.2">
      <c r="A117">
        <v>6037621102</v>
      </c>
      <c r="B117" t="s">
        <v>55</v>
      </c>
      <c r="C117">
        <v>0.78659999999999997</v>
      </c>
      <c r="D117">
        <v>6037293301</v>
      </c>
      <c r="E117" t="s">
        <v>175</v>
      </c>
      <c r="F117">
        <v>36094</v>
      </c>
      <c r="G117">
        <v>6059110116</v>
      </c>
      <c r="H117" t="s">
        <v>46</v>
      </c>
      <c r="I117">
        <v>0.45329999999999998</v>
      </c>
      <c r="J117">
        <v>6037554204</v>
      </c>
      <c r="K117" t="s">
        <v>71</v>
      </c>
      <c r="L117">
        <v>2.7699999999999999E-2</v>
      </c>
      <c r="M117">
        <v>6037236202</v>
      </c>
      <c r="N117" t="s">
        <v>156</v>
      </c>
      <c r="O117">
        <v>2043</v>
      </c>
      <c r="S117">
        <f t="shared" si="48"/>
        <v>108</v>
      </c>
      <c r="T117" s="2" cm="1">
        <f t="array" ref="T117">IFERROR(INDEX($A$10:$A$1201, ROWS(T$10:$T117)), IFERROR(INDEX($D$10:$D$1276, ROWS(T$10:$T117)-ROWS($A$10:$A$1201)), IFERROR(INDEX($G$10:$G$1201, ROWS(T$10:$T117)-ROWS($A$10:$A$1201)-ROWS($D$10:$D$1276)), "")))</f>
        <v>6037621102</v>
      </c>
      <c r="U117" s="2" t="str">
        <f t="shared" si="26"/>
        <v>Hermosa Beach, CA</v>
      </c>
      <c r="V117" s="3">
        <f t="shared" si="27"/>
        <v>0.78659999999999997</v>
      </c>
      <c r="W117" s="3">
        <f t="shared" si="28"/>
        <v>0.91785297549591593</v>
      </c>
      <c r="X117" s="3">
        <f t="shared" si="29"/>
        <v>36094</v>
      </c>
      <c r="Y117" s="3">
        <f t="shared" si="30"/>
        <v>0.68503862286245709</v>
      </c>
      <c r="Z117" s="3">
        <f t="shared" si="37"/>
        <v>0.62876473832393087</v>
      </c>
      <c r="AA117" s="3">
        <f t="shared" si="31"/>
        <v>0.45329999999999998</v>
      </c>
      <c r="AB117" s="3">
        <f t="shared" si="32"/>
        <v>0.685053649690192</v>
      </c>
      <c r="AC117" s="3">
        <f t="shared" si="33"/>
        <v>0.36067708333333337</v>
      </c>
      <c r="AD117" s="3">
        <f t="shared" si="34"/>
        <v>0.68695359784801613</v>
      </c>
      <c r="AE117" s="3">
        <f t="shared" si="35"/>
        <v>2.7699999999999999E-2</v>
      </c>
      <c r="AF117" s="3">
        <f t="shared" si="36"/>
        <v>2043</v>
      </c>
      <c r="AG117">
        <f t="shared" si="38"/>
        <v>0.68215858970054222</v>
      </c>
      <c r="AH117" s="5">
        <f t="shared" si="39"/>
        <v>1.3502856602240225</v>
      </c>
      <c r="AI117" s="5">
        <f t="shared" si="40"/>
        <v>1.3110895288559294</v>
      </c>
      <c r="AJ117" s="5">
        <f t="shared" si="41"/>
        <v>1.445749535938172</v>
      </c>
      <c r="AK117" s="5">
        <f t="shared" si="42"/>
        <v>1.4023748985939328</v>
      </c>
      <c r="AL117" s="4">
        <f t="shared" si="43"/>
        <v>5.3241042717574985</v>
      </c>
      <c r="AM117" s="4">
        <f t="shared" si="44"/>
        <v>8.4591673770709725</v>
      </c>
      <c r="AN117" s="4">
        <f t="shared" si="45"/>
        <v>6.0290737082501185</v>
      </c>
      <c r="AO117">
        <f t="shared" si="46"/>
        <v>5.3241042717574985</v>
      </c>
      <c r="AP117">
        <f t="shared" si="47"/>
        <v>1</v>
      </c>
    </row>
    <row r="118" spans="1:42" ht="17" x14ac:dyDescent="0.2">
      <c r="A118">
        <v>6037535604</v>
      </c>
      <c r="B118" t="s">
        <v>56</v>
      </c>
      <c r="C118">
        <v>0.78649999999999998</v>
      </c>
      <c r="D118">
        <v>6037211701</v>
      </c>
      <c r="E118" t="s">
        <v>20</v>
      </c>
      <c r="F118">
        <v>36091</v>
      </c>
      <c r="G118">
        <v>6037274202</v>
      </c>
      <c r="H118" t="s">
        <v>88</v>
      </c>
      <c r="I118">
        <v>0.45269999999999999</v>
      </c>
      <c r="J118">
        <v>6037553502</v>
      </c>
      <c r="K118" t="s">
        <v>75</v>
      </c>
      <c r="L118">
        <v>2.7699999999999999E-2</v>
      </c>
      <c r="M118">
        <v>6037232400</v>
      </c>
      <c r="N118" t="s">
        <v>37</v>
      </c>
      <c r="O118">
        <v>2039</v>
      </c>
      <c r="S118">
        <f t="shared" si="48"/>
        <v>109</v>
      </c>
      <c r="T118" s="2" cm="1">
        <f t="array" ref="T118">IFERROR(INDEX($A$10:$A$1201, ROWS(T$10:$T118)), IFERROR(INDEX($D$10:$D$1276, ROWS(T$10:$T118)-ROWS($A$10:$A$1201)), IFERROR(INDEX($G$10:$G$1201, ROWS(T$10:$T118)-ROWS($A$10:$A$1201)-ROWS($D$10:$D$1276)), "")))</f>
        <v>6037535604</v>
      </c>
      <c r="U118" s="2" t="str">
        <f t="shared" si="26"/>
        <v>South Gate, CA</v>
      </c>
      <c r="V118" s="3">
        <f t="shared" si="27"/>
        <v>0.78649999999999998</v>
      </c>
      <c r="W118" s="3">
        <f t="shared" si="28"/>
        <v>0.9177362893815636</v>
      </c>
      <c r="X118" s="3">
        <f t="shared" si="29"/>
        <v>36091</v>
      </c>
      <c r="Y118" s="3">
        <f t="shared" si="30"/>
        <v>0.68498168498168499</v>
      </c>
      <c r="Z118" s="3">
        <f t="shared" si="37"/>
        <v>0.62863254986942274</v>
      </c>
      <c r="AA118" s="3">
        <f t="shared" si="31"/>
        <v>0.45269999999999999</v>
      </c>
      <c r="AB118" s="3">
        <f t="shared" si="32"/>
        <v>0.68414689436300447</v>
      </c>
      <c r="AC118" s="3">
        <f t="shared" si="33"/>
        <v>0.36067708333333337</v>
      </c>
      <c r="AD118" s="3">
        <f t="shared" si="34"/>
        <v>0.68560860793544054</v>
      </c>
      <c r="AE118" s="3">
        <f t="shared" si="35"/>
        <v>2.7699999999999999E-2</v>
      </c>
      <c r="AF118" s="3">
        <f t="shared" si="36"/>
        <v>2039</v>
      </c>
      <c r="AG118">
        <f t="shared" si="38"/>
        <v>0.68106425027077022</v>
      </c>
      <c r="AH118" s="5">
        <f t="shared" si="39"/>
        <v>1.3496867386000078</v>
      </c>
      <c r="AI118" s="5">
        <f t="shared" si="40"/>
        <v>1.3047977699952191</v>
      </c>
      <c r="AJ118" s="5">
        <f t="shared" si="41"/>
        <v>1.445749535938172</v>
      </c>
      <c r="AK118" s="5">
        <f t="shared" si="42"/>
        <v>1.3956051502912397</v>
      </c>
      <c r="AL118" s="4">
        <f t="shared" si="43"/>
        <v>5.2984772864494598</v>
      </c>
      <c r="AM118" s="4">
        <f t="shared" si="44"/>
        <v>8.4184656074635029</v>
      </c>
      <c r="AN118" s="4">
        <f t="shared" si="45"/>
        <v>6.0100436463160403</v>
      </c>
      <c r="AO118">
        <f t="shared" si="46"/>
        <v>5.2984772864494598</v>
      </c>
      <c r="AP118">
        <f t="shared" si="47"/>
        <v>1</v>
      </c>
    </row>
    <row r="119" spans="1:42" ht="17" x14ac:dyDescent="0.2">
      <c r="A119">
        <v>6037602302</v>
      </c>
      <c r="B119" t="s">
        <v>57</v>
      </c>
      <c r="C119">
        <v>0.78639999999999999</v>
      </c>
      <c r="D119">
        <v>6037276500</v>
      </c>
      <c r="E119" t="s">
        <v>42</v>
      </c>
      <c r="F119">
        <v>36078</v>
      </c>
      <c r="G119">
        <v>6037650004</v>
      </c>
      <c r="H119" t="s">
        <v>22</v>
      </c>
      <c r="I119">
        <v>0.4511</v>
      </c>
      <c r="J119">
        <v>6037269904</v>
      </c>
      <c r="K119" t="s">
        <v>93</v>
      </c>
      <c r="L119">
        <v>2.75E-2</v>
      </c>
      <c r="M119">
        <v>6037503302</v>
      </c>
      <c r="N119" t="s">
        <v>12</v>
      </c>
      <c r="O119">
        <v>2035</v>
      </c>
      <c r="S119">
        <f t="shared" si="48"/>
        <v>110</v>
      </c>
      <c r="T119" s="2" cm="1">
        <f t="array" ref="T119">IFERROR(INDEX($A$10:$A$1201, ROWS(T$10:$T119)), IFERROR(INDEX($D$10:$D$1276, ROWS(T$10:$T119)-ROWS($A$10:$A$1201)), IFERROR(INDEX($G$10:$G$1201, ROWS(T$10:$T119)-ROWS($A$10:$A$1201)-ROWS($D$10:$D$1276)), "")))</f>
        <v>6037602302</v>
      </c>
      <c r="U119" s="2" t="str">
        <f t="shared" si="26"/>
        <v>HollyGlen, Hawthorne, CA</v>
      </c>
      <c r="V119" s="3">
        <f t="shared" si="27"/>
        <v>0.78639999999999999</v>
      </c>
      <c r="W119" s="3">
        <f t="shared" si="28"/>
        <v>0.91761960326721126</v>
      </c>
      <c r="X119" s="3">
        <f t="shared" si="29"/>
        <v>36078</v>
      </c>
      <c r="Y119" s="3">
        <f t="shared" si="30"/>
        <v>0.68473495416500596</v>
      </c>
      <c r="Z119" s="3">
        <f t="shared" si="37"/>
        <v>0.62832621698408486</v>
      </c>
      <c r="AA119" s="3">
        <f t="shared" si="31"/>
        <v>0.4511</v>
      </c>
      <c r="AB119" s="3">
        <f t="shared" si="32"/>
        <v>0.68172888015717092</v>
      </c>
      <c r="AC119" s="3">
        <f t="shared" si="33"/>
        <v>0.35807291666666669</v>
      </c>
      <c r="AD119" s="3">
        <f t="shared" si="34"/>
        <v>0.68426361802286484</v>
      </c>
      <c r="AE119" s="3">
        <f t="shared" si="35"/>
        <v>2.75E-2</v>
      </c>
      <c r="AF119" s="3">
        <f t="shared" si="36"/>
        <v>2035</v>
      </c>
      <c r="AG119">
        <f t="shared" si="38"/>
        <v>0.67996991084099823</v>
      </c>
      <c r="AH119" s="5">
        <f t="shared" si="39"/>
        <v>1.3470914115626107</v>
      </c>
      <c r="AI119" s="5">
        <f t="shared" si="40"/>
        <v>1.2880197463666581</v>
      </c>
      <c r="AJ119" s="5">
        <f t="shared" si="41"/>
        <v>1.4265680046036615</v>
      </c>
      <c r="AK119" s="5">
        <f t="shared" si="42"/>
        <v>1.388835401988546</v>
      </c>
      <c r="AL119" s="4">
        <f t="shared" si="43"/>
        <v>5.186018044821223</v>
      </c>
      <c r="AM119" s="4">
        <f t="shared" si="44"/>
        <v>8.2973072191819668</v>
      </c>
      <c r="AN119" s="4">
        <f t="shared" si="45"/>
        <v>5.8964869706433305</v>
      </c>
      <c r="AO119">
        <f t="shared" si="46"/>
        <v>5.186018044821223</v>
      </c>
      <c r="AP119">
        <f t="shared" si="47"/>
        <v>1</v>
      </c>
    </row>
    <row r="120" spans="1:42" ht="34" x14ac:dyDescent="0.2">
      <c r="A120">
        <v>6037191820</v>
      </c>
      <c r="B120" t="s">
        <v>20</v>
      </c>
      <c r="C120">
        <v>0.78610000000000002</v>
      </c>
      <c r="D120">
        <v>6037211500</v>
      </c>
      <c r="E120" t="s">
        <v>20</v>
      </c>
      <c r="F120">
        <v>36068</v>
      </c>
      <c r="G120">
        <v>6037621001</v>
      </c>
      <c r="H120" t="s">
        <v>55</v>
      </c>
      <c r="I120">
        <v>0.45100000000000001</v>
      </c>
      <c r="J120">
        <v>6037571502</v>
      </c>
      <c r="K120" t="s">
        <v>49</v>
      </c>
      <c r="L120">
        <v>2.75E-2</v>
      </c>
      <c r="M120">
        <v>6037553200</v>
      </c>
      <c r="N120" t="s">
        <v>71</v>
      </c>
      <c r="O120">
        <v>2035</v>
      </c>
      <c r="S120">
        <f t="shared" si="48"/>
        <v>111</v>
      </c>
      <c r="T120" s="2" cm="1">
        <f t="array" ref="T120">IFERROR(INDEX($A$10:$A$1201, ROWS(T$10:$T120)), IFERROR(INDEX($D$10:$D$1276, ROWS(T$10:$T120)-ROWS($A$10:$A$1201)), IFERROR(INDEX($G$10:$G$1201, ROWS(T$10:$T120)-ROWS($A$10:$A$1201)-ROWS($D$10:$D$1276)), "")))</f>
        <v>6037191820</v>
      </c>
      <c r="U120" s="2" t="str">
        <f t="shared" si="26"/>
        <v>Central LA, Los Angeles, CA</v>
      </c>
      <c r="V120" s="3">
        <f t="shared" si="27"/>
        <v>0.78610000000000002</v>
      </c>
      <c r="W120" s="3">
        <f t="shared" si="28"/>
        <v>0.91726954492415402</v>
      </c>
      <c r="X120" s="3">
        <f t="shared" si="29"/>
        <v>36068</v>
      </c>
      <c r="Y120" s="3">
        <f t="shared" si="30"/>
        <v>0.68454516122909903</v>
      </c>
      <c r="Z120" s="3">
        <f t="shared" si="37"/>
        <v>0.62791242852064733</v>
      </c>
      <c r="AA120" s="3">
        <f t="shared" si="31"/>
        <v>0.45100000000000001</v>
      </c>
      <c r="AB120" s="3">
        <f t="shared" si="32"/>
        <v>0.68157775426930645</v>
      </c>
      <c r="AC120" s="3">
        <f t="shared" si="33"/>
        <v>0.35807291666666669</v>
      </c>
      <c r="AD120" s="3">
        <f t="shared" si="34"/>
        <v>0.68426361802286484</v>
      </c>
      <c r="AE120" s="3">
        <f t="shared" si="35"/>
        <v>2.75E-2</v>
      </c>
      <c r="AF120" s="3">
        <f t="shared" si="36"/>
        <v>2035</v>
      </c>
      <c r="AG120">
        <f t="shared" si="38"/>
        <v>0.67668689255168213</v>
      </c>
      <c r="AH120" s="5">
        <f t="shared" si="39"/>
        <v>1.3450950061492286</v>
      </c>
      <c r="AI120" s="5">
        <f t="shared" si="40"/>
        <v>1.286971119889873</v>
      </c>
      <c r="AJ120" s="5">
        <f t="shared" si="41"/>
        <v>1.4265680046036615</v>
      </c>
      <c r="AK120" s="5">
        <f t="shared" si="42"/>
        <v>1.388835401988546</v>
      </c>
      <c r="AL120" s="4">
        <f t="shared" si="43"/>
        <v>5.1793517791204451</v>
      </c>
      <c r="AM120" s="4">
        <f t="shared" si="44"/>
        <v>8.2843557892872806</v>
      </c>
      <c r="AN120" s="4">
        <f t="shared" si="45"/>
        <v>5.8899016960253974</v>
      </c>
      <c r="AO120">
        <f t="shared" si="46"/>
        <v>5.1793517791204451</v>
      </c>
      <c r="AP120">
        <f t="shared" si="47"/>
        <v>1</v>
      </c>
    </row>
    <row r="121" spans="1:42" ht="17" x14ac:dyDescent="0.2">
      <c r="A121">
        <v>6037481605</v>
      </c>
      <c r="B121" t="s">
        <v>18</v>
      </c>
      <c r="C121">
        <v>0.78600000000000003</v>
      </c>
      <c r="D121">
        <v>6037214700</v>
      </c>
      <c r="E121" t="s">
        <v>114</v>
      </c>
      <c r="F121">
        <v>36014</v>
      </c>
      <c r="G121">
        <v>6037571800</v>
      </c>
      <c r="H121" t="s">
        <v>28</v>
      </c>
      <c r="I121">
        <v>0.4506</v>
      </c>
      <c r="J121">
        <v>6037211310</v>
      </c>
      <c r="K121" t="s">
        <v>20</v>
      </c>
      <c r="L121">
        <v>2.7400000000000001E-2</v>
      </c>
      <c r="M121">
        <v>6037553601</v>
      </c>
      <c r="N121" t="s">
        <v>75</v>
      </c>
      <c r="O121">
        <v>2024</v>
      </c>
      <c r="S121">
        <f t="shared" si="48"/>
        <v>112</v>
      </c>
      <c r="T121" s="2" cm="1">
        <f t="array" ref="T121">IFERROR(INDEX($A$10:$A$1201, ROWS(T$10:$T121)), IFERROR(INDEX($D$10:$D$1276, ROWS(T$10:$T121)-ROWS($A$10:$A$1201)), IFERROR(INDEX($G$10:$G$1201, ROWS(T$10:$T121)-ROWS($A$10:$A$1201)-ROWS($D$10:$D$1276)), "")))</f>
        <v>6037481605</v>
      </c>
      <c r="U121" s="2" t="str">
        <f t="shared" si="26"/>
        <v>Alhambra, CA</v>
      </c>
      <c r="V121" s="3">
        <f t="shared" si="27"/>
        <v>0.78600000000000003</v>
      </c>
      <c r="W121" s="3">
        <f t="shared" si="28"/>
        <v>0.91715285880980169</v>
      </c>
      <c r="X121" s="3">
        <f t="shared" si="29"/>
        <v>36014</v>
      </c>
      <c r="Y121" s="3">
        <f t="shared" si="30"/>
        <v>0.68352027937520166</v>
      </c>
      <c r="Z121" s="3">
        <f t="shared" si="37"/>
        <v>0.62689257828344058</v>
      </c>
      <c r="AA121" s="3">
        <f t="shared" si="31"/>
        <v>0.4506</v>
      </c>
      <c r="AB121" s="3">
        <f t="shared" si="32"/>
        <v>0.68097325071784798</v>
      </c>
      <c r="AC121" s="3">
        <f t="shared" si="33"/>
        <v>0.35677083333333337</v>
      </c>
      <c r="AD121" s="3">
        <f t="shared" si="34"/>
        <v>0.68056489576328183</v>
      </c>
      <c r="AE121" s="3">
        <f t="shared" si="35"/>
        <v>2.7400000000000001E-2</v>
      </c>
      <c r="AF121" s="3">
        <f t="shared" si="36"/>
        <v>2024</v>
      </c>
      <c r="AG121">
        <f t="shared" si="38"/>
        <v>0.67559255312191013</v>
      </c>
      <c r="AH121" s="5">
        <f t="shared" si="39"/>
        <v>1.3343144169169661</v>
      </c>
      <c r="AI121" s="5">
        <f t="shared" si="40"/>
        <v>1.2827766139827328</v>
      </c>
      <c r="AJ121" s="5">
        <f t="shared" si="41"/>
        <v>1.4169772389364061</v>
      </c>
      <c r="AK121" s="5">
        <f t="shared" si="42"/>
        <v>1.3702185941561393</v>
      </c>
      <c r="AL121" s="4">
        <f t="shared" si="43"/>
        <v>5.0885048866634</v>
      </c>
      <c r="AM121" s="4">
        <f t="shared" si="44"/>
        <v>8.1600779126269689</v>
      </c>
      <c r="AN121" s="4">
        <f t="shared" si="45"/>
        <v>5.8000076932567097</v>
      </c>
      <c r="AO121">
        <f t="shared" si="46"/>
        <v>5.0885048866634</v>
      </c>
      <c r="AP121">
        <f t="shared" si="47"/>
        <v>1</v>
      </c>
    </row>
    <row r="122" spans="1:42" ht="17" x14ac:dyDescent="0.2">
      <c r="A122">
        <v>6037503802</v>
      </c>
      <c r="B122" t="s">
        <v>53</v>
      </c>
      <c r="C122">
        <v>0.78600000000000003</v>
      </c>
      <c r="D122">
        <v>6037651001</v>
      </c>
      <c r="E122" t="s">
        <v>123</v>
      </c>
      <c r="F122">
        <v>35998</v>
      </c>
      <c r="G122">
        <v>6037276400</v>
      </c>
      <c r="H122" t="s">
        <v>42</v>
      </c>
      <c r="I122">
        <v>0.4506</v>
      </c>
      <c r="J122">
        <v>6037239601</v>
      </c>
      <c r="K122" t="s">
        <v>37</v>
      </c>
      <c r="L122">
        <v>2.7400000000000001E-2</v>
      </c>
      <c r="M122">
        <v>6037542700</v>
      </c>
      <c r="N122" t="s">
        <v>137</v>
      </c>
      <c r="O122">
        <v>2015</v>
      </c>
      <c r="S122">
        <f t="shared" si="48"/>
        <v>113</v>
      </c>
      <c r="T122" s="2" cm="1">
        <f t="array" ref="T122">IFERROR(INDEX($A$10:$A$1201, ROWS(T$10:$T122)), IFERROR(INDEX($D$10:$D$1276, ROWS(T$10:$T122)-ROWS($A$10:$A$1201)), IFERROR(INDEX($G$10:$G$1201, ROWS(T$10:$T122)-ROWS($A$10:$A$1201)-ROWS($D$10:$D$1276)), "")))</f>
        <v>6037503802</v>
      </c>
      <c r="U122" s="2" t="str">
        <f t="shared" si="26"/>
        <v>La Mirada, CA</v>
      </c>
      <c r="V122" s="3">
        <f t="shared" si="27"/>
        <v>0.78600000000000003</v>
      </c>
      <c r="W122" s="3">
        <f t="shared" si="28"/>
        <v>0.91715285880980169</v>
      </c>
      <c r="X122" s="3">
        <f t="shared" si="29"/>
        <v>35998</v>
      </c>
      <c r="Y122" s="3">
        <f t="shared" si="30"/>
        <v>0.68321661067775052</v>
      </c>
      <c r="Z122" s="3">
        <f t="shared" si="37"/>
        <v>0.62661406766944217</v>
      </c>
      <c r="AA122" s="3">
        <f t="shared" si="31"/>
        <v>0.4506</v>
      </c>
      <c r="AB122" s="3">
        <f t="shared" si="32"/>
        <v>0.68097325071784798</v>
      </c>
      <c r="AC122" s="3">
        <f t="shared" si="33"/>
        <v>0.35677083333333337</v>
      </c>
      <c r="AD122" s="3">
        <f t="shared" si="34"/>
        <v>0.67753866845998656</v>
      </c>
      <c r="AE122" s="3">
        <f t="shared" si="35"/>
        <v>2.7400000000000001E-2</v>
      </c>
      <c r="AF122" s="3">
        <f t="shared" si="36"/>
        <v>2015</v>
      </c>
      <c r="AG122">
        <f t="shared" si="38"/>
        <v>0.67559255312191013</v>
      </c>
      <c r="AH122" s="5">
        <f t="shared" si="39"/>
        <v>1.3311201682555542</v>
      </c>
      <c r="AI122" s="5">
        <f t="shared" si="40"/>
        <v>1.2827766139827328</v>
      </c>
      <c r="AJ122" s="5">
        <f t="shared" si="41"/>
        <v>1.4169772389364061</v>
      </c>
      <c r="AK122" s="5">
        <f t="shared" si="42"/>
        <v>1.3549866604750789</v>
      </c>
      <c r="AL122" s="4">
        <f t="shared" si="43"/>
        <v>5.0556795295785486</v>
      </c>
      <c r="AM122" s="4">
        <f t="shared" si="44"/>
        <v>8.1055512145528255</v>
      </c>
      <c r="AN122" s="4">
        <f t="shared" si="45"/>
        <v>5.7739732864938409</v>
      </c>
      <c r="AO122">
        <f t="shared" si="46"/>
        <v>5.0556795295785486</v>
      </c>
      <c r="AP122">
        <f t="shared" si="47"/>
        <v>1</v>
      </c>
    </row>
    <row r="123" spans="1:42" ht="34" x14ac:dyDescent="0.2">
      <c r="A123">
        <v>6037571900</v>
      </c>
      <c r="B123" t="s">
        <v>28</v>
      </c>
      <c r="C123">
        <v>0.78569999999999995</v>
      </c>
      <c r="D123">
        <v>6037651201</v>
      </c>
      <c r="E123" t="s">
        <v>111</v>
      </c>
      <c r="F123">
        <v>35990</v>
      </c>
      <c r="G123">
        <v>6059110304</v>
      </c>
      <c r="H123" t="s">
        <v>41</v>
      </c>
      <c r="I123">
        <v>0.45040000000000002</v>
      </c>
      <c r="J123">
        <v>6037600702</v>
      </c>
      <c r="K123" t="s">
        <v>36</v>
      </c>
      <c r="L123">
        <v>2.7199999999999998E-2</v>
      </c>
      <c r="M123">
        <v>6037502200</v>
      </c>
      <c r="N123" t="s">
        <v>17</v>
      </c>
      <c r="O123">
        <v>1996</v>
      </c>
      <c r="S123">
        <f t="shared" si="48"/>
        <v>114</v>
      </c>
      <c r="T123" s="2" cm="1">
        <f t="array" ref="T123">IFERROR(INDEX($A$10:$A$1201, ROWS(T$10:$T123)), IFERROR(INDEX($D$10:$D$1276, ROWS(T$10:$T123)-ROWS($A$10:$A$1201)), IFERROR(INDEX($G$10:$G$1201, ROWS(T$10:$T123)-ROWS($A$10:$A$1201)-ROWS($D$10:$D$1276)), "")))</f>
        <v>6037571900</v>
      </c>
      <c r="U123" s="2" t="str">
        <f t="shared" si="26"/>
        <v>Bixby Knolls, Long Beach, CA</v>
      </c>
      <c r="V123" s="3">
        <f t="shared" si="27"/>
        <v>0.78569999999999995</v>
      </c>
      <c r="W123" s="3">
        <f t="shared" si="28"/>
        <v>0.91680280046674445</v>
      </c>
      <c r="X123" s="3">
        <f t="shared" si="29"/>
        <v>35990</v>
      </c>
      <c r="Y123" s="3">
        <f t="shared" si="30"/>
        <v>0.68306477632902507</v>
      </c>
      <c r="Z123" s="3">
        <f t="shared" si="37"/>
        <v>0.62623569983864058</v>
      </c>
      <c r="AA123" s="3">
        <f t="shared" si="31"/>
        <v>0.45040000000000002</v>
      </c>
      <c r="AB123" s="3">
        <f t="shared" si="32"/>
        <v>0.68067099894211891</v>
      </c>
      <c r="AC123" s="3">
        <f t="shared" si="33"/>
        <v>0.35416666666666669</v>
      </c>
      <c r="AD123" s="3">
        <f t="shared" si="34"/>
        <v>0.67114996637525215</v>
      </c>
      <c r="AE123" s="3">
        <f t="shared" si="35"/>
        <v>2.7199999999999998E-2</v>
      </c>
      <c r="AF123" s="3">
        <f t="shared" si="36"/>
        <v>1996</v>
      </c>
      <c r="AG123">
        <f t="shared" si="38"/>
        <v>0.67230953483259293</v>
      </c>
      <c r="AH123" s="5">
        <f t="shared" si="39"/>
        <v>1.3295230439248495</v>
      </c>
      <c r="AI123" s="5">
        <f t="shared" si="40"/>
        <v>1.2806793610291627</v>
      </c>
      <c r="AJ123" s="5">
        <f t="shared" si="41"/>
        <v>1.3977957076018954</v>
      </c>
      <c r="AK123" s="5">
        <f t="shared" si="42"/>
        <v>1.3228303560372847</v>
      </c>
      <c r="AL123" s="4">
        <f t="shared" si="43"/>
        <v>4.9238643610901205</v>
      </c>
      <c r="AM123" s="4">
        <f t="shared" si="44"/>
        <v>7.9540810440478253</v>
      </c>
      <c r="AN123" s="4">
        <f t="shared" si="45"/>
        <v>5.64960412120986</v>
      </c>
      <c r="AO123">
        <f t="shared" si="46"/>
        <v>4.9238643610901205</v>
      </c>
      <c r="AP123">
        <f t="shared" si="47"/>
        <v>1</v>
      </c>
    </row>
    <row r="124" spans="1:42" ht="34" x14ac:dyDescent="0.2">
      <c r="A124">
        <v>6037209403</v>
      </c>
      <c r="B124" t="s">
        <v>20</v>
      </c>
      <c r="C124">
        <v>0.78559999999999997</v>
      </c>
      <c r="D124">
        <v>6037187300</v>
      </c>
      <c r="E124" t="s">
        <v>30</v>
      </c>
      <c r="F124">
        <v>35947</v>
      </c>
      <c r="G124">
        <v>6037267800</v>
      </c>
      <c r="H124" t="s">
        <v>48</v>
      </c>
      <c r="I124">
        <v>0.4496</v>
      </c>
      <c r="J124">
        <v>6037433801</v>
      </c>
      <c r="K124" t="s">
        <v>61</v>
      </c>
      <c r="L124">
        <v>2.7099999999999999E-2</v>
      </c>
      <c r="M124">
        <v>6037603001</v>
      </c>
      <c r="N124" t="s">
        <v>31</v>
      </c>
      <c r="O124">
        <v>1983</v>
      </c>
      <c r="S124">
        <f t="shared" si="48"/>
        <v>115</v>
      </c>
      <c r="T124" s="2" cm="1">
        <f t="array" ref="T124">IFERROR(INDEX($A$10:$A$1201, ROWS(T$10:$T124)), IFERROR(INDEX($D$10:$D$1276, ROWS(T$10:$T124)-ROWS($A$10:$A$1201)), IFERROR(INDEX($G$10:$G$1201, ROWS(T$10:$T124)-ROWS($A$10:$A$1201)-ROWS($D$10:$D$1276)), "")))</f>
        <v>6037209403</v>
      </c>
      <c r="U124" s="2" t="str">
        <f t="shared" si="26"/>
        <v>Central LA, Los Angeles, CA</v>
      </c>
      <c r="V124" s="3">
        <f t="shared" si="27"/>
        <v>0.78559999999999997</v>
      </c>
      <c r="W124" s="3">
        <f t="shared" si="28"/>
        <v>0.916686114352392</v>
      </c>
      <c r="X124" s="3">
        <f t="shared" si="29"/>
        <v>35947</v>
      </c>
      <c r="Y124" s="3">
        <f t="shared" si="30"/>
        <v>0.68224866670462525</v>
      </c>
      <c r="Z124" s="3">
        <f t="shared" si="37"/>
        <v>0.62540787930356312</v>
      </c>
      <c r="AA124" s="3">
        <f t="shared" si="31"/>
        <v>0.4496</v>
      </c>
      <c r="AB124" s="3">
        <f t="shared" si="32"/>
        <v>0.67946199183920208</v>
      </c>
      <c r="AC124" s="3">
        <f t="shared" si="33"/>
        <v>0.35286458333333337</v>
      </c>
      <c r="AD124" s="3">
        <f t="shared" si="34"/>
        <v>0.66677874915938129</v>
      </c>
      <c r="AE124" s="3">
        <f t="shared" si="35"/>
        <v>2.7099999999999999E-2</v>
      </c>
      <c r="AF124" s="3">
        <f t="shared" si="36"/>
        <v>1983</v>
      </c>
      <c r="AG124">
        <f t="shared" si="38"/>
        <v>0.67121519540282082</v>
      </c>
      <c r="AH124" s="5">
        <f t="shared" si="39"/>
        <v>1.3209385006473067</v>
      </c>
      <c r="AI124" s="5">
        <f t="shared" si="40"/>
        <v>1.272290349214882</v>
      </c>
      <c r="AJ124" s="5">
        <f t="shared" si="41"/>
        <v>1.3882049419346401</v>
      </c>
      <c r="AK124" s="5">
        <f t="shared" si="42"/>
        <v>1.3008286740535313</v>
      </c>
      <c r="AL124" s="4">
        <f t="shared" si="43"/>
        <v>4.8263967731821928</v>
      </c>
      <c r="AM124" s="4">
        <f t="shared" si="44"/>
        <v>7.8193600571861515</v>
      </c>
      <c r="AN124" s="4">
        <f t="shared" si="45"/>
        <v>5.5581331768083357</v>
      </c>
      <c r="AO124">
        <f t="shared" si="46"/>
        <v>4.8263967731821928</v>
      </c>
      <c r="AP124">
        <f t="shared" si="47"/>
        <v>1</v>
      </c>
    </row>
    <row r="125" spans="1:42" ht="17" x14ac:dyDescent="0.2">
      <c r="A125">
        <v>6037502901</v>
      </c>
      <c r="B125" t="s">
        <v>12</v>
      </c>
      <c r="C125">
        <v>0.78500000000000003</v>
      </c>
      <c r="D125">
        <v>6059110109</v>
      </c>
      <c r="E125" t="s">
        <v>34</v>
      </c>
      <c r="F125">
        <v>35864</v>
      </c>
      <c r="G125">
        <v>6037271100</v>
      </c>
      <c r="H125" t="s">
        <v>48</v>
      </c>
      <c r="I125">
        <v>0.4496</v>
      </c>
      <c r="J125">
        <v>6037218900</v>
      </c>
      <c r="K125" t="s">
        <v>83</v>
      </c>
      <c r="L125">
        <v>2.7099999999999999E-2</v>
      </c>
      <c r="M125">
        <v>6037602104</v>
      </c>
      <c r="N125" t="s">
        <v>21</v>
      </c>
      <c r="O125">
        <v>1980</v>
      </c>
      <c r="S125">
        <f t="shared" si="48"/>
        <v>116</v>
      </c>
      <c r="T125" s="2" cm="1">
        <f t="array" ref="T125">IFERROR(INDEX($A$10:$A$1201, ROWS(T$10:$T125)), IFERROR(INDEX($D$10:$D$1276, ROWS(T$10:$T125)-ROWS($A$10:$A$1201)), IFERROR(INDEX($G$10:$G$1201, ROWS(T$10:$T125)-ROWS($A$10:$A$1201)-ROWS($D$10:$D$1276)), "")))</f>
        <v>6037502901</v>
      </c>
      <c r="U125" s="2" t="str">
        <f t="shared" si="26"/>
        <v>East Whitter, Whittier, CA</v>
      </c>
      <c r="V125" s="3">
        <f t="shared" si="27"/>
        <v>0.78500000000000003</v>
      </c>
      <c r="W125" s="3">
        <f t="shared" si="28"/>
        <v>0.91598599766627775</v>
      </c>
      <c r="X125" s="3">
        <f t="shared" si="29"/>
        <v>35864</v>
      </c>
      <c r="Y125" s="3">
        <f t="shared" si="30"/>
        <v>0.68067338533659782</v>
      </c>
      <c r="Z125" s="3">
        <f t="shared" si="37"/>
        <v>0.6234872899524263</v>
      </c>
      <c r="AA125" s="3">
        <f t="shared" si="31"/>
        <v>0.4496</v>
      </c>
      <c r="AB125" s="3">
        <f t="shared" si="32"/>
        <v>0.67946199183920208</v>
      </c>
      <c r="AC125" s="3">
        <f t="shared" si="33"/>
        <v>0.35286458333333337</v>
      </c>
      <c r="AD125" s="3">
        <f t="shared" si="34"/>
        <v>0.66577000672494957</v>
      </c>
      <c r="AE125" s="3">
        <f t="shared" si="35"/>
        <v>2.7099999999999999E-2</v>
      </c>
      <c r="AF125" s="3">
        <f t="shared" si="36"/>
        <v>1980</v>
      </c>
      <c r="AG125">
        <f t="shared" si="38"/>
        <v>0.66464915882418873</v>
      </c>
      <c r="AH125" s="5">
        <f t="shared" si="39"/>
        <v>1.3043683357162366</v>
      </c>
      <c r="AI125" s="5">
        <f t="shared" si="40"/>
        <v>1.272290349214882</v>
      </c>
      <c r="AJ125" s="5">
        <f t="shared" si="41"/>
        <v>1.3882049419346401</v>
      </c>
      <c r="AK125" s="5">
        <f t="shared" si="42"/>
        <v>1.2957513628265112</v>
      </c>
      <c r="AL125" s="4">
        <f t="shared" si="43"/>
        <v>4.7917768302188231</v>
      </c>
      <c r="AM125" s="4">
        <f t="shared" si="44"/>
        <v>7.7462647009412393</v>
      </c>
      <c r="AN125" s="4">
        <f t="shared" si="45"/>
        <v>5.5186044843883924</v>
      </c>
      <c r="AO125">
        <f t="shared" si="46"/>
        <v>4.7917768302188231</v>
      </c>
      <c r="AP125">
        <f t="shared" si="47"/>
        <v>1</v>
      </c>
    </row>
    <row r="126" spans="1:42" ht="17" x14ac:dyDescent="0.2">
      <c r="A126">
        <v>6037650605</v>
      </c>
      <c r="B126" t="s">
        <v>58</v>
      </c>
      <c r="C126">
        <v>0.78500000000000003</v>
      </c>
      <c r="D126">
        <v>6037650004</v>
      </c>
      <c r="E126" t="s">
        <v>22</v>
      </c>
      <c r="F126">
        <v>35853</v>
      </c>
      <c r="G126">
        <v>6037620001</v>
      </c>
      <c r="H126" t="s">
        <v>59</v>
      </c>
      <c r="I126">
        <v>0.44850000000000001</v>
      </c>
      <c r="J126">
        <v>6037553801</v>
      </c>
      <c r="K126" t="s">
        <v>75</v>
      </c>
      <c r="L126">
        <v>2.7099999999999999E-2</v>
      </c>
      <c r="M126">
        <v>6037531701</v>
      </c>
      <c r="N126" t="s">
        <v>101</v>
      </c>
      <c r="O126">
        <v>1974</v>
      </c>
      <c r="S126">
        <f t="shared" si="48"/>
        <v>117</v>
      </c>
      <c r="T126" s="2" cm="1">
        <f t="array" ref="T126">IFERROR(INDEX($A$10:$A$1201, ROWS(T$10:$T126)), IFERROR(INDEX($D$10:$D$1276, ROWS(T$10:$T126)-ROWS($A$10:$A$1201)), IFERROR(INDEX($G$10:$G$1201, ROWS(T$10:$T126)-ROWS($A$10:$A$1201)-ROWS($D$10:$D$1276)), "")))</f>
        <v>6037650605</v>
      </c>
      <c r="U126" s="2" t="str">
        <f t="shared" si="26"/>
        <v>Delthorne, Torrance, CA</v>
      </c>
      <c r="V126" s="3">
        <f t="shared" si="27"/>
        <v>0.78500000000000003</v>
      </c>
      <c r="W126" s="3">
        <f t="shared" si="28"/>
        <v>0.91598599766627775</v>
      </c>
      <c r="X126" s="3">
        <f t="shared" si="29"/>
        <v>35853</v>
      </c>
      <c r="Y126" s="3">
        <f t="shared" si="30"/>
        <v>0.68046461310710016</v>
      </c>
      <c r="Z126" s="3">
        <f t="shared" si="37"/>
        <v>0.62329605751350481</v>
      </c>
      <c r="AA126" s="3">
        <f t="shared" si="31"/>
        <v>0.44850000000000001</v>
      </c>
      <c r="AB126" s="3">
        <f t="shared" si="32"/>
        <v>0.6777996070726916</v>
      </c>
      <c r="AC126" s="3">
        <f t="shared" si="33"/>
        <v>0.35286458333333337</v>
      </c>
      <c r="AD126" s="3">
        <f t="shared" si="34"/>
        <v>0.66375252185608613</v>
      </c>
      <c r="AE126" s="3">
        <f t="shared" si="35"/>
        <v>2.7099999999999999E-2</v>
      </c>
      <c r="AF126" s="3">
        <f t="shared" si="36"/>
        <v>1974</v>
      </c>
      <c r="AG126">
        <f t="shared" si="38"/>
        <v>0.66464915882418873</v>
      </c>
      <c r="AH126" s="5">
        <f t="shared" si="39"/>
        <v>1.3021722897615158</v>
      </c>
      <c r="AI126" s="5">
        <f t="shared" si="40"/>
        <v>1.2607554579702462</v>
      </c>
      <c r="AJ126" s="5">
        <f t="shared" si="41"/>
        <v>1.3882049419346401</v>
      </c>
      <c r="AK126" s="5">
        <f t="shared" si="42"/>
        <v>1.2855967403724713</v>
      </c>
      <c r="AL126" s="4">
        <f t="shared" si="43"/>
        <v>4.7523673954546348</v>
      </c>
      <c r="AM126" s="4">
        <f t="shared" si="44"/>
        <v>7.6805829630842233</v>
      </c>
      <c r="AN126" s="4">
        <f t="shared" si="45"/>
        <v>5.4889834796669348</v>
      </c>
      <c r="AO126">
        <f t="shared" si="46"/>
        <v>4.7523673954546348</v>
      </c>
      <c r="AP126">
        <f t="shared" si="47"/>
        <v>1</v>
      </c>
    </row>
    <row r="127" spans="1:42" ht="17" x14ac:dyDescent="0.2">
      <c r="A127">
        <v>6037554514</v>
      </c>
      <c r="B127" t="s">
        <v>6</v>
      </c>
      <c r="C127">
        <v>0.78480000000000005</v>
      </c>
      <c r="D127">
        <v>6037573700</v>
      </c>
      <c r="E127" t="s">
        <v>24</v>
      </c>
      <c r="F127">
        <v>35849</v>
      </c>
      <c r="G127">
        <v>6059110303</v>
      </c>
      <c r="H127" t="s">
        <v>41</v>
      </c>
      <c r="I127">
        <v>0.44769999999999999</v>
      </c>
      <c r="J127">
        <v>6037552302</v>
      </c>
      <c r="K127" t="s">
        <v>52</v>
      </c>
      <c r="L127">
        <v>2.7099999999999999E-2</v>
      </c>
      <c r="M127">
        <v>6037535901</v>
      </c>
      <c r="N127" t="s">
        <v>56</v>
      </c>
      <c r="O127">
        <v>1973</v>
      </c>
      <c r="S127">
        <f t="shared" si="48"/>
        <v>118</v>
      </c>
      <c r="T127" s="2" cm="1">
        <f t="array" ref="T127">IFERROR(INDEX($A$10:$A$1201, ROWS(T$10:$T127)), IFERROR(INDEX($D$10:$D$1276, ROWS(T$10:$T127)-ROWS($A$10:$A$1201)), IFERROR(INDEX($G$10:$G$1201, ROWS(T$10:$T127)-ROWS($A$10:$A$1201)-ROWS($D$10:$D$1276)), "")))</f>
        <v>6037554514</v>
      </c>
      <c r="U127" s="2" t="str">
        <f t="shared" si="26"/>
        <v>Cerritos, CA</v>
      </c>
      <c r="V127" s="3">
        <f t="shared" si="27"/>
        <v>0.78480000000000005</v>
      </c>
      <c r="W127" s="3">
        <f t="shared" si="28"/>
        <v>0.91575262543757296</v>
      </c>
      <c r="X127" s="3">
        <f t="shared" si="29"/>
        <v>35849</v>
      </c>
      <c r="Y127" s="3">
        <f t="shared" si="30"/>
        <v>0.68038869593273743</v>
      </c>
      <c r="Z127" s="3">
        <f t="shared" si="37"/>
        <v>0.62306773461845077</v>
      </c>
      <c r="AA127" s="3">
        <f t="shared" si="31"/>
        <v>0.44769999999999999</v>
      </c>
      <c r="AB127" s="3">
        <f t="shared" si="32"/>
        <v>0.67659059996977489</v>
      </c>
      <c r="AC127" s="3">
        <f t="shared" si="33"/>
        <v>0.35286458333333337</v>
      </c>
      <c r="AD127" s="3">
        <f t="shared" si="34"/>
        <v>0.66341627437794215</v>
      </c>
      <c r="AE127" s="3">
        <f t="shared" si="35"/>
        <v>2.7099999999999999E-2</v>
      </c>
      <c r="AF127" s="3">
        <f t="shared" si="36"/>
        <v>1973</v>
      </c>
      <c r="AG127">
        <f t="shared" si="38"/>
        <v>0.66246047996464474</v>
      </c>
      <c r="AH127" s="5">
        <f t="shared" si="39"/>
        <v>1.3013737275961634</v>
      </c>
      <c r="AI127" s="5">
        <f t="shared" si="40"/>
        <v>1.2523664461559656</v>
      </c>
      <c r="AJ127" s="5">
        <f t="shared" si="41"/>
        <v>1.3882049419346401</v>
      </c>
      <c r="AK127" s="5">
        <f t="shared" si="42"/>
        <v>1.2839043032967976</v>
      </c>
      <c r="AL127" s="4">
        <f t="shared" si="43"/>
        <v>4.7333922679082532</v>
      </c>
      <c r="AM127" s="4">
        <f t="shared" si="44"/>
        <v>7.648819532002423</v>
      </c>
      <c r="AN127" s="4">
        <f t="shared" si="45"/>
        <v>5.4748398978035944</v>
      </c>
      <c r="AO127">
        <f t="shared" si="46"/>
        <v>4.7333922679082532</v>
      </c>
      <c r="AP127">
        <f t="shared" si="47"/>
        <v>1</v>
      </c>
    </row>
    <row r="128" spans="1:42" ht="17" x14ac:dyDescent="0.2">
      <c r="A128">
        <v>6037620101</v>
      </c>
      <c r="B128" t="s">
        <v>59</v>
      </c>
      <c r="C128">
        <v>0.78469999999999995</v>
      </c>
      <c r="D128">
        <v>6037500300</v>
      </c>
      <c r="E128" t="s">
        <v>17</v>
      </c>
      <c r="F128">
        <v>35848</v>
      </c>
      <c r="G128">
        <v>6037554513</v>
      </c>
      <c r="H128" t="s">
        <v>6</v>
      </c>
      <c r="I128">
        <v>0.44729999999999998</v>
      </c>
      <c r="J128">
        <v>6037570603</v>
      </c>
      <c r="K128" t="s">
        <v>127</v>
      </c>
      <c r="L128">
        <v>2.7E-2</v>
      </c>
      <c r="M128">
        <v>6037602402</v>
      </c>
      <c r="N128" t="s">
        <v>21</v>
      </c>
      <c r="O128">
        <v>1972</v>
      </c>
      <c r="S128">
        <f t="shared" si="48"/>
        <v>119</v>
      </c>
      <c r="T128" s="2" cm="1">
        <f t="array" ref="T128">IFERROR(INDEX($A$10:$A$1201, ROWS(T$10:$T128)), IFERROR(INDEX($D$10:$D$1276, ROWS(T$10:$T128)-ROWS($A$10:$A$1201)), IFERROR(INDEX($G$10:$G$1201, ROWS(T$10:$T128)-ROWS($A$10:$A$1201)-ROWS($D$10:$D$1276)), "")))</f>
        <v>6037620101</v>
      </c>
      <c r="U128" s="2" t="str">
        <f t="shared" si="26"/>
        <v>El Segundo, CA</v>
      </c>
      <c r="V128" s="3">
        <f t="shared" si="27"/>
        <v>0.78469999999999995</v>
      </c>
      <c r="W128" s="3">
        <f t="shared" si="28"/>
        <v>0.91563593932322052</v>
      </c>
      <c r="X128" s="3">
        <f t="shared" si="29"/>
        <v>35848</v>
      </c>
      <c r="Y128" s="3">
        <f t="shared" si="30"/>
        <v>0.68036971663914669</v>
      </c>
      <c r="Z128" s="3">
        <f t="shared" si="37"/>
        <v>0.62297096458195844</v>
      </c>
      <c r="AA128" s="3">
        <f t="shared" si="31"/>
        <v>0.44729999999999998</v>
      </c>
      <c r="AB128" s="3">
        <f t="shared" si="32"/>
        <v>0.67598609641831642</v>
      </c>
      <c r="AC128" s="3">
        <f t="shared" si="33"/>
        <v>0.3515625</v>
      </c>
      <c r="AD128" s="3">
        <f t="shared" si="34"/>
        <v>0.66308002689979828</v>
      </c>
      <c r="AE128" s="3">
        <f t="shared" si="35"/>
        <v>2.7E-2</v>
      </c>
      <c r="AF128" s="3">
        <f t="shared" si="36"/>
        <v>1972</v>
      </c>
      <c r="AG128">
        <f t="shared" si="38"/>
        <v>0.66136614053487153</v>
      </c>
      <c r="AH128" s="5">
        <f t="shared" si="39"/>
        <v>1.3011740870548247</v>
      </c>
      <c r="AI128" s="5">
        <f t="shared" si="40"/>
        <v>1.2481719402488252</v>
      </c>
      <c r="AJ128" s="5">
        <f t="shared" si="41"/>
        <v>1.3786141762673849</v>
      </c>
      <c r="AK128" s="5">
        <f t="shared" si="42"/>
        <v>1.2822118662211244</v>
      </c>
      <c r="AL128" s="4">
        <f t="shared" si="43"/>
        <v>4.6905772548476028</v>
      </c>
      <c r="AM128" s="4">
        <f t="shared" si="44"/>
        <v>7.6093879811075755</v>
      </c>
      <c r="AN128" s="4">
        <f t="shared" si="45"/>
        <v>5.4293236883832687</v>
      </c>
      <c r="AO128">
        <f t="shared" si="46"/>
        <v>4.6905772548476028</v>
      </c>
      <c r="AP128">
        <f t="shared" si="47"/>
        <v>1</v>
      </c>
    </row>
    <row r="129" spans="1:42" ht="34" x14ac:dyDescent="0.2">
      <c r="A129">
        <v>6037571400</v>
      </c>
      <c r="B129" t="s">
        <v>51</v>
      </c>
      <c r="C129">
        <v>0.78469999999999995</v>
      </c>
      <c r="D129">
        <v>6037700400</v>
      </c>
      <c r="E129" t="s">
        <v>125</v>
      </c>
      <c r="F129">
        <v>35760</v>
      </c>
      <c r="G129">
        <v>6037503502</v>
      </c>
      <c r="H129" t="s">
        <v>12</v>
      </c>
      <c r="I129">
        <v>0.44719999999999999</v>
      </c>
      <c r="J129">
        <v>6037542000</v>
      </c>
      <c r="K129" t="s">
        <v>137</v>
      </c>
      <c r="L129">
        <v>2.7E-2</v>
      </c>
      <c r="M129">
        <v>6037550500</v>
      </c>
      <c r="N129" t="s">
        <v>33</v>
      </c>
      <c r="O129">
        <v>1969</v>
      </c>
      <c r="S129">
        <f t="shared" si="48"/>
        <v>120</v>
      </c>
      <c r="T129" s="2" cm="1">
        <f t="array" ref="T129">IFERROR(INDEX($A$10:$A$1201, ROWS(T$10:$T129)), IFERROR(INDEX($D$10:$D$1276, ROWS(T$10:$T129)-ROWS($A$10:$A$1201)), IFERROR(INDEX($G$10:$G$1201, ROWS(T$10:$T129)-ROWS($A$10:$A$1201)-ROWS($D$10:$D$1276)), "")))</f>
        <v>6037571400</v>
      </c>
      <c r="U129" s="2" t="str">
        <f t="shared" si="26"/>
        <v>Lakewood Mutual, Lakewood, CA</v>
      </c>
      <c r="V129" s="3">
        <f t="shared" si="27"/>
        <v>0.78469999999999995</v>
      </c>
      <c r="W129" s="3">
        <f t="shared" si="28"/>
        <v>0.91563593932322052</v>
      </c>
      <c r="X129" s="3">
        <f t="shared" si="29"/>
        <v>35760</v>
      </c>
      <c r="Y129" s="3">
        <f t="shared" si="30"/>
        <v>0.67869953880316569</v>
      </c>
      <c r="Z129" s="3">
        <f t="shared" si="37"/>
        <v>0.62144168973027314</v>
      </c>
      <c r="AA129" s="3">
        <f t="shared" si="31"/>
        <v>0.44719999999999999</v>
      </c>
      <c r="AB129" s="3">
        <f t="shared" si="32"/>
        <v>0.67583497053045194</v>
      </c>
      <c r="AC129" s="3">
        <f t="shared" si="33"/>
        <v>0.3515625</v>
      </c>
      <c r="AD129" s="3">
        <f t="shared" si="34"/>
        <v>0.66207128446536656</v>
      </c>
      <c r="AE129" s="3">
        <f t="shared" si="35"/>
        <v>2.7E-2</v>
      </c>
      <c r="AF129" s="3">
        <f t="shared" si="36"/>
        <v>1969</v>
      </c>
      <c r="AG129">
        <f t="shared" si="38"/>
        <v>0.66136614053487153</v>
      </c>
      <c r="AH129" s="5">
        <f t="shared" si="39"/>
        <v>1.2836057194170625</v>
      </c>
      <c r="AI129" s="5">
        <f t="shared" si="40"/>
        <v>1.2471233137720401</v>
      </c>
      <c r="AJ129" s="5">
        <f t="shared" si="41"/>
        <v>1.3786141762673849</v>
      </c>
      <c r="AK129" s="5">
        <f t="shared" si="42"/>
        <v>1.2771345549941044</v>
      </c>
      <c r="AL129" s="4">
        <f t="shared" si="43"/>
        <v>4.658050270727931</v>
      </c>
      <c r="AM129" s="4">
        <f t="shared" si="44"/>
        <v>7.5387537152230717</v>
      </c>
      <c r="AN129" s="4">
        <f t="shared" si="45"/>
        <v>5.3904088251732221</v>
      </c>
      <c r="AO129">
        <f t="shared" si="46"/>
        <v>4.658050270727931</v>
      </c>
      <c r="AP129">
        <f t="shared" si="47"/>
        <v>1</v>
      </c>
    </row>
    <row r="130" spans="1:42" ht="34" x14ac:dyDescent="0.2">
      <c r="A130">
        <v>6037187102</v>
      </c>
      <c r="B130" t="s">
        <v>60</v>
      </c>
      <c r="C130">
        <v>0.78449999999999998</v>
      </c>
      <c r="D130">
        <v>6037194500</v>
      </c>
      <c r="E130" t="s">
        <v>20</v>
      </c>
      <c r="F130">
        <v>35697</v>
      </c>
      <c r="G130">
        <v>6037274100</v>
      </c>
      <c r="H130" t="s">
        <v>88</v>
      </c>
      <c r="I130">
        <v>0.44719999999999999</v>
      </c>
      <c r="J130">
        <v>6037541603</v>
      </c>
      <c r="K130" t="s">
        <v>137</v>
      </c>
      <c r="L130">
        <v>2.69E-2</v>
      </c>
      <c r="M130">
        <v>6037542105</v>
      </c>
      <c r="N130" t="s">
        <v>137</v>
      </c>
      <c r="O130">
        <v>1967</v>
      </c>
      <c r="S130">
        <f t="shared" si="48"/>
        <v>121</v>
      </c>
      <c r="T130" s="2" cm="1">
        <f t="array" ref="T130">IFERROR(INDEX($A$10:$A$1201, ROWS(T$10:$T130)), IFERROR(INDEX($D$10:$D$1276, ROWS(T$10:$T130)-ROWS($A$10:$A$1201)), IFERROR(INDEX($G$10:$G$1201, ROWS(T$10:$T130)-ROWS($A$10:$A$1201)-ROWS($D$10:$D$1276)), "")))</f>
        <v>6037187102</v>
      </c>
      <c r="U130" s="2" t="str">
        <f t="shared" si="26"/>
        <v>Atwater Village, Los Angeles, CA</v>
      </c>
      <c r="V130" s="3">
        <f t="shared" si="27"/>
        <v>0.78449999999999998</v>
      </c>
      <c r="W130" s="3">
        <f t="shared" si="28"/>
        <v>0.91540256709451573</v>
      </c>
      <c r="X130" s="3">
        <f t="shared" si="29"/>
        <v>35697</v>
      </c>
      <c r="Y130" s="3">
        <f t="shared" si="30"/>
        <v>0.67750384330695212</v>
      </c>
      <c r="Z130" s="3">
        <f t="shared" si="37"/>
        <v>0.62018875737958457</v>
      </c>
      <c r="AA130" s="3">
        <f t="shared" si="31"/>
        <v>0.44719999999999999</v>
      </c>
      <c r="AB130" s="3">
        <f t="shared" si="32"/>
        <v>0.67583497053045194</v>
      </c>
      <c r="AC130" s="3">
        <f t="shared" si="33"/>
        <v>0.35026041666666669</v>
      </c>
      <c r="AD130" s="3">
        <f t="shared" si="34"/>
        <v>0.66139878950907871</v>
      </c>
      <c r="AE130" s="3">
        <f t="shared" si="35"/>
        <v>2.69E-2</v>
      </c>
      <c r="AF130" s="3">
        <f t="shared" si="36"/>
        <v>1967</v>
      </c>
      <c r="AG130">
        <f t="shared" si="38"/>
        <v>0.65917746167532754</v>
      </c>
      <c r="AH130" s="5">
        <f t="shared" si="39"/>
        <v>1.2710283653127565</v>
      </c>
      <c r="AI130" s="5">
        <f t="shared" si="40"/>
        <v>1.2471233137720401</v>
      </c>
      <c r="AJ130" s="5">
        <f t="shared" si="41"/>
        <v>1.3690234106001296</v>
      </c>
      <c r="AK130" s="5">
        <f t="shared" si="42"/>
        <v>1.2737496808427577</v>
      </c>
      <c r="AL130" s="4">
        <f t="shared" si="43"/>
        <v>4.6034404004504337</v>
      </c>
      <c r="AM130" s="4">
        <f t="shared" si="44"/>
        <v>7.4671087079687091</v>
      </c>
      <c r="AN130" s="4">
        <f t="shared" si="45"/>
        <v>5.3255070450739899</v>
      </c>
      <c r="AO130">
        <f t="shared" si="46"/>
        <v>4.6034404004504337</v>
      </c>
      <c r="AP130">
        <f t="shared" si="47"/>
        <v>1</v>
      </c>
    </row>
    <row r="131" spans="1:42" ht="17" x14ac:dyDescent="0.2">
      <c r="A131">
        <v>6037570902</v>
      </c>
      <c r="B131" t="s">
        <v>32</v>
      </c>
      <c r="C131">
        <v>0.78420000000000001</v>
      </c>
      <c r="D131">
        <v>6037554513</v>
      </c>
      <c r="E131" t="s">
        <v>6</v>
      </c>
      <c r="F131">
        <v>35677</v>
      </c>
      <c r="G131">
        <v>6037620002</v>
      </c>
      <c r="H131" t="s">
        <v>59</v>
      </c>
      <c r="I131">
        <v>0.4471</v>
      </c>
      <c r="J131">
        <v>6037555211</v>
      </c>
      <c r="K131" t="s">
        <v>162</v>
      </c>
      <c r="L131">
        <v>2.6599999999999999E-2</v>
      </c>
      <c r="M131">
        <v>6037536103</v>
      </c>
      <c r="N131" t="s">
        <v>56</v>
      </c>
      <c r="O131">
        <v>1963</v>
      </c>
      <c r="S131">
        <f t="shared" si="48"/>
        <v>122</v>
      </c>
      <c r="T131" s="2" cm="1">
        <f t="array" ref="T131">IFERROR(INDEX($A$10:$A$1201, ROWS(T$10:$T131)), IFERROR(INDEX($D$10:$D$1276, ROWS(T$10:$T131)-ROWS($A$10:$A$1201)), IFERROR(INDEX($G$10:$G$1201, ROWS(T$10:$T131)-ROWS($A$10:$A$1201)-ROWS($D$10:$D$1276)), "")))</f>
        <v>6037570902</v>
      </c>
      <c r="U131" s="2" t="str">
        <f t="shared" si="26"/>
        <v>Lakewood, CA</v>
      </c>
      <c r="V131" s="3">
        <f t="shared" si="27"/>
        <v>0.78420000000000001</v>
      </c>
      <c r="W131" s="3">
        <f t="shared" si="28"/>
        <v>0.9150525087514586</v>
      </c>
      <c r="X131" s="3">
        <f t="shared" si="29"/>
        <v>35677</v>
      </c>
      <c r="Y131" s="3">
        <f t="shared" si="30"/>
        <v>0.67712425743513827</v>
      </c>
      <c r="Z131" s="3">
        <f t="shared" si="37"/>
        <v>0.61960425050249179</v>
      </c>
      <c r="AA131" s="3">
        <f t="shared" si="31"/>
        <v>0.4471</v>
      </c>
      <c r="AB131" s="3">
        <f t="shared" si="32"/>
        <v>0.67568384464258735</v>
      </c>
      <c r="AC131" s="3">
        <f t="shared" si="33"/>
        <v>0.34635416666666669</v>
      </c>
      <c r="AD131" s="3">
        <f t="shared" si="34"/>
        <v>0.66005379959650301</v>
      </c>
      <c r="AE131" s="3">
        <f t="shared" si="35"/>
        <v>2.6599999999999999E-2</v>
      </c>
      <c r="AF131" s="3">
        <f t="shared" si="36"/>
        <v>1963</v>
      </c>
      <c r="AG131">
        <f t="shared" si="38"/>
        <v>0.65589444338601144</v>
      </c>
      <c r="AH131" s="5">
        <f t="shared" si="39"/>
        <v>1.2670355544859924</v>
      </c>
      <c r="AI131" s="5">
        <f t="shared" si="40"/>
        <v>1.2460746872952553</v>
      </c>
      <c r="AJ131" s="5">
        <f t="shared" si="41"/>
        <v>1.3402511135983635</v>
      </c>
      <c r="AK131" s="5">
        <f t="shared" si="42"/>
        <v>1.2669799325400639</v>
      </c>
      <c r="AL131" s="4">
        <f t="shared" si="43"/>
        <v>4.4885244864524907</v>
      </c>
      <c r="AM131" s="4">
        <f t="shared" si="44"/>
        <v>7.3661270150383062</v>
      </c>
      <c r="AN131" s="4">
        <f t="shared" si="45"/>
        <v>5.1962623565158808</v>
      </c>
      <c r="AO131">
        <f t="shared" si="46"/>
        <v>4.4885244864524907</v>
      </c>
      <c r="AP131">
        <f t="shared" si="47"/>
        <v>1</v>
      </c>
    </row>
    <row r="132" spans="1:42" ht="17" x14ac:dyDescent="0.2">
      <c r="A132">
        <v>6037481201</v>
      </c>
      <c r="B132" t="s">
        <v>43</v>
      </c>
      <c r="C132">
        <v>0.78420000000000001</v>
      </c>
      <c r="D132">
        <v>6037271300</v>
      </c>
      <c r="E132" t="s">
        <v>62</v>
      </c>
      <c r="F132">
        <v>35657</v>
      </c>
      <c r="G132">
        <v>6037621324</v>
      </c>
      <c r="H132" t="s">
        <v>91</v>
      </c>
      <c r="I132">
        <v>0.44650000000000001</v>
      </c>
      <c r="J132">
        <v>6037269601</v>
      </c>
      <c r="K132" t="s">
        <v>20</v>
      </c>
      <c r="L132">
        <v>2.64E-2</v>
      </c>
      <c r="M132">
        <v>6037240401</v>
      </c>
      <c r="N132" t="s">
        <v>37</v>
      </c>
      <c r="O132">
        <v>1953</v>
      </c>
      <c r="S132">
        <f t="shared" si="48"/>
        <v>123</v>
      </c>
      <c r="T132" s="2" cm="1">
        <f t="array" ref="T132">IFERROR(INDEX($A$10:$A$1201, ROWS(T$10:$T132)), IFERROR(INDEX($D$10:$D$1276, ROWS(T$10:$T132)-ROWS($A$10:$A$1201)), IFERROR(INDEX($G$10:$G$1201, ROWS(T$10:$T132)-ROWS($A$10:$A$1201)-ROWS($D$10:$D$1276)), "")))</f>
        <v>6037481201</v>
      </c>
      <c r="U132" s="2" t="str">
        <f t="shared" si="26"/>
        <v>Temple City, CA</v>
      </c>
      <c r="V132" s="3">
        <f t="shared" si="27"/>
        <v>0.78420000000000001</v>
      </c>
      <c r="W132" s="3">
        <f t="shared" si="28"/>
        <v>0.9150525087514586</v>
      </c>
      <c r="X132" s="3">
        <f t="shared" si="29"/>
        <v>35657</v>
      </c>
      <c r="Y132" s="3">
        <f t="shared" si="30"/>
        <v>0.67674467156332441</v>
      </c>
      <c r="Z132" s="3">
        <f t="shared" si="37"/>
        <v>0.61925690949820189</v>
      </c>
      <c r="AA132" s="3">
        <f t="shared" si="31"/>
        <v>0.44650000000000001</v>
      </c>
      <c r="AB132" s="3">
        <f t="shared" si="32"/>
        <v>0.67477708931539981</v>
      </c>
      <c r="AC132" s="3">
        <f t="shared" si="33"/>
        <v>0.34375000000000006</v>
      </c>
      <c r="AD132" s="3">
        <f t="shared" si="34"/>
        <v>0.65669132481506387</v>
      </c>
      <c r="AE132" s="3">
        <f t="shared" si="35"/>
        <v>2.64E-2</v>
      </c>
      <c r="AF132" s="3">
        <f t="shared" si="36"/>
        <v>1953</v>
      </c>
      <c r="AG132">
        <f t="shared" si="38"/>
        <v>0.65589444338601144</v>
      </c>
      <c r="AH132" s="5">
        <f t="shared" si="39"/>
        <v>1.2630427436592282</v>
      </c>
      <c r="AI132" s="5">
        <f t="shared" si="40"/>
        <v>1.239782928434545</v>
      </c>
      <c r="AJ132" s="5">
        <f t="shared" si="41"/>
        <v>1.321069582263853</v>
      </c>
      <c r="AK132" s="5">
        <f t="shared" si="42"/>
        <v>1.2500555617833304</v>
      </c>
      <c r="AL132" s="4">
        <f t="shared" si="43"/>
        <v>4.3830787757388849</v>
      </c>
      <c r="AM132" s="4">
        <f t="shared" si="44"/>
        <v>7.2499980868194216</v>
      </c>
      <c r="AN132" s="4">
        <f t="shared" si="45"/>
        <v>5.0896005617340823</v>
      </c>
      <c r="AO132">
        <f t="shared" si="46"/>
        <v>4.3830787757388849</v>
      </c>
      <c r="AP132">
        <f t="shared" si="47"/>
        <v>1</v>
      </c>
    </row>
    <row r="133" spans="1:42" ht="34" x14ac:dyDescent="0.2">
      <c r="A133">
        <v>6037432500</v>
      </c>
      <c r="B133" t="s">
        <v>19</v>
      </c>
      <c r="C133">
        <v>0.78390000000000004</v>
      </c>
      <c r="D133">
        <v>6037530003</v>
      </c>
      <c r="E133" t="s">
        <v>9</v>
      </c>
      <c r="F133">
        <v>35654</v>
      </c>
      <c r="G133">
        <v>6037570902</v>
      </c>
      <c r="H133" t="s">
        <v>32</v>
      </c>
      <c r="I133">
        <v>0.44619999999999999</v>
      </c>
      <c r="J133">
        <v>6037218800</v>
      </c>
      <c r="K133" t="s">
        <v>20</v>
      </c>
      <c r="L133">
        <v>2.63E-2</v>
      </c>
      <c r="M133">
        <v>6037551102</v>
      </c>
      <c r="N133" t="s">
        <v>33</v>
      </c>
      <c r="O133">
        <v>1945</v>
      </c>
      <c r="S133">
        <f t="shared" si="48"/>
        <v>124</v>
      </c>
      <c r="T133" s="2" cm="1">
        <f t="array" ref="T133">IFERROR(INDEX($A$10:$A$1201, ROWS(T$10:$T133)), IFERROR(INDEX($D$10:$D$1276, ROWS(T$10:$T133)-ROWS($A$10:$A$1201)), IFERROR(INDEX($G$10:$G$1201, ROWS(T$10:$T133)-ROWS($A$10:$A$1201)-ROWS($D$10:$D$1276)), "")))</f>
        <v>6037432500</v>
      </c>
      <c r="U133" s="2" t="str">
        <f t="shared" si="26"/>
        <v>El Monte City, El Monte, CA</v>
      </c>
      <c r="V133" s="3">
        <f t="shared" si="27"/>
        <v>0.78390000000000004</v>
      </c>
      <c r="W133" s="3">
        <f t="shared" si="28"/>
        <v>0.91470245040840148</v>
      </c>
      <c r="X133" s="3">
        <f t="shared" si="29"/>
        <v>35654</v>
      </c>
      <c r="Y133" s="3">
        <f t="shared" si="30"/>
        <v>0.67668773368255231</v>
      </c>
      <c r="Z133" s="3">
        <f t="shared" si="37"/>
        <v>0.61896792816073842</v>
      </c>
      <c r="AA133" s="3">
        <f t="shared" si="31"/>
        <v>0.44619999999999999</v>
      </c>
      <c r="AB133" s="3">
        <f t="shared" si="32"/>
        <v>0.67432371165180593</v>
      </c>
      <c r="AC133" s="3">
        <f t="shared" si="33"/>
        <v>0.34244791666666669</v>
      </c>
      <c r="AD133" s="3">
        <f t="shared" si="34"/>
        <v>0.65400134498991258</v>
      </c>
      <c r="AE133" s="3">
        <f t="shared" si="35"/>
        <v>2.63E-2</v>
      </c>
      <c r="AF133" s="3">
        <f t="shared" si="36"/>
        <v>1945</v>
      </c>
      <c r="AG133">
        <f t="shared" si="38"/>
        <v>0.65261142509669545</v>
      </c>
      <c r="AH133" s="5">
        <f t="shared" si="39"/>
        <v>1.2624438220352134</v>
      </c>
      <c r="AI133" s="5">
        <f t="shared" si="40"/>
        <v>1.2366370490041896</v>
      </c>
      <c r="AJ133" s="5">
        <f t="shared" si="41"/>
        <v>1.3114788165965978</v>
      </c>
      <c r="AK133" s="5">
        <f t="shared" si="42"/>
        <v>1.2365160651779437</v>
      </c>
      <c r="AL133" s="4">
        <f t="shared" si="43"/>
        <v>4.3223068786497461</v>
      </c>
      <c r="AM133" s="4">
        <f t="shared" si="44"/>
        <v>7.1794817183889306</v>
      </c>
      <c r="AN133" s="4">
        <f t="shared" si="45"/>
        <v>5.0325510580770114</v>
      </c>
      <c r="AO133">
        <f t="shared" si="46"/>
        <v>4.3223068786497461</v>
      </c>
      <c r="AP133">
        <f t="shared" si="47"/>
        <v>1</v>
      </c>
    </row>
    <row r="134" spans="1:42" ht="17" x14ac:dyDescent="0.2">
      <c r="A134">
        <v>6037551502</v>
      </c>
      <c r="B134" t="s">
        <v>33</v>
      </c>
      <c r="C134">
        <v>0.7833</v>
      </c>
      <c r="D134">
        <v>6037503602</v>
      </c>
      <c r="E134" t="s">
        <v>53</v>
      </c>
      <c r="F134">
        <v>35644</v>
      </c>
      <c r="G134">
        <v>6037276000</v>
      </c>
      <c r="H134" t="s">
        <v>42</v>
      </c>
      <c r="I134">
        <v>0.44590000000000002</v>
      </c>
      <c r="J134">
        <v>6037239502</v>
      </c>
      <c r="K134" t="s">
        <v>37</v>
      </c>
      <c r="L134">
        <v>2.63E-2</v>
      </c>
      <c r="M134">
        <v>6037570403</v>
      </c>
      <c r="N134" t="s">
        <v>143</v>
      </c>
      <c r="O134">
        <v>1941</v>
      </c>
      <c r="S134">
        <f t="shared" si="48"/>
        <v>125</v>
      </c>
      <c r="T134" s="2" cm="1">
        <f t="array" ref="T134">IFERROR(INDEX($A$10:$A$1201, ROWS(T$10:$T134)), IFERROR(INDEX($D$10:$D$1276, ROWS(T$10:$T134)-ROWS($A$10:$A$1201)), IFERROR(INDEX($G$10:$G$1201, ROWS(T$10:$T134)-ROWS($A$10:$A$1201)-ROWS($D$10:$D$1276)), "")))</f>
        <v>6037551502</v>
      </c>
      <c r="U134" s="2" t="str">
        <f t="shared" si="26"/>
        <v>Downey, CA</v>
      </c>
      <c r="V134" s="3">
        <f t="shared" si="27"/>
        <v>0.7833</v>
      </c>
      <c r="W134" s="3">
        <f t="shared" si="28"/>
        <v>0.91400233372228701</v>
      </c>
      <c r="X134" s="3">
        <f t="shared" si="29"/>
        <v>35644</v>
      </c>
      <c r="Y134" s="3">
        <f t="shared" si="30"/>
        <v>0.67649794074664538</v>
      </c>
      <c r="Z134" s="3">
        <f t="shared" si="37"/>
        <v>0.61832069660075528</v>
      </c>
      <c r="AA134" s="3">
        <f t="shared" si="31"/>
        <v>0.44590000000000002</v>
      </c>
      <c r="AB134" s="3">
        <f t="shared" si="32"/>
        <v>0.67387033398821228</v>
      </c>
      <c r="AC134" s="3">
        <f t="shared" si="33"/>
        <v>0.34244791666666669</v>
      </c>
      <c r="AD134" s="3">
        <f t="shared" si="34"/>
        <v>0.65265635507733688</v>
      </c>
      <c r="AE134" s="3">
        <f t="shared" si="35"/>
        <v>2.63E-2</v>
      </c>
      <c r="AF134" s="3">
        <f t="shared" si="36"/>
        <v>1941</v>
      </c>
      <c r="AG134">
        <f t="shared" si="38"/>
        <v>0.64604538851806215</v>
      </c>
      <c r="AH134" s="5">
        <f t="shared" si="39"/>
        <v>1.2604474166218314</v>
      </c>
      <c r="AI134" s="5">
        <f t="shared" si="40"/>
        <v>1.2334911695738346</v>
      </c>
      <c r="AJ134" s="5">
        <f t="shared" si="41"/>
        <v>1.3114788165965978</v>
      </c>
      <c r="AK134" s="5">
        <f t="shared" si="42"/>
        <v>1.22974631687525</v>
      </c>
      <c r="AL134" s="4">
        <f t="shared" si="43"/>
        <v>4.300052375615758</v>
      </c>
      <c r="AM134" s="4">
        <f t="shared" si="44"/>
        <v>7.1401202285382226</v>
      </c>
      <c r="AN134" s="4">
        <f t="shared" si="45"/>
        <v>5.0158488360725277</v>
      </c>
      <c r="AO134">
        <f t="shared" si="46"/>
        <v>4.300052375615758</v>
      </c>
      <c r="AP134">
        <f t="shared" si="47"/>
        <v>1</v>
      </c>
    </row>
    <row r="135" spans="1:42" ht="17" x14ac:dyDescent="0.2">
      <c r="A135">
        <v>6037433802</v>
      </c>
      <c r="B135" t="s">
        <v>61</v>
      </c>
      <c r="C135">
        <v>0.78300000000000003</v>
      </c>
      <c r="D135">
        <v>6037543603</v>
      </c>
      <c r="E135" t="s">
        <v>176</v>
      </c>
      <c r="F135">
        <v>35633</v>
      </c>
      <c r="G135">
        <v>6037554802</v>
      </c>
      <c r="H135" t="s">
        <v>79</v>
      </c>
      <c r="I135">
        <v>0.44590000000000002</v>
      </c>
      <c r="J135">
        <v>6037238320</v>
      </c>
      <c r="K135" t="s">
        <v>103</v>
      </c>
      <c r="L135">
        <v>2.63E-2</v>
      </c>
      <c r="M135">
        <v>6037535702</v>
      </c>
      <c r="N135" t="s">
        <v>56</v>
      </c>
      <c r="O135">
        <v>1936</v>
      </c>
      <c r="S135">
        <f t="shared" si="48"/>
        <v>126</v>
      </c>
      <c r="T135" s="2" cm="1">
        <f t="array" ref="T135">IFERROR(INDEX($A$10:$A$1201, ROWS(T$10:$T135)), IFERROR(INDEX($D$10:$D$1276, ROWS(T$10:$T135)-ROWS($A$10:$A$1201)), IFERROR(INDEX($G$10:$G$1201, ROWS(T$10:$T135)-ROWS($A$10:$A$1201)-ROWS($D$10:$D$1276)), "")))</f>
        <v>6037433802</v>
      </c>
      <c r="U135" s="2" t="str">
        <f t="shared" si="26"/>
        <v>South El Monte, CA</v>
      </c>
      <c r="V135" s="3">
        <f t="shared" si="27"/>
        <v>0.78300000000000003</v>
      </c>
      <c r="W135" s="3">
        <f t="shared" si="28"/>
        <v>0.91365227537922988</v>
      </c>
      <c r="X135" s="3">
        <f t="shared" si="29"/>
        <v>35633</v>
      </c>
      <c r="Y135" s="3">
        <f t="shared" si="30"/>
        <v>0.67628916851714782</v>
      </c>
      <c r="Z135" s="3">
        <f t="shared" si="37"/>
        <v>0.61789313763001952</v>
      </c>
      <c r="AA135" s="3">
        <f t="shared" si="31"/>
        <v>0.44590000000000002</v>
      </c>
      <c r="AB135" s="3">
        <f t="shared" si="32"/>
        <v>0.67387033398821228</v>
      </c>
      <c r="AC135" s="3">
        <f t="shared" si="33"/>
        <v>0.34244791666666669</v>
      </c>
      <c r="AD135" s="3">
        <f t="shared" si="34"/>
        <v>0.65097511768661731</v>
      </c>
      <c r="AE135" s="3">
        <f t="shared" si="35"/>
        <v>2.63E-2</v>
      </c>
      <c r="AF135" s="3">
        <f t="shared" si="36"/>
        <v>1936</v>
      </c>
      <c r="AG135">
        <f t="shared" si="38"/>
        <v>0.64276237022874605</v>
      </c>
      <c r="AH135" s="5">
        <f t="shared" si="39"/>
        <v>1.2582513706671117</v>
      </c>
      <c r="AI135" s="5">
        <f t="shared" si="40"/>
        <v>1.2334911695738346</v>
      </c>
      <c r="AJ135" s="5">
        <f t="shared" si="41"/>
        <v>1.3114788165965978</v>
      </c>
      <c r="AK135" s="5">
        <f t="shared" si="42"/>
        <v>1.2212841314968832</v>
      </c>
      <c r="AL135" s="4">
        <f t="shared" si="43"/>
        <v>4.2819561725465594</v>
      </c>
      <c r="AM135" s="4">
        <f t="shared" si="44"/>
        <v>7.1075896840324502</v>
      </c>
      <c r="AN135" s="4">
        <f t="shared" si="45"/>
        <v>5.0019963204014104</v>
      </c>
      <c r="AO135">
        <f t="shared" si="46"/>
        <v>4.2819561725465594</v>
      </c>
      <c r="AP135">
        <f t="shared" si="47"/>
        <v>1</v>
      </c>
    </row>
    <row r="136" spans="1:42" ht="17" x14ac:dyDescent="0.2">
      <c r="A136">
        <v>6037502402</v>
      </c>
      <c r="B136" t="s">
        <v>44</v>
      </c>
      <c r="C136">
        <v>0.78300000000000003</v>
      </c>
      <c r="D136">
        <v>6037432102</v>
      </c>
      <c r="E136" t="s">
        <v>43</v>
      </c>
      <c r="F136">
        <v>35629</v>
      </c>
      <c r="G136">
        <v>6037432102</v>
      </c>
      <c r="H136" t="s">
        <v>43</v>
      </c>
      <c r="I136">
        <v>0.44540000000000002</v>
      </c>
      <c r="J136">
        <v>6037234901</v>
      </c>
      <c r="K136" t="s">
        <v>113</v>
      </c>
      <c r="L136">
        <v>2.6200000000000001E-2</v>
      </c>
      <c r="M136">
        <v>6037551800</v>
      </c>
      <c r="N136" t="s">
        <v>33</v>
      </c>
      <c r="O136">
        <v>1933</v>
      </c>
      <c r="S136">
        <f t="shared" si="48"/>
        <v>127</v>
      </c>
      <c r="T136" s="2" cm="1">
        <f t="array" ref="T136">IFERROR(INDEX($A$10:$A$1201, ROWS(T$10:$T136)), IFERROR(INDEX($D$10:$D$1276, ROWS(T$10:$T136)-ROWS($A$10:$A$1201)), IFERROR(INDEX($G$10:$G$1201, ROWS(T$10:$T136)-ROWS($A$10:$A$1201)-ROWS($D$10:$D$1276)), "")))</f>
        <v>6037502402</v>
      </c>
      <c r="U136" s="2" t="str">
        <f t="shared" si="26"/>
        <v>El Rancho, Pico Rivera, CA</v>
      </c>
      <c r="V136" s="3">
        <f t="shared" si="27"/>
        <v>0.78300000000000003</v>
      </c>
      <c r="W136" s="3">
        <f t="shared" si="28"/>
        <v>0.91365227537922988</v>
      </c>
      <c r="X136" s="3">
        <f t="shared" si="29"/>
        <v>35629</v>
      </c>
      <c r="Y136" s="3">
        <f t="shared" si="30"/>
        <v>0.67621325134278498</v>
      </c>
      <c r="Z136" s="3">
        <f t="shared" si="37"/>
        <v>0.61782377573092262</v>
      </c>
      <c r="AA136" s="3">
        <f t="shared" si="31"/>
        <v>0.44540000000000002</v>
      </c>
      <c r="AB136" s="3">
        <f t="shared" si="32"/>
        <v>0.67311470454888933</v>
      </c>
      <c r="AC136" s="3">
        <f t="shared" si="33"/>
        <v>0.34114583333333337</v>
      </c>
      <c r="AD136" s="3">
        <f t="shared" si="34"/>
        <v>0.64996637525218559</v>
      </c>
      <c r="AE136" s="3">
        <f t="shared" si="35"/>
        <v>2.6200000000000001E-2</v>
      </c>
      <c r="AF136" s="3">
        <f t="shared" si="36"/>
        <v>1933</v>
      </c>
      <c r="AG136">
        <f t="shared" si="38"/>
        <v>0.64276237022874605</v>
      </c>
      <c r="AH136" s="5">
        <f t="shared" si="39"/>
        <v>1.2574528085017582</v>
      </c>
      <c r="AI136" s="5">
        <f t="shared" si="40"/>
        <v>1.2282480371899094</v>
      </c>
      <c r="AJ136" s="5">
        <f t="shared" si="41"/>
        <v>1.3018880509293425</v>
      </c>
      <c r="AK136" s="5">
        <f t="shared" si="42"/>
        <v>1.2162068202698633</v>
      </c>
      <c r="AL136" s="4">
        <f t="shared" si="43"/>
        <v>4.2339574635473998</v>
      </c>
      <c r="AM136" s="4">
        <f t="shared" si="44"/>
        <v>7.057828941540417</v>
      </c>
      <c r="AN136" s="4">
        <f t="shared" si="45"/>
        <v>4.9531138008308169</v>
      </c>
      <c r="AO136">
        <f t="shared" si="46"/>
        <v>4.2339574635473998</v>
      </c>
      <c r="AP136">
        <f t="shared" si="47"/>
        <v>1</v>
      </c>
    </row>
    <row r="137" spans="1:42" ht="34" x14ac:dyDescent="0.2">
      <c r="A137">
        <v>6037271500</v>
      </c>
      <c r="B137" t="s">
        <v>62</v>
      </c>
      <c r="C137">
        <v>0.78290000000000004</v>
      </c>
      <c r="D137">
        <v>6037650501</v>
      </c>
      <c r="E137" t="s">
        <v>87</v>
      </c>
      <c r="F137">
        <v>35601</v>
      </c>
      <c r="G137">
        <v>6037503601</v>
      </c>
      <c r="H137" t="s">
        <v>53</v>
      </c>
      <c r="I137">
        <v>0.44450000000000001</v>
      </c>
      <c r="J137">
        <v>6037199900</v>
      </c>
      <c r="K137" t="s">
        <v>26</v>
      </c>
      <c r="L137">
        <v>2.6200000000000001E-2</v>
      </c>
      <c r="M137">
        <v>6037503501</v>
      </c>
      <c r="N137" t="s">
        <v>12</v>
      </c>
      <c r="O137">
        <v>1933</v>
      </c>
      <c r="S137">
        <f t="shared" si="48"/>
        <v>128</v>
      </c>
      <c r="T137" s="2" cm="1">
        <f t="array" ref="T137">IFERROR(INDEX($A$10:$A$1201, ROWS(T$10:$T137)), IFERROR(INDEX($D$10:$D$1276, ROWS(T$10:$T137)-ROWS($A$10:$A$1201)), IFERROR(INDEX($G$10:$G$1201, ROWS(T$10:$T137)-ROWS($A$10:$A$1201)-ROWS($D$10:$D$1276)), "")))</f>
        <v>6037271500</v>
      </c>
      <c r="U137" s="2" t="str">
        <f t="shared" si="26"/>
        <v>Mar Vista, Los Angeles, CA</v>
      </c>
      <c r="V137" s="3">
        <f t="shared" si="27"/>
        <v>0.78290000000000004</v>
      </c>
      <c r="W137" s="3">
        <f t="shared" si="28"/>
        <v>0.91353558926487755</v>
      </c>
      <c r="X137" s="3">
        <f t="shared" si="29"/>
        <v>35601</v>
      </c>
      <c r="Y137" s="3">
        <f t="shared" si="30"/>
        <v>0.67568183112224567</v>
      </c>
      <c r="Z137" s="3">
        <f t="shared" si="37"/>
        <v>0.61725939974983213</v>
      </c>
      <c r="AA137" s="3">
        <f t="shared" si="31"/>
        <v>0.44450000000000001</v>
      </c>
      <c r="AB137" s="3">
        <f t="shared" si="32"/>
        <v>0.67175457155810792</v>
      </c>
      <c r="AC137" s="3">
        <f t="shared" si="33"/>
        <v>0.34114583333333337</v>
      </c>
      <c r="AD137" s="3">
        <f t="shared" si="34"/>
        <v>0.64996637525218559</v>
      </c>
      <c r="AE137" s="3">
        <f t="shared" si="35"/>
        <v>2.6200000000000001E-2</v>
      </c>
      <c r="AF137" s="3">
        <f t="shared" si="36"/>
        <v>1933</v>
      </c>
      <c r="AG137">
        <f t="shared" si="38"/>
        <v>0.64166803079897405</v>
      </c>
      <c r="AH137" s="5">
        <f t="shared" si="39"/>
        <v>1.2518628733442894</v>
      </c>
      <c r="AI137" s="5">
        <f t="shared" si="40"/>
        <v>1.2188103988988435</v>
      </c>
      <c r="AJ137" s="5">
        <f t="shared" si="41"/>
        <v>1.3018880509293425</v>
      </c>
      <c r="AK137" s="5">
        <f t="shared" si="42"/>
        <v>1.2162068202698633</v>
      </c>
      <c r="AL137" s="4">
        <f t="shared" si="43"/>
        <v>4.2119298529082787</v>
      </c>
      <c r="AM137" s="4">
        <f t="shared" si="44"/>
        <v>7.0156049797689608</v>
      </c>
      <c r="AN137" s="4">
        <f t="shared" si="45"/>
        <v>4.9325621176395469</v>
      </c>
      <c r="AO137">
        <f t="shared" si="46"/>
        <v>4.2119298529082787</v>
      </c>
      <c r="AP137">
        <f t="shared" si="47"/>
        <v>1</v>
      </c>
    </row>
    <row r="138" spans="1:42" ht="34" x14ac:dyDescent="0.2">
      <c r="A138">
        <v>6037192620</v>
      </c>
      <c r="B138" t="s">
        <v>20</v>
      </c>
      <c r="C138">
        <v>0.78259999999999996</v>
      </c>
      <c r="D138">
        <v>6037621104</v>
      </c>
      <c r="E138" t="s">
        <v>55</v>
      </c>
      <c r="F138">
        <v>35582</v>
      </c>
      <c r="G138">
        <v>6037501802</v>
      </c>
      <c r="H138" t="s">
        <v>17</v>
      </c>
      <c r="I138">
        <v>0.44450000000000001</v>
      </c>
      <c r="J138">
        <v>6037207302</v>
      </c>
      <c r="K138" t="s">
        <v>20</v>
      </c>
      <c r="L138">
        <v>2.6200000000000001E-2</v>
      </c>
      <c r="M138">
        <v>6037531000</v>
      </c>
      <c r="N138" t="s">
        <v>13</v>
      </c>
      <c r="O138">
        <v>1932</v>
      </c>
      <c r="S138">
        <f t="shared" si="48"/>
        <v>129</v>
      </c>
      <c r="T138" s="2" cm="1">
        <f t="array" ref="T138">IFERROR(INDEX($A$10:$A$1201, ROWS(T$10:$T138)), IFERROR(INDEX($D$10:$D$1276, ROWS(T$10:$T138)-ROWS($A$10:$A$1201)), IFERROR(INDEX($G$10:$G$1201, ROWS(T$10:$T138)-ROWS($A$10:$A$1201)-ROWS($D$10:$D$1276)), "")))</f>
        <v>6037192620</v>
      </c>
      <c r="U138" s="2" t="str">
        <f t="shared" ref="U138:U201" si="49">VLOOKUP(T138,$A:$O,2,FALSE)</f>
        <v>Central LA, Los Angeles, CA</v>
      </c>
      <c r="V138" s="3">
        <f t="shared" ref="V138:V201" si="50">VLOOKUP(T138,$A:$O,3,FALSE)</f>
        <v>0.78259999999999996</v>
      </c>
      <c r="W138" s="3">
        <f t="shared" ref="W138:W201" si="51">V138/$R$11</f>
        <v>0.91318553092182031</v>
      </c>
      <c r="X138" s="3">
        <f t="shared" ref="X138:X201" si="52">VLOOKUP(T138,$A:$O,6,FALSE)</f>
        <v>35582</v>
      </c>
      <c r="Y138" s="3">
        <f t="shared" ref="Y138:Y201" si="53">X138/$R$12</f>
        <v>0.67532122454402244</v>
      </c>
      <c r="Z138" s="3">
        <f t="shared" si="37"/>
        <v>0.61669357097800692</v>
      </c>
      <c r="AA138" s="3">
        <f t="shared" ref="AA138:AA201" si="54">VLOOKUP(T138,$A:$O,9,FALSE)</f>
        <v>0.44450000000000001</v>
      </c>
      <c r="AB138" s="3">
        <f t="shared" ref="AB138:AB201" si="55">AA138/$R$13</f>
        <v>0.67175457155810792</v>
      </c>
      <c r="AC138" s="3">
        <f t="shared" ref="AC138:AC201" si="56">AE138/$R$14</f>
        <v>0.34114583333333337</v>
      </c>
      <c r="AD138" s="3">
        <f t="shared" ref="AD138:AD201" si="57">AF138/$R$15</f>
        <v>0.64963012777404172</v>
      </c>
      <c r="AE138" s="3">
        <f t="shared" ref="AE138:AE201" si="58">VLOOKUP(T138,$A:$O,12,FALSE)</f>
        <v>2.6200000000000001E-2</v>
      </c>
      <c r="AF138" s="3">
        <f t="shared" ref="AF138:AF201" si="59">VLOOKUP(T138,$A:$O,15,FALSE)</f>
        <v>1932</v>
      </c>
      <c r="AG138">
        <f t="shared" si="38"/>
        <v>0.63838501250965674</v>
      </c>
      <c r="AH138" s="5">
        <f t="shared" si="39"/>
        <v>1.2480697030588628</v>
      </c>
      <c r="AI138" s="5">
        <f t="shared" si="40"/>
        <v>1.2188103988988435</v>
      </c>
      <c r="AJ138" s="5">
        <f t="shared" si="41"/>
        <v>1.3018880509293425</v>
      </c>
      <c r="AK138" s="5">
        <f t="shared" si="42"/>
        <v>1.21451438319419</v>
      </c>
      <c r="AL138" s="4">
        <f t="shared" si="43"/>
        <v>4.2028855676534089</v>
      </c>
      <c r="AM138" s="4">
        <f t="shared" si="44"/>
        <v>6.996322021414044</v>
      </c>
      <c r="AN138" s="4">
        <f t="shared" si="45"/>
        <v>4.9230738169704953</v>
      </c>
      <c r="AO138">
        <f t="shared" si="46"/>
        <v>4.2028855676534089</v>
      </c>
      <c r="AP138">
        <f t="shared" si="47"/>
        <v>1</v>
      </c>
    </row>
    <row r="139" spans="1:42" ht="34" x14ac:dyDescent="0.2">
      <c r="A139">
        <v>6037620602</v>
      </c>
      <c r="B139" t="s">
        <v>38</v>
      </c>
      <c r="C139">
        <v>0.78239999999999998</v>
      </c>
      <c r="D139">
        <v>6037481401</v>
      </c>
      <c r="E139" t="s">
        <v>63</v>
      </c>
      <c r="F139">
        <v>35571</v>
      </c>
      <c r="G139">
        <v>6037572001</v>
      </c>
      <c r="H139" t="s">
        <v>28</v>
      </c>
      <c r="I139">
        <v>0.44419999999999998</v>
      </c>
      <c r="J139">
        <v>6037204200</v>
      </c>
      <c r="K139" t="s">
        <v>67</v>
      </c>
      <c r="L139">
        <v>2.6100000000000002E-2</v>
      </c>
      <c r="M139">
        <v>6037408301</v>
      </c>
      <c r="N139" t="s">
        <v>118</v>
      </c>
      <c r="O139">
        <v>1930</v>
      </c>
      <c r="S139">
        <f t="shared" si="48"/>
        <v>130</v>
      </c>
      <c r="T139" s="2" cm="1">
        <f t="array" ref="T139">IFERROR(INDEX($A$10:$A$1201, ROWS(T$10:$T139)), IFERROR(INDEX($D$10:$D$1276, ROWS(T$10:$T139)-ROWS($A$10:$A$1201)), IFERROR(INDEX($G$10:$G$1201, ROWS(T$10:$T139)-ROWS($A$10:$A$1201)-ROWS($D$10:$D$1276)), "")))</f>
        <v>6037620602</v>
      </c>
      <c r="U139" s="2" t="str">
        <f t="shared" si="49"/>
        <v>North Redondo, Redondo Beach, CA</v>
      </c>
      <c r="V139" s="3">
        <f t="shared" si="50"/>
        <v>0.78239999999999998</v>
      </c>
      <c r="W139" s="3">
        <f t="shared" si="51"/>
        <v>0.91295215869311552</v>
      </c>
      <c r="X139" s="3">
        <f t="shared" si="52"/>
        <v>35571</v>
      </c>
      <c r="Y139" s="3">
        <f t="shared" si="53"/>
        <v>0.67511245231452488</v>
      </c>
      <c r="Z139" s="3">
        <f t="shared" ref="Z139:Z202" si="60">W139*Y139</f>
        <v>0.61634537070114848</v>
      </c>
      <c r="AA139" s="3">
        <f t="shared" si="54"/>
        <v>0.44419999999999998</v>
      </c>
      <c r="AB139" s="3">
        <f t="shared" si="55"/>
        <v>0.67130119389451415</v>
      </c>
      <c r="AC139" s="3">
        <f t="shared" si="56"/>
        <v>0.33984375000000006</v>
      </c>
      <c r="AD139" s="3">
        <f t="shared" si="57"/>
        <v>0.64895763281775387</v>
      </c>
      <c r="AE139" s="3">
        <f t="shared" si="58"/>
        <v>2.6100000000000002E-2</v>
      </c>
      <c r="AF139" s="3">
        <f t="shared" si="59"/>
        <v>1930</v>
      </c>
      <c r="AG139">
        <f t="shared" ref="AG139:AG202" si="61">STANDARDIZE(V139,V$1,V$2)</f>
        <v>0.63619633365011274</v>
      </c>
      <c r="AH139" s="5">
        <f t="shared" ref="AH139:AH202" si="62">STANDARDIZE(Y139,Y$1,Y$2)</f>
        <v>1.2458736571041433</v>
      </c>
      <c r="AI139" s="5">
        <f t="shared" ref="AI139:AI202" si="63">STANDARDIZE(AA139,AA$1,AA$2)</f>
        <v>1.2156645194684881</v>
      </c>
      <c r="AJ139" s="5">
        <f t="shared" ref="AJ139:AJ202" si="64">STANDARDIZE(AE139,AE$1,AE$2)</f>
        <v>1.2922972852620873</v>
      </c>
      <c r="AK139" s="5">
        <f t="shared" ref="AK139:AK202" si="65">STANDARDIZE(AD139,AD$1,AD$2)</f>
        <v>1.2111295090428431</v>
      </c>
      <c r="AL139" s="4">
        <f t="shared" ref="AL139:AL202" si="66">SUMXMY2($AG$5:$AK$5,AG139:AK139)</f>
        <v>4.1583116556138702</v>
      </c>
      <c r="AM139" s="4">
        <f t="shared" ref="AM139:AM202" si="67">SUMXMY2($AG$6:$AK$6,AG139:AK139)</f>
        <v>6.9502785319051235</v>
      </c>
      <c r="AN139" s="4">
        <f t="shared" ref="AN139:AN202" si="68">SUMXMY2($AG$7:$AK$7,AG139:AK139)</f>
        <v>4.8753979458008674</v>
      </c>
      <c r="AO139">
        <f t="shared" ref="AO139:AO202" si="69">MIN(AL139:AN139)</f>
        <v>4.1583116556138702</v>
      </c>
      <c r="AP139">
        <f t="shared" ref="AP139:AP202" si="70">MATCH(AO139,AL139:AN139,0)</f>
        <v>1</v>
      </c>
    </row>
    <row r="140" spans="1:42" ht="17" x14ac:dyDescent="0.2">
      <c r="A140">
        <v>6059110301</v>
      </c>
      <c r="B140" t="s">
        <v>41</v>
      </c>
      <c r="C140">
        <v>0.78220000000000001</v>
      </c>
      <c r="D140">
        <v>6037481713</v>
      </c>
      <c r="E140" t="s">
        <v>11</v>
      </c>
      <c r="F140">
        <v>35570</v>
      </c>
      <c r="G140">
        <v>6037554517</v>
      </c>
      <c r="H140" t="s">
        <v>6</v>
      </c>
      <c r="I140">
        <v>0.44409999999999999</v>
      </c>
      <c r="J140">
        <v>6037224320</v>
      </c>
      <c r="K140" t="s">
        <v>20</v>
      </c>
      <c r="L140">
        <v>2.5999999999999999E-2</v>
      </c>
      <c r="M140">
        <v>6037238310</v>
      </c>
      <c r="N140" t="s">
        <v>103</v>
      </c>
      <c r="O140">
        <v>1926</v>
      </c>
      <c r="S140">
        <f t="shared" ref="S140:S203" si="71">S139+1</f>
        <v>131</v>
      </c>
      <c r="T140" s="2" cm="1">
        <f t="array" ref="T140">IFERROR(INDEX($A$10:$A$1201, ROWS(T$10:$T140)), IFERROR(INDEX($D$10:$D$1276, ROWS(T$10:$T140)-ROWS($A$10:$A$1201)), IFERROR(INDEX($G$10:$G$1201, ROWS(T$10:$T140)-ROWS($A$10:$A$1201)-ROWS($D$10:$D$1276)), "")))</f>
        <v>6059110301</v>
      </c>
      <c r="U140" s="2" t="str">
        <f t="shared" si="49"/>
        <v>Buena Park, CA</v>
      </c>
      <c r="V140" s="3">
        <f t="shared" si="50"/>
        <v>0.78220000000000001</v>
      </c>
      <c r="W140" s="3">
        <f t="shared" si="51"/>
        <v>0.91271878646441074</v>
      </c>
      <c r="X140" s="3">
        <f t="shared" si="52"/>
        <v>35570</v>
      </c>
      <c r="Y140" s="3">
        <f t="shared" si="53"/>
        <v>0.67509347302093414</v>
      </c>
      <c r="Z140" s="3">
        <f t="shared" si="60"/>
        <v>0.61617049544571145</v>
      </c>
      <c r="AA140" s="3">
        <f t="shared" si="54"/>
        <v>0.44409999999999999</v>
      </c>
      <c r="AB140" s="3">
        <f t="shared" si="55"/>
        <v>0.67115006800664956</v>
      </c>
      <c r="AC140" s="3">
        <f t="shared" si="56"/>
        <v>0.33854166666666669</v>
      </c>
      <c r="AD140" s="3">
        <f t="shared" si="57"/>
        <v>0.64761264290517817</v>
      </c>
      <c r="AE140" s="3">
        <f t="shared" si="58"/>
        <v>2.5999999999999999E-2</v>
      </c>
      <c r="AF140" s="3">
        <f t="shared" si="59"/>
        <v>1926</v>
      </c>
      <c r="AG140">
        <f t="shared" si="61"/>
        <v>0.63400765479056875</v>
      </c>
      <c r="AH140" s="5">
        <f t="shared" si="62"/>
        <v>1.2456740165628046</v>
      </c>
      <c r="AI140" s="5">
        <f t="shared" si="63"/>
        <v>1.2146158929917032</v>
      </c>
      <c r="AJ140" s="5">
        <f t="shared" si="64"/>
        <v>1.2827065195948317</v>
      </c>
      <c r="AK140" s="5">
        <f t="shared" si="65"/>
        <v>1.2043597607401495</v>
      </c>
      <c r="AL140" s="4">
        <f t="shared" si="66"/>
        <v>4.1142674753582291</v>
      </c>
      <c r="AM140" s="4">
        <f t="shared" si="67"/>
        <v>6.9069551223236747</v>
      </c>
      <c r="AN140" s="4">
        <f t="shared" si="68"/>
        <v>4.8302952836609911</v>
      </c>
      <c r="AO140">
        <f t="shared" si="69"/>
        <v>4.1142674753582291</v>
      </c>
      <c r="AP140">
        <f t="shared" si="70"/>
        <v>1</v>
      </c>
    </row>
    <row r="141" spans="1:42" ht="17" x14ac:dyDescent="0.2">
      <c r="A141">
        <v>6037602301</v>
      </c>
      <c r="B141" t="s">
        <v>21</v>
      </c>
      <c r="C141">
        <v>0.78210000000000002</v>
      </c>
      <c r="D141">
        <v>6037271100</v>
      </c>
      <c r="E141" t="s">
        <v>48</v>
      </c>
      <c r="F141">
        <v>35530</v>
      </c>
      <c r="G141">
        <v>6037276500</v>
      </c>
      <c r="H141" t="s">
        <v>42</v>
      </c>
      <c r="I141">
        <v>0.44390000000000002</v>
      </c>
      <c r="J141">
        <v>6037241300</v>
      </c>
      <c r="K141" t="s">
        <v>15</v>
      </c>
      <c r="L141">
        <v>2.58E-2</v>
      </c>
      <c r="M141">
        <v>6037502100</v>
      </c>
      <c r="N141" t="s">
        <v>17</v>
      </c>
      <c r="O141">
        <v>1923</v>
      </c>
      <c r="S141">
        <f t="shared" si="71"/>
        <v>132</v>
      </c>
      <c r="T141" s="2" cm="1">
        <f t="array" ref="T141">IFERROR(INDEX($A$10:$A$1201, ROWS(T$10:$T141)), IFERROR(INDEX($D$10:$D$1276, ROWS(T$10:$T141)-ROWS($A$10:$A$1201)), IFERROR(INDEX($G$10:$G$1201, ROWS(T$10:$T141)-ROWS($A$10:$A$1201)-ROWS($D$10:$D$1276)), "")))</f>
        <v>6037602301</v>
      </c>
      <c r="U141" s="2" t="str">
        <f t="shared" si="49"/>
        <v>Hawthorne, CA</v>
      </c>
      <c r="V141" s="3">
        <f t="shared" si="50"/>
        <v>0.78210000000000002</v>
      </c>
      <c r="W141" s="3">
        <f t="shared" si="51"/>
        <v>0.9126021003500584</v>
      </c>
      <c r="X141" s="3">
        <f t="shared" si="52"/>
        <v>35530</v>
      </c>
      <c r="Y141" s="3">
        <f t="shared" si="53"/>
        <v>0.67433430127730642</v>
      </c>
      <c r="Z141" s="3">
        <f t="shared" si="60"/>
        <v>0.61539889968375894</v>
      </c>
      <c r="AA141" s="3">
        <f t="shared" si="54"/>
        <v>0.44390000000000002</v>
      </c>
      <c r="AB141" s="3">
        <f t="shared" si="55"/>
        <v>0.67084781623092038</v>
      </c>
      <c r="AC141" s="3">
        <f t="shared" si="56"/>
        <v>0.33593750000000006</v>
      </c>
      <c r="AD141" s="3">
        <f t="shared" si="57"/>
        <v>0.64660390047074645</v>
      </c>
      <c r="AE141" s="3">
        <f t="shared" si="58"/>
        <v>2.58E-2</v>
      </c>
      <c r="AF141" s="3">
        <f t="shared" si="59"/>
        <v>1923</v>
      </c>
      <c r="AG141">
        <f t="shared" si="61"/>
        <v>0.63291331536079676</v>
      </c>
      <c r="AH141" s="5">
        <f t="shared" si="62"/>
        <v>1.2376883949092765</v>
      </c>
      <c r="AI141" s="5">
        <f t="shared" si="63"/>
        <v>1.2125186400381331</v>
      </c>
      <c r="AJ141" s="5">
        <f t="shared" si="64"/>
        <v>1.2635249882603212</v>
      </c>
      <c r="AK141" s="5">
        <f t="shared" si="65"/>
        <v>1.1992824495131296</v>
      </c>
      <c r="AL141" s="4">
        <f t="shared" si="66"/>
        <v>4.0331107827899109</v>
      </c>
      <c r="AM141" s="4">
        <f t="shared" si="67"/>
        <v>6.8240039221175817</v>
      </c>
      <c r="AN141" s="4">
        <f t="shared" si="68"/>
        <v>4.7373643320062833</v>
      </c>
      <c r="AO141">
        <f t="shared" si="69"/>
        <v>4.0331107827899109</v>
      </c>
      <c r="AP141">
        <f t="shared" si="70"/>
        <v>1</v>
      </c>
    </row>
    <row r="142" spans="1:42" ht="17" x14ac:dyDescent="0.2">
      <c r="A142">
        <v>6037504002</v>
      </c>
      <c r="B142" t="s">
        <v>53</v>
      </c>
      <c r="C142">
        <v>0.78200000000000003</v>
      </c>
      <c r="D142">
        <v>6037408402</v>
      </c>
      <c r="E142" t="s">
        <v>94</v>
      </c>
      <c r="F142">
        <v>35524</v>
      </c>
      <c r="G142">
        <v>6037621102</v>
      </c>
      <c r="H142" t="s">
        <v>55</v>
      </c>
      <c r="I142">
        <v>0.44379999999999997</v>
      </c>
      <c r="J142">
        <v>6037570301</v>
      </c>
      <c r="K142" t="s">
        <v>127</v>
      </c>
      <c r="L142">
        <v>2.58E-2</v>
      </c>
      <c r="M142">
        <v>6037553100</v>
      </c>
      <c r="N142" t="s">
        <v>71</v>
      </c>
      <c r="O142">
        <v>1917</v>
      </c>
      <c r="S142">
        <f t="shared" si="71"/>
        <v>133</v>
      </c>
      <c r="T142" s="2" cm="1">
        <f t="array" ref="T142">IFERROR(INDEX($A$10:$A$1201, ROWS(T$10:$T142)), IFERROR(INDEX($D$10:$D$1276, ROWS(T$10:$T142)-ROWS($A$10:$A$1201)), IFERROR(INDEX($G$10:$G$1201, ROWS(T$10:$T142)-ROWS($A$10:$A$1201)-ROWS($D$10:$D$1276)), "")))</f>
        <v>6037504002</v>
      </c>
      <c r="U142" s="2" t="str">
        <f t="shared" si="49"/>
        <v>La Mirada, CA</v>
      </c>
      <c r="V142" s="3">
        <f t="shared" si="50"/>
        <v>0.78200000000000003</v>
      </c>
      <c r="W142" s="3">
        <f t="shared" si="51"/>
        <v>0.91248541423570595</v>
      </c>
      <c r="X142" s="3">
        <f t="shared" si="52"/>
        <v>35524</v>
      </c>
      <c r="Y142" s="3">
        <f t="shared" si="53"/>
        <v>0.67422042551576233</v>
      </c>
      <c r="Z142" s="3">
        <f t="shared" si="60"/>
        <v>0.61521630426292429</v>
      </c>
      <c r="AA142" s="3">
        <f t="shared" si="54"/>
        <v>0.44379999999999997</v>
      </c>
      <c r="AB142" s="3">
        <f t="shared" si="55"/>
        <v>0.67069669034305579</v>
      </c>
      <c r="AC142" s="3">
        <f t="shared" si="56"/>
        <v>0.33593750000000006</v>
      </c>
      <c r="AD142" s="3">
        <f t="shared" si="57"/>
        <v>0.64458641560188301</v>
      </c>
      <c r="AE142" s="3">
        <f t="shared" si="58"/>
        <v>2.58E-2</v>
      </c>
      <c r="AF142" s="3">
        <f t="shared" si="59"/>
        <v>1917</v>
      </c>
      <c r="AG142">
        <f t="shared" si="61"/>
        <v>0.63181897593102465</v>
      </c>
      <c r="AH142" s="5">
        <f t="shared" si="62"/>
        <v>1.2364905516612479</v>
      </c>
      <c r="AI142" s="5">
        <f t="shared" si="63"/>
        <v>1.2114700135613476</v>
      </c>
      <c r="AJ142" s="5">
        <f t="shared" si="64"/>
        <v>1.2635249882603212</v>
      </c>
      <c r="AK142" s="5">
        <f t="shared" si="65"/>
        <v>1.1891278270590897</v>
      </c>
      <c r="AL142" s="4">
        <f t="shared" si="66"/>
        <v>4.0138924842092401</v>
      </c>
      <c r="AM142" s="4">
        <f t="shared" si="67"/>
        <v>6.7903998161692227</v>
      </c>
      <c r="AN142" s="4">
        <f t="shared" si="68"/>
        <v>4.7239052733307991</v>
      </c>
      <c r="AO142">
        <f t="shared" si="69"/>
        <v>4.0138924842092401</v>
      </c>
      <c r="AP142">
        <f t="shared" si="70"/>
        <v>1</v>
      </c>
    </row>
    <row r="143" spans="1:42" ht="17" x14ac:dyDescent="0.2">
      <c r="A143">
        <v>6037481401</v>
      </c>
      <c r="B143" t="s">
        <v>63</v>
      </c>
      <c r="C143">
        <v>0.78149999999999997</v>
      </c>
      <c r="D143">
        <v>6037555202</v>
      </c>
      <c r="E143" t="s">
        <v>16</v>
      </c>
      <c r="F143">
        <v>35522</v>
      </c>
      <c r="G143">
        <v>6037700300</v>
      </c>
      <c r="H143" t="s">
        <v>125</v>
      </c>
      <c r="I143">
        <v>0.44340000000000002</v>
      </c>
      <c r="J143">
        <v>6037501001</v>
      </c>
      <c r="K143" t="s">
        <v>17</v>
      </c>
      <c r="L143">
        <v>2.5600000000000001E-2</v>
      </c>
      <c r="M143">
        <v>6037540800</v>
      </c>
      <c r="N143" t="s">
        <v>37</v>
      </c>
      <c r="O143">
        <v>1916</v>
      </c>
      <c r="S143">
        <f t="shared" si="71"/>
        <v>134</v>
      </c>
      <c r="T143" s="2" cm="1">
        <f t="array" ref="T143">IFERROR(INDEX($A$10:$A$1201, ROWS(T$10:$T143)), IFERROR(INDEX($D$10:$D$1276, ROWS(T$10:$T143)-ROWS($A$10:$A$1201)), IFERROR(INDEX($G$10:$G$1201, ROWS(T$10:$T143)-ROWS($A$10:$A$1201)-ROWS($D$10:$D$1276)), "")))</f>
        <v>6037481401</v>
      </c>
      <c r="U143" s="2" t="str">
        <f t="shared" si="49"/>
        <v>San Gabriel, CA</v>
      </c>
      <c r="V143" s="3">
        <f t="shared" si="50"/>
        <v>0.78149999999999997</v>
      </c>
      <c r="W143" s="3">
        <f t="shared" si="51"/>
        <v>0.91190198366394393</v>
      </c>
      <c r="X143" s="3">
        <f t="shared" si="52"/>
        <v>35522</v>
      </c>
      <c r="Y143" s="3">
        <f t="shared" si="53"/>
        <v>0.67418246692858097</v>
      </c>
      <c r="Z143" s="3">
        <f t="shared" si="60"/>
        <v>0.61478832894362423</v>
      </c>
      <c r="AA143" s="3">
        <f t="shared" si="54"/>
        <v>0.44340000000000002</v>
      </c>
      <c r="AB143" s="3">
        <f t="shared" si="55"/>
        <v>0.67009218679159743</v>
      </c>
      <c r="AC143" s="3">
        <f t="shared" si="56"/>
        <v>0.33333333333333337</v>
      </c>
      <c r="AD143" s="3">
        <f t="shared" si="57"/>
        <v>0.64425016812373903</v>
      </c>
      <c r="AE143" s="3">
        <f t="shared" si="58"/>
        <v>2.5600000000000001E-2</v>
      </c>
      <c r="AF143" s="3">
        <f t="shared" si="59"/>
        <v>1916</v>
      </c>
      <c r="AG143">
        <f t="shared" si="61"/>
        <v>0.62634727878216345</v>
      </c>
      <c r="AH143" s="5">
        <f t="shared" si="62"/>
        <v>1.2360912705785716</v>
      </c>
      <c r="AI143" s="5">
        <f t="shared" si="63"/>
        <v>1.2072755076542079</v>
      </c>
      <c r="AJ143" s="5">
        <f t="shared" si="64"/>
        <v>1.2443434569258107</v>
      </c>
      <c r="AK143" s="5">
        <f t="shared" si="65"/>
        <v>1.187435389983416</v>
      </c>
      <c r="AL143" s="4">
        <f t="shared" si="66"/>
        <v>3.9419371499838016</v>
      </c>
      <c r="AM143" s="4">
        <f t="shared" si="67"/>
        <v>6.729613754307092</v>
      </c>
      <c r="AN143" s="4">
        <f t="shared" si="68"/>
        <v>4.6443742309822555</v>
      </c>
      <c r="AO143">
        <f t="shared" si="69"/>
        <v>3.9419371499838016</v>
      </c>
      <c r="AP143">
        <f t="shared" si="70"/>
        <v>1</v>
      </c>
    </row>
    <row r="144" spans="1:42" ht="17" x14ac:dyDescent="0.2">
      <c r="A144">
        <v>6037571102</v>
      </c>
      <c r="B144" t="s">
        <v>32</v>
      </c>
      <c r="C144">
        <v>0.78149999999999997</v>
      </c>
      <c r="D144">
        <v>6037620001</v>
      </c>
      <c r="E144" t="s">
        <v>59</v>
      </c>
      <c r="F144">
        <v>35478</v>
      </c>
      <c r="G144">
        <v>6059110301</v>
      </c>
      <c r="H144" t="s">
        <v>41</v>
      </c>
      <c r="I144">
        <v>0.44319999999999998</v>
      </c>
      <c r="J144">
        <v>6037600601</v>
      </c>
      <c r="K144" t="s">
        <v>10</v>
      </c>
      <c r="L144">
        <v>2.5600000000000001E-2</v>
      </c>
      <c r="M144">
        <v>6037543306</v>
      </c>
      <c r="N144" t="s">
        <v>35</v>
      </c>
      <c r="O144">
        <v>1916</v>
      </c>
      <c r="S144">
        <f t="shared" si="71"/>
        <v>135</v>
      </c>
      <c r="T144" s="2" cm="1">
        <f t="array" ref="T144">IFERROR(INDEX($A$10:$A$1201, ROWS(T$10:$T144)), IFERROR(INDEX($D$10:$D$1276, ROWS(T$10:$T144)-ROWS($A$10:$A$1201)), IFERROR(INDEX($G$10:$G$1201, ROWS(T$10:$T144)-ROWS($A$10:$A$1201)-ROWS($D$10:$D$1276)), "")))</f>
        <v>6037571102</v>
      </c>
      <c r="U144" s="2" t="str">
        <f t="shared" si="49"/>
        <v>Lakewood, CA</v>
      </c>
      <c r="V144" s="3">
        <f t="shared" si="50"/>
        <v>0.78149999999999997</v>
      </c>
      <c r="W144" s="3">
        <f t="shared" si="51"/>
        <v>0.91190198366394393</v>
      </c>
      <c r="X144" s="3">
        <f t="shared" si="52"/>
        <v>35478</v>
      </c>
      <c r="Y144" s="3">
        <f t="shared" si="53"/>
        <v>0.67334737801059041</v>
      </c>
      <c r="Z144" s="3">
        <f t="shared" si="60"/>
        <v>0.6140268097027729</v>
      </c>
      <c r="AA144" s="3">
        <f t="shared" si="54"/>
        <v>0.44319999999999998</v>
      </c>
      <c r="AB144" s="3">
        <f t="shared" si="55"/>
        <v>0.66978993501586825</v>
      </c>
      <c r="AC144" s="3">
        <f t="shared" si="56"/>
        <v>0.33333333333333337</v>
      </c>
      <c r="AD144" s="3">
        <f t="shared" si="57"/>
        <v>0.64425016812373903</v>
      </c>
      <c r="AE144" s="3">
        <f t="shared" si="58"/>
        <v>2.5600000000000001E-2</v>
      </c>
      <c r="AF144" s="3">
        <f t="shared" si="59"/>
        <v>1916</v>
      </c>
      <c r="AG144">
        <f t="shared" si="61"/>
        <v>0.62634727878216345</v>
      </c>
      <c r="AH144" s="5">
        <f t="shared" si="62"/>
        <v>1.22730708675969</v>
      </c>
      <c r="AI144" s="5">
        <f t="shared" si="63"/>
        <v>1.2051782547006373</v>
      </c>
      <c r="AJ144" s="5">
        <f t="shared" si="64"/>
        <v>1.2443434569258107</v>
      </c>
      <c r="AK144" s="5">
        <f t="shared" si="65"/>
        <v>1.187435389983416</v>
      </c>
      <c r="AL144" s="4">
        <f t="shared" si="66"/>
        <v>3.9287136499411717</v>
      </c>
      <c r="AM144" s="4">
        <f t="shared" si="67"/>
        <v>6.6983985038696794</v>
      </c>
      <c r="AN144" s="4">
        <f t="shared" si="68"/>
        <v>4.6272527969171646</v>
      </c>
      <c r="AO144">
        <f t="shared" si="69"/>
        <v>3.9287136499411717</v>
      </c>
      <c r="AP144">
        <f t="shared" si="70"/>
        <v>1</v>
      </c>
    </row>
    <row r="145" spans="1:42" ht="34" x14ac:dyDescent="0.2">
      <c r="A145">
        <v>6037269300</v>
      </c>
      <c r="B145" t="s">
        <v>64</v>
      </c>
      <c r="C145">
        <v>0.78120000000000001</v>
      </c>
      <c r="D145">
        <v>6059110115</v>
      </c>
      <c r="E145" t="s">
        <v>46</v>
      </c>
      <c r="F145">
        <v>35463</v>
      </c>
      <c r="G145">
        <v>6037481800</v>
      </c>
      <c r="H145" t="s">
        <v>18</v>
      </c>
      <c r="I145">
        <v>0.44259999999999999</v>
      </c>
      <c r="J145">
        <v>6037236202</v>
      </c>
      <c r="K145" t="s">
        <v>156</v>
      </c>
      <c r="L145">
        <v>2.5399999999999999E-2</v>
      </c>
      <c r="M145">
        <v>6037433403</v>
      </c>
      <c r="N145" t="s">
        <v>39</v>
      </c>
      <c r="O145">
        <v>1916</v>
      </c>
      <c r="S145">
        <f t="shared" si="71"/>
        <v>136</v>
      </c>
      <c r="T145" s="2" cm="1">
        <f t="array" ref="T145">IFERROR(INDEX($A$10:$A$1201, ROWS(T$10:$T145)), IFERROR(INDEX($D$10:$D$1276, ROWS(T$10:$T145)-ROWS($A$10:$A$1201)), IFERROR(INDEX($G$10:$G$1201, ROWS(T$10:$T145)-ROWS($A$10:$A$1201)-ROWS($D$10:$D$1276)), "")))</f>
        <v>6037269300</v>
      </c>
      <c r="U145" s="2" t="str">
        <f t="shared" si="49"/>
        <v>Cheviot Hills, Los Angeles, CA</v>
      </c>
      <c r="V145" s="3">
        <f t="shared" si="50"/>
        <v>0.78120000000000001</v>
      </c>
      <c r="W145" s="3">
        <f t="shared" si="51"/>
        <v>0.9115519253208868</v>
      </c>
      <c r="X145" s="3">
        <f t="shared" si="52"/>
        <v>35463</v>
      </c>
      <c r="Y145" s="3">
        <f t="shared" si="53"/>
        <v>0.67306268860673002</v>
      </c>
      <c r="Z145" s="3">
        <f t="shared" si="60"/>
        <v>0.6135315896611172</v>
      </c>
      <c r="AA145" s="3">
        <f t="shared" si="54"/>
        <v>0.44259999999999999</v>
      </c>
      <c r="AB145" s="3">
        <f t="shared" si="55"/>
        <v>0.66888317968868072</v>
      </c>
      <c r="AC145" s="3">
        <f t="shared" si="56"/>
        <v>0.33072916666666669</v>
      </c>
      <c r="AD145" s="3">
        <f t="shared" si="57"/>
        <v>0.64425016812373903</v>
      </c>
      <c r="AE145" s="3">
        <f t="shared" si="58"/>
        <v>2.5399999999999999E-2</v>
      </c>
      <c r="AF145" s="3">
        <f t="shared" si="59"/>
        <v>1916</v>
      </c>
      <c r="AG145">
        <f t="shared" si="61"/>
        <v>0.62306426049284735</v>
      </c>
      <c r="AH145" s="5">
        <f t="shared" si="62"/>
        <v>1.2243124786396169</v>
      </c>
      <c r="AI145" s="5">
        <f t="shared" si="63"/>
        <v>1.198886495839927</v>
      </c>
      <c r="AJ145" s="5">
        <f t="shared" si="64"/>
        <v>1.2251619255912998</v>
      </c>
      <c r="AK145" s="5">
        <f t="shared" si="65"/>
        <v>1.187435389983416</v>
      </c>
      <c r="AL145" s="4">
        <f t="shared" si="66"/>
        <v>3.8552796735511512</v>
      </c>
      <c r="AM145" s="4">
        <f t="shared" si="67"/>
        <v>6.6321692545843982</v>
      </c>
      <c r="AN145" s="4">
        <f t="shared" si="68"/>
        <v>4.544349700848044</v>
      </c>
      <c r="AO145">
        <f t="shared" si="69"/>
        <v>3.8552796735511512</v>
      </c>
      <c r="AP145">
        <f t="shared" si="70"/>
        <v>1</v>
      </c>
    </row>
    <row r="146" spans="1:42" ht="34" x14ac:dyDescent="0.2">
      <c r="A146">
        <v>6037573601</v>
      </c>
      <c r="B146" t="s">
        <v>65</v>
      </c>
      <c r="C146">
        <v>0.78100000000000003</v>
      </c>
      <c r="D146">
        <v>6037192300</v>
      </c>
      <c r="E146" t="s">
        <v>20</v>
      </c>
      <c r="F146">
        <v>35435</v>
      </c>
      <c r="G146">
        <v>6037275101</v>
      </c>
      <c r="H146" t="s">
        <v>84</v>
      </c>
      <c r="I146">
        <v>0.44219999999999998</v>
      </c>
      <c r="J146">
        <v>6037603102</v>
      </c>
      <c r="K146" t="s">
        <v>31</v>
      </c>
      <c r="L146">
        <v>2.5399999999999999E-2</v>
      </c>
      <c r="M146">
        <v>6037531301</v>
      </c>
      <c r="N146" t="s">
        <v>13</v>
      </c>
      <c r="O146">
        <v>1906</v>
      </c>
      <c r="S146">
        <f t="shared" si="71"/>
        <v>137</v>
      </c>
      <c r="T146" s="2" cm="1">
        <f t="array" ref="T146">IFERROR(INDEX($A$10:$A$1201, ROWS(T$10:$T146)), IFERROR(INDEX($D$10:$D$1276, ROWS(T$10:$T146)-ROWS($A$10:$A$1201)), IFERROR(INDEX($G$10:$G$1201, ROWS(T$10:$T146)-ROWS($A$10:$A$1201)-ROWS($D$10:$D$1276)), "")))</f>
        <v>6037573601</v>
      </c>
      <c r="U146" s="2" t="str">
        <f t="shared" si="49"/>
        <v>South of Conant, Long Beach, CA</v>
      </c>
      <c r="V146" s="3">
        <f t="shared" si="50"/>
        <v>0.78100000000000003</v>
      </c>
      <c r="W146" s="3">
        <f t="shared" si="51"/>
        <v>0.91131855309218213</v>
      </c>
      <c r="X146" s="3">
        <f t="shared" si="52"/>
        <v>35435</v>
      </c>
      <c r="Y146" s="3">
        <f t="shared" si="53"/>
        <v>0.67253126838619071</v>
      </c>
      <c r="Z146" s="3">
        <f t="shared" si="60"/>
        <v>0.61289022241495328</v>
      </c>
      <c r="AA146" s="3">
        <f t="shared" si="54"/>
        <v>0.44219999999999998</v>
      </c>
      <c r="AB146" s="3">
        <f t="shared" si="55"/>
        <v>0.66827867613722236</v>
      </c>
      <c r="AC146" s="3">
        <f t="shared" si="56"/>
        <v>0.33072916666666669</v>
      </c>
      <c r="AD146" s="3">
        <f t="shared" si="57"/>
        <v>0.64088769334229989</v>
      </c>
      <c r="AE146" s="3">
        <f t="shared" si="58"/>
        <v>2.5399999999999999E-2</v>
      </c>
      <c r="AF146" s="3">
        <f t="shared" si="59"/>
        <v>1906</v>
      </c>
      <c r="AG146">
        <f t="shared" si="61"/>
        <v>0.62087558163330336</v>
      </c>
      <c r="AH146" s="5">
        <f t="shared" si="62"/>
        <v>1.218722543482148</v>
      </c>
      <c r="AI146" s="5">
        <f t="shared" si="63"/>
        <v>1.1946919899327868</v>
      </c>
      <c r="AJ146" s="5">
        <f t="shared" si="64"/>
        <v>1.2251619255912998</v>
      </c>
      <c r="AK146" s="5">
        <f t="shared" si="65"/>
        <v>1.1705110192266823</v>
      </c>
      <c r="AL146" s="4">
        <f t="shared" si="66"/>
        <v>3.8159997986283614</v>
      </c>
      <c r="AM146" s="4">
        <f t="shared" si="67"/>
        <v>6.5597636955064011</v>
      </c>
      <c r="AN146" s="4">
        <f t="shared" si="68"/>
        <v>4.5138819377240802</v>
      </c>
      <c r="AO146">
        <f t="shared" si="69"/>
        <v>3.8159997986283614</v>
      </c>
      <c r="AP146">
        <f t="shared" si="70"/>
        <v>1</v>
      </c>
    </row>
    <row r="147" spans="1:42" ht="34" x14ac:dyDescent="0.2">
      <c r="A147">
        <v>6037197500</v>
      </c>
      <c r="B147" t="s">
        <v>50</v>
      </c>
      <c r="C147">
        <v>0.78069999999999995</v>
      </c>
      <c r="D147">
        <v>6037621102</v>
      </c>
      <c r="E147" t="s">
        <v>55</v>
      </c>
      <c r="F147">
        <v>35422</v>
      </c>
      <c r="G147">
        <v>6037277000</v>
      </c>
      <c r="H147" t="s">
        <v>42</v>
      </c>
      <c r="I147">
        <v>0.44040000000000001</v>
      </c>
      <c r="J147">
        <v>6037232300</v>
      </c>
      <c r="K147" t="s">
        <v>37</v>
      </c>
      <c r="L147">
        <v>2.5399999999999999E-2</v>
      </c>
      <c r="M147">
        <v>6037232600</v>
      </c>
      <c r="N147" t="s">
        <v>37</v>
      </c>
      <c r="O147">
        <v>1906</v>
      </c>
      <c r="S147">
        <f t="shared" si="71"/>
        <v>138</v>
      </c>
      <c r="T147" s="2" cm="1">
        <f t="array" ref="T147">IFERROR(INDEX($A$10:$A$1201, ROWS(T$10:$T147)), IFERROR(INDEX($D$10:$D$1276, ROWS(T$10:$T147)-ROWS($A$10:$A$1201)), IFERROR(INDEX($G$10:$G$1201, ROWS(T$10:$T147)-ROWS($A$10:$A$1201)-ROWS($D$10:$D$1276)), "")))</f>
        <v>6037197500</v>
      </c>
      <c r="U147" s="2" t="str">
        <f t="shared" si="49"/>
        <v>Echo Park, Los Angeles, CA</v>
      </c>
      <c r="V147" s="3">
        <f t="shared" si="50"/>
        <v>0.78069999999999995</v>
      </c>
      <c r="W147" s="3">
        <f t="shared" si="51"/>
        <v>0.91096849474912478</v>
      </c>
      <c r="X147" s="3">
        <f t="shared" si="52"/>
        <v>35422</v>
      </c>
      <c r="Y147" s="3">
        <f t="shared" si="53"/>
        <v>0.67228453756951168</v>
      </c>
      <c r="Z147" s="3">
        <f t="shared" si="60"/>
        <v>0.61243003323280942</v>
      </c>
      <c r="AA147" s="3">
        <f t="shared" si="54"/>
        <v>0.44040000000000001</v>
      </c>
      <c r="AB147" s="3">
        <f t="shared" si="55"/>
        <v>0.66555841015565975</v>
      </c>
      <c r="AC147" s="3">
        <f t="shared" si="56"/>
        <v>0.33072916666666669</v>
      </c>
      <c r="AD147" s="3">
        <f t="shared" si="57"/>
        <v>0.64088769334229989</v>
      </c>
      <c r="AE147" s="3">
        <f t="shared" si="58"/>
        <v>2.5399999999999999E-2</v>
      </c>
      <c r="AF147" s="3">
        <f t="shared" si="59"/>
        <v>1906</v>
      </c>
      <c r="AG147">
        <f t="shared" si="61"/>
        <v>0.61759256334398605</v>
      </c>
      <c r="AH147" s="5">
        <f t="shared" si="62"/>
        <v>1.2161272164447512</v>
      </c>
      <c r="AI147" s="5">
        <f t="shared" si="63"/>
        <v>1.1758167133506559</v>
      </c>
      <c r="AJ147" s="5">
        <f t="shared" si="64"/>
        <v>1.2251619255912998</v>
      </c>
      <c r="AK147" s="5">
        <f t="shared" si="65"/>
        <v>1.1705110192266823</v>
      </c>
      <c r="AL147" s="4">
        <f t="shared" si="66"/>
        <v>3.7832764637680452</v>
      </c>
      <c r="AM147" s="4">
        <f t="shared" si="67"/>
        <v>6.501615417011557</v>
      </c>
      <c r="AN147" s="4">
        <f t="shared" si="68"/>
        <v>4.4890959004345081</v>
      </c>
      <c r="AO147">
        <f t="shared" si="69"/>
        <v>3.7832764637680452</v>
      </c>
      <c r="AP147">
        <f t="shared" si="70"/>
        <v>1</v>
      </c>
    </row>
    <row r="148" spans="1:42" ht="34" x14ac:dyDescent="0.2">
      <c r="A148">
        <v>6037213401</v>
      </c>
      <c r="B148" t="s">
        <v>20</v>
      </c>
      <c r="C148">
        <v>0.78059999999999996</v>
      </c>
      <c r="D148">
        <v>6037482202</v>
      </c>
      <c r="E148" t="s">
        <v>40</v>
      </c>
      <c r="F148">
        <v>35415</v>
      </c>
      <c r="G148">
        <v>6037276604</v>
      </c>
      <c r="H148" t="s">
        <v>90</v>
      </c>
      <c r="I148">
        <v>0.43809999999999999</v>
      </c>
      <c r="J148">
        <v>6037602504</v>
      </c>
      <c r="K148" t="s">
        <v>21</v>
      </c>
      <c r="L148">
        <v>2.52E-2</v>
      </c>
      <c r="M148">
        <v>6037500600</v>
      </c>
      <c r="N148" t="s">
        <v>44</v>
      </c>
      <c r="O148">
        <v>1905</v>
      </c>
      <c r="S148">
        <f t="shared" si="71"/>
        <v>139</v>
      </c>
      <c r="T148" s="2" cm="1">
        <f t="array" ref="T148">IFERROR(INDEX($A$10:$A$1201, ROWS(T$10:$T148)), IFERROR(INDEX($D$10:$D$1276, ROWS(T$10:$T148)-ROWS($A$10:$A$1201)), IFERROR(INDEX($G$10:$G$1201, ROWS(T$10:$T148)-ROWS($A$10:$A$1201)-ROWS($D$10:$D$1276)), "")))</f>
        <v>6037213401</v>
      </c>
      <c r="U148" s="2" t="str">
        <f t="shared" si="49"/>
        <v>Central LA, Los Angeles, CA</v>
      </c>
      <c r="V148" s="3">
        <f t="shared" si="50"/>
        <v>0.78059999999999996</v>
      </c>
      <c r="W148" s="3">
        <f t="shared" si="51"/>
        <v>0.91085180863477244</v>
      </c>
      <c r="X148" s="3">
        <f t="shared" si="52"/>
        <v>35415</v>
      </c>
      <c r="Y148" s="3">
        <f t="shared" si="53"/>
        <v>0.67215168251437685</v>
      </c>
      <c r="Z148" s="3">
        <f t="shared" si="60"/>
        <v>0.61223057569512551</v>
      </c>
      <c r="AA148" s="3">
        <f t="shared" si="54"/>
        <v>0.43809999999999999</v>
      </c>
      <c r="AB148" s="3">
        <f t="shared" si="55"/>
        <v>0.66208251473477409</v>
      </c>
      <c r="AC148" s="3">
        <f t="shared" si="56"/>
        <v>0.32812500000000006</v>
      </c>
      <c r="AD148" s="3">
        <f t="shared" si="57"/>
        <v>0.64055144586415602</v>
      </c>
      <c r="AE148" s="3">
        <f t="shared" si="58"/>
        <v>2.52E-2</v>
      </c>
      <c r="AF148" s="3">
        <f t="shared" si="59"/>
        <v>1905</v>
      </c>
      <c r="AG148">
        <f t="shared" si="61"/>
        <v>0.61649822391421405</v>
      </c>
      <c r="AH148" s="5">
        <f t="shared" si="62"/>
        <v>1.2147297326553841</v>
      </c>
      <c r="AI148" s="5">
        <f t="shared" si="63"/>
        <v>1.151698304384599</v>
      </c>
      <c r="AJ148" s="5">
        <f t="shared" si="64"/>
        <v>1.2059803942567893</v>
      </c>
      <c r="AK148" s="5">
        <f t="shared" si="65"/>
        <v>1.1688185821510091</v>
      </c>
      <c r="AL148" s="4">
        <f t="shared" si="66"/>
        <v>3.6858542884928314</v>
      </c>
      <c r="AM148" s="4">
        <f t="shared" si="67"/>
        <v>6.3955326752633939</v>
      </c>
      <c r="AN148" s="4">
        <f t="shared" si="68"/>
        <v>4.3917577227779097</v>
      </c>
      <c r="AO148">
        <f t="shared" si="69"/>
        <v>3.6858542884928314</v>
      </c>
      <c r="AP148">
        <f t="shared" si="70"/>
        <v>1</v>
      </c>
    </row>
    <row r="149" spans="1:42" ht="17" x14ac:dyDescent="0.2">
      <c r="A149">
        <v>6037501802</v>
      </c>
      <c r="B149" t="s">
        <v>17</v>
      </c>
      <c r="C149">
        <v>0.78029999999999999</v>
      </c>
      <c r="D149">
        <v>6037432201</v>
      </c>
      <c r="E149" t="s">
        <v>7</v>
      </c>
      <c r="F149">
        <v>35364</v>
      </c>
      <c r="G149">
        <v>6037621104</v>
      </c>
      <c r="H149" t="s">
        <v>55</v>
      </c>
      <c r="I149">
        <v>0.4375</v>
      </c>
      <c r="J149">
        <v>6037542106</v>
      </c>
      <c r="K149" t="s">
        <v>124</v>
      </c>
      <c r="L149">
        <v>2.52E-2</v>
      </c>
      <c r="M149">
        <v>6037228310</v>
      </c>
      <c r="N149" t="s">
        <v>37</v>
      </c>
      <c r="O149">
        <v>1903</v>
      </c>
      <c r="S149">
        <f t="shared" si="71"/>
        <v>140</v>
      </c>
      <c r="T149" s="2" cm="1">
        <f t="array" ref="T149">IFERROR(INDEX($A$10:$A$1201, ROWS(T$10:$T149)), IFERROR(INDEX($D$10:$D$1276, ROWS(T$10:$T149)-ROWS($A$10:$A$1201)), IFERROR(INDEX($G$10:$G$1201, ROWS(T$10:$T149)-ROWS($A$10:$A$1201)-ROWS($D$10:$D$1276)), "")))</f>
        <v>6037501802</v>
      </c>
      <c r="U149" s="2" t="str">
        <f t="shared" si="49"/>
        <v>Whittier, CA</v>
      </c>
      <c r="V149" s="3">
        <f t="shared" si="50"/>
        <v>0.78029999999999999</v>
      </c>
      <c r="W149" s="3">
        <f t="shared" si="51"/>
        <v>0.91050175029171532</v>
      </c>
      <c r="X149" s="3">
        <f t="shared" si="52"/>
        <v>35364</v>
      </c>
      <c r="Y149" s="3">
        <f t="shared" si="53"/>
        <v>0.67118373854125146</v>
      </c>
      <c r="Z149" s="3">
        <f t="shared" si="60"/>
        <v>0.61111396870914647</v>
      </c>
      <c r="AA149" s="3">
        <f t="shared" si="54"/>
        <v>0.4375</v>
      </c>
      <c r="AB149" s="3">
        <f t="shared" si="55"/>
        <v>0.66117575940758655</v>
      </c>
      <c r="AC149" s="3">
        <f t="shared" si="56"/>
        <v>0.32812500000000006</v>
      </c>
      <c r="AD149" s="3">
        <f t="shared" si="57"/>
        <v>0.63987895090786817</v>
      </c>
      <c r="AE149" s="3">
        <f t="shared" si="58"/>
        <v>2.52E-2</v>
      </c>
      <c r="AF149" s="3">
        <f t="shared" si="59"/>
        <v>1903</v>
      </c>
      <c r="AG149">
        <f t="shared" si="61"/>
        <v>0.61321520562489806</v>
      </c>
      <c r="AH149" s="5">
        <f t="shared" si="62"/>
        <v>1.204548065047135</v>
      </c>
      <c r="AI149" s="5">
        <f t="shared" si="63"/>
        <v>1.1454065455238887</v>
      </c>
      <c r="AJ149" s="5">
        <f t="shared" si="64"/>
        <v>1.2059803942567893</v>
      </c>
      <c r="AK149" s="5">
        <f t="shared" si="65"/>
        <v>1.1654337079996624</v>
      </c>
      <c r="AL149" s="4">
        <f t="shared" si="66"/>
        <v>3.6590383651605918</v>
      </c>
      <c r="AM149" s="4">
        <f t="shared" si="67"/>
        <v>6.3387946914081095</v>
      </c>
      <c r="AN149" s="4">
        <f t="shared" si="68"/>
        <v>4.3648031235068583</v>
      </c>
      <c r="AO149">
        <f t="shared" si="69"/>
        <v>3.6590383651605918</v>
      </c>
      <c r="AP149">
        <f t="shared" si="70"/>
        <v>1</v>
      </c>
    </row>
    <row r="150" spans="1:42" ht="17" x14ac:dyDescent="0.2">
      <c r="A150">
        <v>6037541001</v>
      </c>
      <c r="B150" t="s">
        <v>31</v>
      </c>
      <c r="C150">
        <v>0.78</v>
      </c>
      <c r="D150">
        <v>6037207501</v>
      </c>
      <c r="E150" t="s">
        <v>158</v>
      </c>
      <c r="F150">
        <v>35346</v>
      </c>
      <c r="G150">
        <v>6037553000</v>
      </c>
      <c r="H150" t="s">
        <v>52</v>
      </c>
      <c r="I150">
        <v>0.437</v>
      </c>
      <c r="J150">
        <v>6037211802</v>
      </c>
      <c r="K150" t="s">
        <v>20</v>
      </c>
      <c r="L150">
        <v>2.5100000000000001E-2</v>
      </c>
      <c r="M150">
        <v>6037553702</v>
      </c>
      <c r="N150" t="s">
        <v>75</v>
      </c>
      <c r="O150">
        <v>1903</v>
      </c>
      <c r="S150">
        <f t="shared" si="71"/>
        <v>141</v>
      </c>
      <c r="T150" s="2" cm="1">
        <f t="array" ref="T150">IFERROR(INDEX($A$10:$A$1201, ROWS(T$10:$T150)), IFERROR(INDEX($D$10:$D$1276, ROWS(T$10:$T150)-ROWS($A$10:$A$1201)), IFERROR(INDEX($G$10:$G$1201, ROWS(T$10:$T150)-ROWS($A$10:$A$1201)-ROWS($D$10:$D$1276)), "")))</f>
        <v>6037541001</v>
      </c>
      <c r="U150" s="2" t="str">
        <f t="shared" si="49"/>
        <v>Gardena, CA</v>
      </c>
      <c r="V150" s="3">
        <f t="shared" si="50"/>
        <v>0.78</v>
      </c>
      <c r="W150" s="3">
        <f t="shared" si="51"/>
        <v>0.91015169194865819</v>
      </c>
      <c r="X150" s="3">
        <f t="shared" si="52"/>
        <v>35346</v>
      </c>
      <c r="Y150" s="3">
        <f t="shared" si="53"/>
        <v>0.67084211125661908</v>
      </c>
      <c r="Z150" s="3">
        <f t="shared" si="60"/>
        <v>0.6105680825906219</v>
      </c>
      <c r="AA150" s="3">
        <f t="shared" si="54"/>
        <v>0.437</v>
      </c>
      <c r="AB150" s="3">
        <f t="shared" si="55"/>
        <v>0.6604201299682636</v>
      </c>
      <c r="AC150" s="3">
        <f t="shared" si="56"/>
        <v>0.32682291666666669</v>
      </c>
      <c r="AD150" s="3">
        <f t="shared" si="57"/>
        <v>0.63987895090786817</v>
      </c>
      <c r="AE150" s="3">
        <f t="shared" si="58"/>
        <v>2.5100000000000001E-2</v>
      </c>
      <c r="AF150" s="3">
        <f t="shared" si="59"/>
        <v>1903</v>
      </c>
      <c r="AG150">
        <f t="shared" si="61"/>
        <v>0.60993218733558197</v>
      </c>
      <c r="AH150" s="5">
        <f t="shared" si="62"/>
        <v>1.2009545353030482</v>
      </c>
      <c r="AI150" s="5">
        <f t="shared" si="63"/>
        <v>1.1401634131399634</v>
      </c>
      <c r="AJ150" s="5">
        <f t="shared" si="64"/>
        <v>1.1963896285895341</v>
      </c>
      <c r="AK150" s="5">
        <f t="shared" si="65"/>
        <v>1.1654337079996624</v>
      </c>
      <c r="AL150" s="4">
        <f t="shared" si="66"/>
        <v>3.6173802917175149</v>
      </c>
      <c r="AM150" s="4">
        <f t="shared" si="67"/>
        <v>6.2940196424738577</v>
      </c>
      <c r="AN150" s="4">
        <f t="shared" si="68"/>
        <v>4.3185657845915797</v>
      </c>
      <c r="AO150">
        <f t="shared" si="69"/>
        <v>3.6173802917175149</v>
      </c>
      <c r="AP150">
        <f t="shared" si="70"/>
        <v>1</v>
      </c>
    </row>
    <row r="151" spans="1:42" ht="17" x14ac:dyDescent="0.2">
      <c r="A151">
        <v>6037551800</v>
      </c>
      <c r="B151" t="s">
        <v>33</v>
      </c>
      <c r="C151">
        <v>0.77990000000000004</v>
      </c>
      <c r="D151">
        <v>6037620501</v>
      </c>
      <c r="E151" t="s">
        <v>38</v>
      </c>
      <c r="F151">
        <v>35335</v>
      </c>
      <c r="G151">
        <v>6037262303</v>
      </c>
      <c r="H151" t="s">
        <v>80</v>
      </c>
      <c r="I151">
        <v>0.43669999999999998</v>
      </c>
      <c r="J151">
        <v>6037270200</v>
      </c>
      <c r="K151" t="s">
        <v>93</v>
      </c>
      <c r="L151">
        <v>2.5100000000000001E-2</v>
      </c>
      <c r="M151">
        <v>6037228100</v>
      </c>
      <c r="N151" t="s">
        <v>37</v>
      </c>
      <c r="O151">
        <v>1902</v>
      </c>
      <c r="S151">
        <f t="shared" si="71"/>
        <v>142</v>
      </c>
      <c r="T151" s="2" cm="1">
        <f t="array" ref="T151">IFERROR(INDEX($A$10:$A$1201, ROWS(T$10:$T151)), IFERROR(INDEX($D$10:$D$1276, ROWS(T$10:$T151)-ROWS($A$10:$A$1201)), IFERROR(INDEX($G$10:$G$1201, ROWS(T$10:$T151)-ROWS($A$10:$A$1201)-ROWS($D$10:$D$1276)), "")))</f>
        <v>6037551800</v>
      </c>
      <c r="U151" s="2" t="str">
        <f t="shared" si="49"/>
        <v>Downey, CA</v>
      </c>
      <c r="V151" s="3">
        <f t="shared" si="50"/>
        <v>0.77990000000000004</v>
      </c>
      <c r="W151" s="3">
        <f t="shared" si="51"/>
        <v>0.91003500583430574</v>
      </c>
      <c r="X151" s="3">
        <f t="shared" si="52"/>
        <v>35335</v>
      </c>
      <c r="Y151" s="3">
        <f t="shared" si="53"/>
        <v>0.67063333902712141</v>
      </c>
      <c r="Z151" s="3">
        <f t="shared" si="60"/>
        <v>0.61029981459422633</v>
      </c>
      <c r="AA151" s="3">
        <f t="shared" si="54"/>
        <v>0.43669999999999998</v>
      </c>
      <c r="AB151" s="3">
        <f t="shared" si="55"/>
        <v>0.65996675230466983</v>
      </c>
      <c r="AC151" s="3">
        <f t="shared" si="56"/>
        <v>0.32682291666666669</v>
      </c>
      <c r="AD151" s="3">
        <f t="shared" si="57"/>
        <v>0.6395427034297243</v>
      </c>
      <c r="AE151" s="3">
        <f t="shared" si="58"/>
        <v>2.5100000000000001E-2</v>
      </c>
      <c r="AF151" s="3">
        <f t="shared" si="59"/>
        <v>1902</v>
      </c>
      <c r="AG151">
        <f t="shared" si="61"/>
        <v>0.60883784790580997</v>
      </c>
      <c r="AH151" s="5">
        <f t="shared" si="62"/>
        <v>1.1987584893483276</v>
      </c>
      <c r="AI151" s="5">
        <f t="shared" si="63"/>
        <v>1.1370175337096078</v>
      </c>
      <c r="AJ151" s="5">
        <f t="shared" si="64"/>
        <v>1.1963896285895341</v>
      </c>
      <c r="AK151" s="5">
        <f t="shared" si="65"/>
        <v>1.1637412709239892</v>
      </c>
      <c r="AL151" s="4">
        <f t="shared" si="66"/>
        <v>3.6075622973431818</v>
      </c>
      <c r="AM151" s="4">
        <f t="shared" si="67"/>
        <v>6.2747390661804534</v>
      </c>
      <c r="AN151" s="4">
        <f t="shared" si="68"/>
        <v>4.31016307550449</v>
      </c>
      <c r="AO151">
        <f t="shared" si="69"/>
        <v>3.6075622973431818</v>
      </c>
      <c r="AP151">
        <f t="shared" si="70"/>
        <v>1</v>
      </c>
    </row>
    <row r="152" spans="1:42" ht="17" x14ac:dyDescent="0.2">
      <c r="A152">
        <v>6037570502</v>
      </c>
      <c r="B152" t="s">
        <v>66</v>
      </c>
      <c r="C152">
        <v>0.77929999999999999</v>
      </c>
      <c r="D152">
        <v>6037571900</v>
      </c>
      <c r="E152" t="s">
        <v>28</v>
      </c>
      <c r="F152">
        <v>35301</v>
      </c>
      <c r="G152">
        <v>6037550602</v>
      </c>
      <c r="H152" t="s">
        <v>33</v>
      </c>
      <c r="I152">
        <v>0.43659999999999999</v>
      </c>
      <c r="J152">
        <v>6037243100</v>
      </c>
      <c r="K152" t="s">
        <v>37</v>
      </c>
      <c r="L152">
        <v>2.4799999999999999E-2</v>
      </c>
      <c r="M152">
        <v>6037542602</v>
      </c>
      <c r="N152" t="s">
        <v>137</v>
      </c>
      <c r="O152">
        <v>1898</v>
      </c>
      <c r="S152">
        <f t="shared" si="71"/>
        <v>143</v>
      </c>
      <c r="T152" s="2" cm="1">
        <f t="array" ref="T152">IFERROR(INDEX($A$10:$A$1201, ROWS(T$10:$T152)), IFERROR(INDEX($D$10:$D$1276, ROWS(T$10:$T152)-ROWS($A$10:$A$1201)), IFERROR(INDEX($G$10:$G$1201, ROWS(T$10:$T152)-ROWS($A$10:$A$1201)-ROWS($D$10:$D$1276)), "")))</f>
        <v>6037570502</v>
      </c>
      <c r="U152" s="2" t="str">
        <f t="shared" si="49"/>
        <v>Grant, Long Beach, CA</v>
      </c>
      <c r="V152" s="3">
        <f t="shared" si="50"/>
        <v>0.77929999999999999</v>
      </c>
      <c r="W152" s="3">
        <f t="shared" si="51"/>
        <v>0.90933488914819138</v>
      </c>
      <c r="X152" s="3">
        <f t="shared" si="52"/>
        <v>35301</v>
      </c>
      <c r="Y152" s="3">
        <f t="shared" si="53"/>
        <v>0.6699880430450379</v>
      </c>
      <c r="Z152" s="3">
        <f t="shared" si="60"/>
        <v>0.60924350285297324</v>
      </c>
      <c r="AA152" s="3">
        <f t="shared" si="54"/>
        <v>0.43659999999999999</v>
      </c>
      <c r="AB152" s="3">
        <f t="shared" si="55"/>
        <v>0.65981562641680525</v>
      </c>
      <c r="AC152" s="3">
        <f t="shared" si="56"/>
        <v>0.32291666666666669</v>
      </c>
      <c r="AD152" s="3">
        <f t="shared" si="57"/>
        <v>0.6381977135171486</v>
      </c>
      <c r="AE152" s="3">
        <f t="shared" si="58"/>
        <v>2.4799999999999999E-2</v>
      </c>
      <c r="AF152" s="3">
        <f t="shared" si="59"/>
        <v>1898</v>
      </c>
      <c r="AG152">
        <f t="shared" si="61"/>
        <v>0.60227181132717666</v>
      </c>
      <c r="AH152" s="5">
        <f t="shared" si="62"/>
        <v>1.191970710942829</v>
      </c>
      <c r="AI152" s="5">
        <f t="shared" si="63"/>
        <v>1.135968907232823</v>
      </c>
      <c r="AJ152" s="5">
        <f t="shared" si="64"/>
        <v>1.167617331587768</v>
      </c>
      <c r="AK152" s="5">
        <f t="shared" si="65"/>
        <v>1.1569715226212955</v>
      </c>
      <c r="AL152" s="4">
        <f t="shared" si="66"/>
        <v>3.5005649671099865</v>
      </c>
      <c r="AM152" s="4">
        <f t="shared" si="67"/>
        <v>6.1750105424878505</v>
      </c>
      <c r="AN152" s="4">
        <f t="shared" si="68"/>
        <v>4.187994402153862</v>
      </c>
      <c r="AO152">
        <f t="shared" si="69"/>
        <v>3.5005649671099865</v>
      </c>
      <c r="AP152">
        <f t="shared" si="70"/>
        <v>1</v>
      </c>
    </row>
    <row r="153" spans="1:42" ht="34" x14ac:dyDescent="0.2">
      <c r="A153">
        <v>6037204300</v>
      </c>
      <c r="B153" t="s">
        <v>67</v>
      </c>
      <c r="C153">
        <v>0.7792</v>
      </c>
      <c r="D153">
        <v>6037602302</v>
      </c>
      <c r="E153" t="s">
        <v>57</v>
      </c>
      <c r="F153">
        <v>35295</v>
      </c>
      <c r="G153">
        <v>6037271400</v>
      </c>
      <c r="H153" t="s">
        <v>62</v>
      </c>
      <c r="I153">
        <v>0.43609999999999999</v>
      </c>
      <c r="J153">
        <v>6037601401</v>
      </c>
      <c r="K153" t="s">
        <v>10</v>
      </c>
      <c r="L153">
        <v>2.4799999999999999E-2</v>
      </c>
      <c r="M153">
        <v>6037500700</v>
      </c>
      <c r="N153" t="s">
        <v>44</v>
      </c>
      <c r="O153">
        <v>1898</v>
      </c>
      <c r="S153">
        <f t="shared" si="71"/>
        <v>144</v>
      </c>
      <c r="T153" s="2" cm="1">
        <f t="array" ref="T153">IFERROR(INDEX($A$10:$A$1201, ROWS(T$10:$T153)), IFERROR(INDEX($D$10:$D$1276, ROWS(T$10:$T153)-ROWS($A$10:$A$1201)), IFERROR(INDEX($G$10:$G$1201, ROWS(T$10:$T153)-ROWS($A$10:$A$1201)-ROWS($D$10:$D$1276)), "")))</f>
        <v>6037204300</v>
      </c>
      <c r="U153" s="2" t="str">
        <f t="shared" si="49"/>
        <v>Boyle Heights, Los Angeles, CA</v>
      </c>
      <c r="V153" s="3">
        <f t="shared" si="50"/>
        <v>0.7792</v>
      </c>
      <c r="W153" s="3">
        <f t="shared" si="51"/>
        <v>0.90921820303383905</v>
      </c>
      <c r="X153" s="3">
        <f t="shared" si="52"/>
        <v>35295</v>
      </c>
      <c r="Y153" s="3">
        <f t="shared" si="53"/>
        <v>0.66987416728349369</v>
      </c>
      <c r="Z153" s="3">
        <f t="shared" si="60"/>
        <v>0.60906178663628741</v>
      </c>
      <c r="AA153" s="3">
        <f t="shared" si="54"/>
        <v>0.43609999999999999</v>
      </c>
      <c r="AB153" s="3">
        <f t="shared" si="55"/>
        <v>0.6590599969774823</v>
      </c>
      <c r="AC153" s="3">
        <f t="shared" si="56"/>
        <v>0.32291666666666669</v>
      </c>
      <c r="AD153" s="3">
        <f t="shared" si="57"/>
        <v>0.6381977135171486</v>
      </c>
      <c r="AE153" s="3">
        <f t="shared" si="58"/>
        <v>2.4799999999999999E-2</v>
      </c>
      <c r="AF153" s="3">
        <f t="shared" si="59"/>
        <v>1898</v>
      </c>
      <c r="AG153">
        <f t="shared" si="61"/>
        <v>0.60117747189740467</v>
      </c>
      <c r="AH153" s="5">
        <f t="shared" si="62"/>
        <v>1.1907728676947993</v>
      </c>
      <c r="AI153" s="5">
        <f t="shared" si="63"/>
        <v>1.1307257748488975</v>
      </c>
      <c r="AJ153" s="5">
        <f t="shared" si="64"/>
        <v>1.167617331587768</v>
      </c>
      <c r="AK153" s="5">
        <f t="shared" si="65"/>
        <v>1.1569715226212955</v>
      </c>
      <c r="AL153" s="4">
        <f t="shared" si="66"/>
        <v>3.4914915612824169</v>
      </c>
      <c r="AM153" s="4">
        <f t="shared" si="67"/>
        <v>6.1579233522787167</v>
      </c>
      <c r="AN153" s="4">
        <f t="shared" si="68"/>
        <v>4.1809009933964179</v>
      </c>
      <c r="AO153">
        <f t="shared" si="69"/>
        <v>3.4914915612824169</v>
      </c>
      <c r="AP153">
        <f t="shared" si="70"/>
        <v>1</v>
      </c>
    </row>
    <row r="154" spans="1:42" ht="34" x14ac:dyDescent="0.2">
      <c r="A154">
        <v>6037276400</v>
      </c>
      <c r="B154" t="s">
        <v>42</v>
      </c>
      <c r="C154">
        <v>0.77900000000000003</v>
      </c>
      <c r="D154">
        <v>6037650101</v>
      </c>
      <c r="E154" t="s">
        <v>14</v>
      </c>
      <c r="F154">
        <v>35178</v>
      </c>
      <c r="G154">
        <v>6037262802</v>
      </c>
      <c r="H154" t="s">
        <v>159</v>
      </c>
      <c r="I154">
        <v>0.43490000000000001</v>
      </c>
      <c r="J154">
        <v>6037229200</v>
      </c>
      <c r="K154" t="s">
        <v>37</v>
      </c>
      <c r="L154">
        <v>2.46E-2</v>
      </c>
      <c r="M154">
        <v>6037541801</v>
      </c>
      <c r="N154" t="s">
        <v>119</v>
      </c>
      <c r="O154">
        <v>1897</v>
      </c>
      <c r="S154">
        <f t="shared" si="71"/>
        <v>145</v>
      </c>
      <c r="T154" s="2" cm="1">
        <f t="array" ref="T154">IFERROR(INDEX($A$10:$A$1201, ROWS(T$10:$T154)), IFERROR(INDEX($D$10:$D$1276, ROWS(T$10:$T154)-ROWS($A$10:$A$1201)), IFERROR(INDEX($G$10:$G$1201, ROWS(T$10:$T154)-ROWS($A$10:$A$1201)-ROWS($D$10:$D$1276)), "")))</f>
        <v>6037276400</v>
      </c>
      <c r="U154" s="2" t="str">
        <f t="shared" si="49"/>
        <v>Westchester, Los Angeles, CA</v>
      </c>
      <c r="V154" s="3">
        <f t="shared" si="50"/>
        <v>0.77900000000000003</v>
      </c>
      <c r="W154" s="3">
        <f t="shared" si="51"/>
        <v>0.90898483080513426</v>
      </c>
      <c r="X154" s="3">
        <f t="shared" si="52"/>
        <v>35178</v>
      </c>
      <c r="Y154" s="3">
        <f t="shared" si="53"/>
        <v>0.66765358993338264</v>
      </c>
      <c r="Z154" s="3">
        <f t="shared" si="60"/>
        <v>0.60688698548203635</v>
      </c>
      <c r="AA154" s="3">
        <f t="shared" si="54"/>
        <v>0.43490000000000001</v>
      </c>
      <c r="AB154" s="3">
        <f t="shared" si="55"/>
        <v>0.65724648632310723</v>
      </c>
      <c r="AC154" s="3">
        <f t="shared" si="56"/>
        <v>0.32031250000000006</v>
      </c>
      <c r="AD154" s="3">
        <f t="shared" si="57"/>
        <v>0.63786146603900473</v>
      </c>
      <c r="AE154" s="3">
        <f t="shared" si="58"/>
        <v>2.46E-2</v>
      </c>
      <c r="AF154" s="3">
        <f t="shared" si="59"/>
        <v>1897</v>
      </c>
      <c r="AG154">
        <f t="shared" si="61"/>
        <v>0.59898879303786057</v>
      </c>
      <c r="AH154" s="5">
        <f t="shared" si="62"/>
        <v>1.1674149243582297</v>
      </c>
      <c r="AI154" s="5">
        <f t="shared" si="63"/>
        <v>1.1181422571274771</v>
      </c>
      <c r="AJ154" s="5">
        <f t="shared" si="64"/>
        <v>1.1484358002532575</v>
      </c>
      <c r="AK154" s="5">
        <f t="shared" si="65"/>
        <v>1.1552790855456223</v>
      </c>
      <c r="AL154" s="4">
        <f t="shared" si="66"/>
        <v>3.390826485070245</v>
      </c>
      <c r="AM154" s="4">
        <f t="shared" si="67"/>
        <v>6.0200751113749975</v>
      </c>
      <c r="AN154" s="4">
        <f t="shared" si="68"/>
        <v>4.0631036858598444</v>
      </c>
      <c r="AO154">
        <f t="shared" si="69"/>
        <v>3.390826485070245</v>
      </c>
      <c r="AP154">
        <f t="shared" si="70"/>
        <v>1</v>
      </c>
    </row>
    <row r="155" spans="1:42" ht="17" x14ac:dyDescent="0.2">
      <c r="A155">
        <v>6059110117</v>
      </c>
      <c r="B155" t="s">
        <v>34</v>
      </c>
      <c r="C155">
        <v>0.77900000000000003</v>
      </c>
      <c r="D155">
        <v>6037480704</v>
      </c>
      <c r="E155" t="s">
        <v>171</v>
      </c>
      <c r="F155">
        <v>35172</v>
      </c>
      <c r="G155">
        <v>6037551000</v>
      </c>
      <c r="H155" t="s">
        <v>33</v>
      </c>
      <c r="I155">
        <v>0.43390000000000001</v>
      </c>
      <c r="J155">
        <v>6037241001</v>
      </c>
      <c r="K155" t="s">
        <v>37</v>
      </c>
      <c r="L155">
        <v>2.4500000000000001E-2</v>
      </c>
      <c r="M155">
        <v>6037571200</v>
      </c>
      <c r="N155" t="s">
        <v>72</v>
      </c>
      <c r="O155">
        <v>1893</v>
      </c>
      <c r="S155">
        <f t="shared" si="71"/>
        <v>146</v>
      </c>
      <c r="T155" s="2" cm="1">
        <f t="array" ref="T155">IFERROR(INDEX($A$10:$A$1201, ROWS(T$10:$T155)), IFERROR(INDEX($D$10:$D$1276, ROWS(T$10:$T155)-ROWS($A$10:$A$1201)), IFERROR(INDEX($G$10:$G$1201, ROWS(T$10:$T155)-ROWS($A$10:$A$1201)-ROWS($D$10:$D$1276)), "")))</f>
        <v>6059110117</v>
      </c>
      <c r="U155" s="2" t="str">
        <f t="shared" si="49"/>
        <v>Cypress, CA</v>
      </c>
      <c r="V155" s="3">
        <f t="shared" si="50"/>
        <v>0.77900000000000003</v>
      </c>
      <c r="W155" s="3">
        <f t="shared" si="51"/>
        <v>0.90898483080513426</v>
      </c>
      <c r="X155" s="3">
        <f t="shared" si="52"/>
        <v>35172</v>
      </c>
      <c r="Y155" s="3">
        <f t="shared" si="53"/>
        <v>0.66753971417183855</v>
      </c>
      <c r="Z155" s="3">
        <f t="shared" si="60"/>
        <v>0.60678347414219636</v>
      </c>
      <c r="AA155" s="3">
        <f t="shared" si="54"/>
        <v>0.43390000000000001</v>
      </c>
      <c r="AB155" s="3">
        <f t="shared" si="55"/>
        <v>0.65573522744446133</v>
      </c>
      <c r="AC155" s="3">
        <f t="shared" si="56"/>
        <v>0.31901041666666669</v>
      </c>
      <c r="AD155" s="3">
        <f t="shared" si="57"/>
        <v>0.63651647612642903</v>
      </c>
      <c r="AE155" s="3">
        <f t="shared" si="58"/>
        <v>2.4500000000000001E-2</v>
      </c>
      <c r="AF155" s="3">
        <f t="shared" si="59"/>
        <v>1893</v>
      </c>
      <c r="AG155">
        <f t="shared" si="61"/>
        <v>0.59898879303786057</v>
      </c>
      <c r="AH155" s="5">
        <f t="shared" si="62"/>
        <v>1.1662170811102011</v>
      </c>
      <c r="AI155" s="5">
        <f t="shared" si="63"/>
        <v>1.1076559923596263</v>
      </c>
      <c r="AJ155" s="5">
        <f t="shared" si="64"/>
        <v>1.1388450345860022</v>
      </c>
      <c r="AK155" s="5">
        <f t="shared" si="65"/>
        <v>1.1485093372429287</v>
      </c>
      <c r="AL155" s="4">
        <f t="shared" si="66"/>
        <v>3.3381178418929882</v>
      </c>
      <c r="AM155" s="4">
        <f t="shared" si="67"/>
        <v>5.9578018841809319</v>
      </c>
      <c r="AN155" s="4">
        <f t="shared" si="68"/>
        <v>4.0126493929520155</v>
      </c>
      <c r="AO155">
        <f t="shared" si="69"/>
        <v>3.3381178418929882</v>
      </c>
      <c r="AP155">
        <f t="shared" si="70"/>
        <v>1</v>
      </c>
    </row>
    <row r="156" spans="1:42" ht="34" x14ac:dyDescent="0.2">
      <c r="A156">
        <v>6037482202</v>
      </c>
      <c r="B156" t="s">
        <v>40</v>
      </c>
      <c r="C156">
        <v>0.77880000000000005</v>
      </c>
      <c r="D156">
        <v>6037650401</v>
      </c>
      <c r="E156" t="s">
        <v>70</v>
      </c>
      <c r="F156">
        <v>35161</v>
      </c>
      <c r="G156">
        <v>6037620701</v>
      </c>
      <c r="H156" t="s">
        <v>38</v>
      </c>
      <c r="I156">
        <v>0.43380000000000002</v>
      </c>
      <c r="J156">
        <v>6037540203</v>
      </c>
      <c r="K156" t="s">
        <v>119</v>
      </c>
      <c r="L156">
        <v>2.4400000000000002E-2</v>
      </c>
      <c r="M156">
        <v>6037531800</v>
      </c>
      <c r="N156" t="s">
        <v>101</v>
      </c>
      <c r="O156">
        <v>1887</v>
      </c>
      <c r="S156">
        <f t="shared" si="71"/>
        <v>147</v>
      </c>
      <c r="T156" s="2" cm="1">
        <f t="array" ref="T156">IFERROR(INDEX($A$10:$A$1201, ROWS(T$10:$T156)), IFERROR(INDEX($D$10:$D$1276, ROWS(T$10:$T156)-ROWS($A$10:$A$1201)), IFERROR(INDEX($G$10:$G$1201, ROWS(T$10:$T156)-ROWS($A$10:$A$1201)-ROWS($D$10:$D$1276)), "")))</f>
        <v>6037482202</v>
      </c>
      <c r="U156" s="2" t="str">
        <f t="shared" si="49"/>
        <v>Garvey, Monterey Park, CA</v>
      </c>
      <c r="V156" s="3">
        <f t="shared" si="50"/>
        <v>0.77880000000000005</v>
      </c>
      <c r="W156" s="3">
        <f t="shared" si="51"/>
        <v>0.90875145857642947</v>
      </c>
      <c r="X156" s="3">
        <f t="shared" si="52"/>
        <v>35161</v>
      </c>
      <c r="Y156" s="3">
        <f t="shared" si="53"/>
        <v>0.66733094194234088</v>
      </c>
      <c r="Z156" s="3">
        <f t="shared" si="60"/>
        <v>0.60643796684328488</v>
      </c>
      <c r="AA156" s="3">
        <f t="shared" si="54"/>
        <v>0.43380000000000002</v>
      </c>
      <c r="AB156" s="3">
        <f t="shared" si="55"/>
        <v>0.65558410155659674</v>
      </c>
      <c r="AC156" s="3">
        <f t="shared" si="56"/>
        <v>0.31770833333333337</v>
      </c>
      <c r="AD156" s="3">
        <f t="shared" si="57"/>
        <v>0.63449899125756559</v>
      </c>
      <c r="AE156" s="3">
        <f t="shared" si="58"/>
        <v>2.4400000000000002E-2</v>
      </c>
      <c r="AF156" s="3">
        <f t="shared" si="59"/>
        <v>1887</v>
      </c>
      <c r="AG156">
        <f t="shared" si="61"/>
        <v>0.59680011417831658</v>
      </c>
      <c r="AH156" s="5">
        <f t="shared" si="62"/>
        <v>1.1640210351554803</v>
      </c>
      <c r="AI156" s="5">
        <f t="shared" si="63"/>
        <v>1.1066073658828413</v>
      </c>
      <c r="AJ156" s="5">
        <f t="shared" si="64"/>
        <v>1.129254268918747</v>
      </c>
      <c r="AK156" s="5">
        <f t="shared" si="65"/>
        <v>1.1383547147888888</v>
      </c>
      <c r="AL156" s="4">
        <f t="shared" si="66"/>
        <v>3.2914407881723782</v>
      </c>
      <c r="AM156" s="4">
        <f t="shared" si="67"/>
        <v>5.9046990839883264</v>
      </c>
      <c r="AN156" s="4">
        <f t="shared" si="68"/>
        <v>3.9657109636333474</v>
      </c>
      <c r="AO156">
        <f t="shared" si="69"/>
        <v>3.2914407881723782</v>
      </c>
      <c r="AP156">
        <f t="shared" si="70"/>
        <v>1</v>
      </c>
    </row>
    <row r="157" spans="1:42" ht="34" x14ac:dyDescent="0.2">
      <c r="A157">
        <v>6037209402</v>
      </c>
      <c r="B157" t="s">
        <v>20</v>
      </c>
      <c r="C157">
        <v>0.77859999999999996</v>
      </c>
      <c r="D157">
        <v>6037503402</v>
      </c>
      <c r="E157" t="s">
        <v>12</v>
      </c>
      <c r="F157">
        <v>35136</v>
      </c>
      <c r="G157">
        <v>6037503201</v>
      </c>
      <c r="H157" t="s">
        <v>12</v>
      </c>
      <c r="I157">
        <v>0.4335</v>
      </c>
      <c r="J157">
        <v>6037700501</v>
      </c>
      <c r="K157" t="s">
        <v>125</v>
      </c>
      <c r="L157">
        <v>2.4199999999999999E-2</v>
      </c>
      <c r="M157">
        <v>6037602200</v>
      </c>
      <c r="N157" t="s">
        <v>13</v>
      </c>
      <c r="O157">
        <v>1883</v>
      </c>
      <c r="S157">
        <f t="shared" si="71"/>
        <v>148</v>
      </c>
      <c r="T157" s="2" cm="1">
        <f t="array" ref="T157">IFERROR(INDEX($A$10:$A$1201, ROWS(T$10:$T157)), IFERROR(INDEX($D$10:$D$1276, ROWS(T$10:$T157)-ROWS($A$10:$A$1201)), IFERROR(INDEX($G$10:$G$1201, ROWS(T$10:$T157)-ROWS($A$10:$A$1201)-ROWS($D$10:$D$1276)), "")))</f>
        <v>6037209402</v>
      </c>
      <c r="U157" s="2" t="str">
        <f t="shared" si="49"/>
        <v>Central LA, Los Angeles, CA</v>
      </c>
      <c r="V157" s="3">
        <f t="shared" si="50"/>
        <v>0.77859999999999996</v>
      </c>
      <c r="W157" s="3">
        <f t="shared" si="51"/>
        <v>0.90851808634772457</v>
      </c>
      <c r="X157" s="3">
        <f t="shared" si="52"/>
        <v>35136</v>
      </c>
      <c r="Y157" s="3">
        <f t="shared" si="53"/>
        <v>0.66685645960257356</v>
      </c>
      <c r="Z157" s="3">
        <f t="shared" si="60"/>
        <v>0.60585115454674887</v>
      </c>
      <c r="AA157" s="3">
        <f t="shared" si="54"/>
        <v>0.4335</v>
      </c>
      <c r="AB157" s="3">
        <f t="shared" si="55"/>
        <v>0.65513072389300286</v>
      </c>
      <c r="AC157" s="3">
        <f t="shared" si="56"/>
        <v>0.31510416666666669</v>
      </c>
      <c r="AD157" s="3">
        <f t="shared" si="57"/>
        <v>0.63315400134498989</v>
      </c>
      <c r="AE157" s="3">
        <f t="shared" si="58"/>
        <v>2.4199999999999999E-2</v>
      </c>
      <c r="AF157" s="3">
        <f t="shared" si="59"/>
        <v>1883</v>
      </c>
      <c r="AG157">
        <f t="shared" si="61"/>
        <v>0.59461143531877136</v>
      </c>
      <c r="AH157" s="5">
        <f t="shared" si="62"/>
        <v>1.1590300216220253</v>
      </c>
      <c r="AI157" s="5">
        <f t="shared" si="63"/>
        <v>1.1034614864524859</v>
      </c>
      <c r="AJ157" s="5">
        <f t="shared" si="64"/>
        <v>1.1100727375842361</v>
      </c>
      <c r="AK157" s="5">
        <f t="shared" si="65"/>
        <v>1.1315849664861952</v>
      </c>
      <c r="AL157" s="4">
        <f t="shared" si="66"/>
        <v>3.2173322639516599</v>
      </c>
      <c r="AM157" s="4">
        <f t="shared" si="67"/>
        <v>5.8308340567767791</v>
      </c>
      <c r="AN157" s="4">
        <f t="shared" si="68"/>
        <v>3.8831527273388553</v>
      </c>
      <c r="AO157">
        <f t="shared" si="69"/>
        <v>3.2173322639516599</v>
      </c>
      <c r="AP157">
        <f t="shared" si="70"/>
        <v>1</v>
      </c>
    </row>
    <row r="158" spans="1:42" ht="34" x14ac:dyDescent="0.2">
      <c r="A158">
        <v>6037432700</v>
      </c>
      <c r="B158" t="s">
        <v>19</v>
      </c>
      <c r="C158">
        <v>0.77839999999999998</v>
      </c>
      <c r="D158">
        <v>6037216402</v>
      </c>
      <c r="E158" t="s">
        <v>20</v>
      </c>
      <c r="F158">
        <v>35114</v>
      </c>
      <c r="G158">
        <v>6037481201</v>
      </c>
      <c r="H158" t="s">
        <v>43</v>
      </c>
      <c r="I158">
        <v>0.43340000000000001</v>
      </c>
      <c r="J158">
        <v>6037542501</v>
      </c>
      <c r="K158" t="s">
        <v>137</v>
      </c>
      <c r="L158">
        <v>2.4199999999999999E-2</v>
      </c>
      <c r="M158">
        <v>6037229300</v>
      </c>
      <c r="N158" t="s">
        <v>103</v>
      </c>
      <c r="O158">
        <v>1877</v>
      </c>
      <c r="S158">
        <f t="shared" si="71"/>
        <v>149</v>
      </c>
      <c r="T158" s="2" cm="1">
        <f t="array" ref="T158">IFERROR(INDEX($A$10:$A$1201, ROWS(T$10:$T158)), IFERROR(INDEX($D$10:$D$1276, ROWS(T$10:$T158)-ROWS($A$10:$A$1201)), IFERROR(INDEX($G$10:$G$1201, ROWS(T$10:$T158)-ROWS($A$10:$A$1201)-ROWS($D$10:$D$1276)), "")))</f>
        <v>6037432700</v>
      </c>
      <c r="U158" s="2" t="str">
        <f t="shared" si="49"/>
        <v>El Monte City, El Monte, CA</v>
      </c>
      <c r="V158" s="3">
        <f t="shared" si="50"/>
        <v>0.77839999999999998</v>
      </c>
      <c r="W158" s="3">
        <f t="shared" si="51"/>
        <v>0.90828471411901979</v>
      </c>
      <c r="X158" s="3">
        <f t="shared" si="52"/>
        <v>35114</v>
      </c>
      <c r="Y158" s="3">
        <f t="shared" si="53"/>
        <v>0.66643891514357834</v>
      </c>
      <c r="Z158" s="3">
        <f t="shared" si="60"/>
        <v>0.60531627951897471</v>
      </c>
      <c r="AA158" s="3">
        <f t="shared" si="54"/>
        <v>0.43340000000000001</v>
      </c>
      <c r="AB158" s="3">
        <f t="shared" si="55"/>
        <v>0.65497959800513839</v>
      </c>
      <c r="AC158" s="3">
        <f t="shared" si="56"/>
        <v>0.31510416666666669</v>
      </c>
      <c r="AD158" s="3">
        <f t="shared" si="57"/>
        <v>0.63113651647612645</v>
      </c>
      <c r="AE158" s="3">
        <f t="shared" si="58"/>
        <v>2.4199999999999999E-2</v>
      </c>
      <c r="AF158" s="3">
        <f t="shared" si="59"/>
        <v>1877</v>
      </c>
      <c r="AG158">
        <f t="shared" si="61"/>
        <v>0.59242275645922726</v>
      </c>
      <c r="AH158" s="5">
        <f t="shared" si="62"/>
        <v>1.1546379297125848</v>
      </c>
      <c r="AI158" s="5">
        <f t="shared" si="63"/>
        <v>1.1024128599757008</v>
      </c>
      <c r="AJ158" s="5">
        <f t="shared" si="64"/>
        <v>1.1100727375842361</v>
      </c>
      <c r="AK158" s="5">
        <f t="shared" si="65"/>
        <v>1.1214303440321551</v>
      </c>
      <c r="AL158" s="4">
        <f t="shared" si="66"/>
        <v>3.1962964705765557</v>
      </c>
      <c r="AM158" s="4">
        <f t="shared" si="67"/>
        <v>5.7891036221143013</v>
      </c>
      <c r="AN158" s="4">
        <f t="shared" si="68"/>
        <v>3.8663431906813135</v>
      </c>
      <c r="AO158">
        <f t="shared" si="69"/>
        <v>3.1962964705765557</v>
      </c>
      <c r="AP158">
        <f t="shared" si="70"/>
        <v>1</v>
      </c>
    </row>
    <row r="159" spans="1:42" ht="34" x14ac:dyDescent="0.2">
      <c r="A159">
        <v>6037573800</v>
      </c>
      <c r="B159" t="s">
        <v>24</v>
      </c>
      <c r="C159">
        <v>0.77829999999999999</v>
      </c>
      <c r="D159">
        <v>6037501900</v>
      </c>
      <c r="E159" t="s">
        <v>12</v>
      </c>
      <c r="F159">
        <v>35084</v>
      </c>
      <c r="G159">
        <v>6037192002</v>
      </c>
      <c r="H159" t="s">
        <v>20</v>
      </c>
      <c r="I159">
        <v>0.4325</v>
      </c>
      <c r="J159">
        <v>6037273700</v>
      </c>
      <c r="K159" t="s">
        <v>68</v>
      </c>
      <c r="L159">
        <v>2.4199999999999999E-2</v>
      </c>
      <c r="M159">
        <v>6037201501</v>
      </c>
      <c r="N159" t="s">
        <v>45</v>
      </c>
      <c r="O159">
        <v>1875</v>
      </c>
      <c r="S159">
        <f t="shared" si="71"/>
        <v>150</v>
      </c>
      <c r="T159" s="2" cm="1">
        <f t="array" ref="T159">IFERROR(INDEX($A$10:$A$1201, ROWS(T$10:$T159)), IFERROR(INDEX($D$10:$D$1276, ROWS(T$10:$T159)-ROWS($A$10:$A$1201)), IFERROR(INDEX($G$10:$G$1201, ROWS(T$10:$T159)-ROWS($A$10:$A$1201)-ROWS($D$10:$D$1276)), "")))</f>
        <v>6037573800</v>
      </c>
      <c r="U159" s="2" t="str">
        <f t="shared" si="49"/>
        <v>Carson Park, Long Beach, CA</v>
      </c>
      <c r="V159" s="3">
        <f t="shared" si="50"/>
        <v>0.77829999999999999</v>
      </c>
      <c r="W159" s="3">
        <f t="shared" si="51"/>
        <v>0.90816802800466745</v>
      </c>
      <c r="X159" s="3">
        <f t="shared" si="52"/>
        <v>35084</v>
      </c>
      <c r="Y159" s="3">
        <f t="shared" si="53"/>
        <v>0.66586953633585755</v>
      </c>
      <c r="Z159" s="3">
        <f t="shared" si="60"/>
        <v>0.60472142372251803</v>
      </c>
      <c r="AA159" s="3">
        <f t="shared" si="54"/>
        <v>0.4325</v>
      </c>
      <c r="AB159" s="3">
        <f t="shared" si="55"/>
        <v>0.65361946501435697</v>
      </c>
      <c r="AC159" s="3">
        <f t="shared" si="56"/>
        <v>0.31510416666666669</v>
      </c>
      <c r="AD159" s="3">
        <f t="shared" si="57"/>
        <v>0.6304640215198386</v>
      </c>
      <c r="AE159" s="3">
        <f t="shared" si="58"/>
        <v>2.4199999999999999E-2</v>
      </c>
      <c r="AF159" s="3">
        <f t="shared" si="59"/>
        <v>1875</v>
      </c>
      <c r="AG159">
        <f t="shared" si="61"/>
        <v>0.59132841702945527</v>
      </c>
      <c r="AH159" s="5">
        <f t="shared" si="62"/>
        <v>1.1486487134724388</v>
      </c>
      <c r="AI159" s="5">
        <f t="shared" si="63"/>
        <v>1.0929752216846351</v>
      </c>
      <c r="AJ159" s="5">
        <f t="shared" si="64"/>
        <v>1.1100727375842361</v>
      </c>
      <c r="AK159" s="5">
        <f t="shared" si="65"/>
        <v>1.1180454698808084</v>
      </c>
      <c r="AL159" s="4">
        <f t="shared" si="66"/>
        <v>3.1728169876383863</v>
      </c>
      <c r="AM159" s="4">
        <f t="shared" si="67"/>
        <v>5.7411662325992783</v>
      </c>
      <c r="AN159" s="4">
        <f t="shared" si="68"/>
        <v>3.8460205958314302</v>
      </c>
      <c r="AO159">
        <f t="shared" si="69"/>
        <v>3.1728169876383863</v>
      </c>
      <c r="AP159">
        <f t="shared" si="70"/>
        <v>1</v>
      </c>
    </row>
    <row r="160" spans="1:42" ht="17" x14ac:dyDescent="0.2">
      <c r="A160">
        <v>6037481001</v>
      </c>
      <c r="B160" t="s">
        <v>18</v>
      </c>
      <c r="C160">
        <v>0.77810000000000001</v>
      </c>
      <c r="D160">
        <v>6037543503</v>
      </c>
      <c r="E160" t="s">
        <v>25</v>
      </c>
      <c r="F160">
        <v>35075</v>
      </c>
      <c r="G160">
        <v>6037603702</v>
      </c>
      <c r="H160" t="s">
        <v>106</v>
      </c>
      <c r="I160">
        <v>0.43219999999999997</v>
      </c>
      <c r="J160">
        <v>6037240010</v>
      </c>
      <c r="K160" t="s">
        <v>37</v>
      </c>
      <c r="L160">
        <v>2.41E-2</v>
      </c>
      <c r="M160">
        <v>6037240900</v>
      </c>
      <c r="N160" t="s">
        <v>37</v>
      </c>
      <c r="O160">
        <v>1875</v>
      </c>
      <c r="S160">
        <f t="shared" si="71"/>
        <v>151</v>
      </c>
      <c r="T160" s="2" cm="1">
        <f t="array" ref="T160">IFERROR(INDEX($A$10:$A$1201, ROWS(T$10:$T160)), IFERROR(INDEX($D$10:$D$1276, ROWS(T$10:$T160)-ROWS($A$10:$A$1201)), IFERROR(INDEX($G$10:$G$1201, ROWS(T$10:$T160)-ROWS($A$10:$A$1201)-ROWS($D$10:$D$1276)), "")))</f>
        <v>6037481001</v>
      </c>
      <c r="U160" s="2" t="str">
        <f t="shared" si="49"/>
        <v>Alhambra, CA</v>
      </c>
      <c r="V160" s="3">
        <f t="shared" si="50"/>
        <v>0.77810000000000001</v>
      </c>
      <c r="W160" s="3">
        <f t="shared" si="51"/>
        <v>0.90793465577596266</v>
      </c>
      <c r="X160" s="3">
        <f t="shared" si="52"/>
        <v>35075</v>
      </c>
      <c r="Y160" s="3">
        <f t="shared" si="53"/>
        <v>0.66569872269354136</v>
      </c>
      <c r="Z160" s="3">
        <f t="shared" si="60"/>
        <v>0.60441094063925849</v>
      </c>
      <c r="AA160" s="3">
        <f t="shared" si="54"/>
        <v>0.43219999999999997</v>
      </c>
      <c r="AB160" s="3">
        <f t="shared" si="55"/>
        <v>0.6531660873507632</v>
      </c>
      <c r="AC160" s="3">
        <f t="shared" si="56"/>
        <v>0.31380208333333337</v>
      </c>
      <c r="AD160" s="3">
        <f t="shared" si="57"/>
        <v>0.6304640215198386</v>
      </c>
      <c r="AE160" s="3">
        <f t="shared" si="58"/>
        <v>2.41E-2</v>
      </c>
      <c r="AF160" s="3">
        <f t="shared" si="59"/>
        <v>1875</v>
      </c>
      <c r="AG160">
        <f t="shared" si="61"/>
        <v>0.58913973816991128</v>
      </c>
      <c r="AH160" s="5">
        <f t="shared" si="62"/>
        <v>1.1468519486003954</v>
      </c>
      <c r="AI160" s="5">
        <f t="shared" si="63"/>
        <v>1.0898293422542797</v>
      </c>
      <c r="AJ160" s="5">
        <f t="shared" si="64"/>
        <v>1.1004819719169809</v>
      </c>
      <c r="AK160" s="5">
        <f t="shared" si="65"/>
        <v>1.1180454698808084</v>
      </c>
      <c r="AL160" s="4">
        <f t="shared" si="66"/>
        <v>3.1390718434782965</v>
      </c>
      <c r="AM160" s="4">
        <f t="shared" si="67"/>
        <v>5.7102130664143242</v>
      </c>
      <c r="AN160" s="4">
        <f t="shared" si="68"/>
        <v>3.8074925319008157</v>
      </c>
      <c r="AO160">
        <f t="shared" si="69"/>
        <v>3.1390718434782965</v>
      </c>
      <c r="AP160">
        <f t="shared" si="70"/>
        <v>1</v>
      </c>
    </row>
    <row r="161" spans="1:42" ht="17" x14ac:dyDescent="0.2">
      <c r="A161">
        <v>6037554516</v>
      </c>
      <c r="B161" t="s">
        <v>6</v>
      </c>
      <c r="C161">
        <v>0.77800000000000002</v>
      </c>
      <c r="D161">
        <v>6037702600</v>
      </c>
      <c r="E161" t="s">
        <v>84</v>
      </c>
      <c r="F161">
        <v>35017</v>
      </c>
      <c r="G161">
        <v>6037621004</v>
      </c>
      <c r="H161" t="s">
        <v>55</v>
      </c>
      <c r="I161">
        <v>0.432</v>
      </c>
      <c r="J161">
        <v>6037208802</v>
      </c>
      <c r="K161" t="s">
        <v>20</v>
      </c>
      <c r="L161">
        <v>2.3900000000000001E-2</v>
      </c>
      <c r="M161">
        <v>6037226420</v>
      </c>
      <c r="N161" t="s">
        <v>37</v>
      </c>
      <c r="O161">
        <v>1874</v>
      </c>
      <c r="S161">
        <f t="shared" si="71"/>
        <v>152</v>
      </c>
      <c r="T161" s="2" cm="1">
        <f t="array" ref="T161">IFERROR(INDEX($A$10:$A$1201, ROWS(T$10:$T161)), IFERROR(INDEX($D$10:$D$1276, ROWS(T$10:$T161)-ROWS($A$10:$A$1201)), IFERROR(INDEX($G$10:$G$1201, ROWS(T$10:$T161)-ROWS($A$10:$A$1201)-ROWS($D$10:$D$1276)), "")))</f>
        <v>6037554516</v>
      </c>
      <c r="U161" s="2" t="str">
        <f t="shared" si="49"/>
        <v>Cerritos, CA</v>
      </c>
      <c r="V161" s="3">
        <f t="shared" si="50"/>
        <v>0.77800000000000002</v>
      </c>
      <c r="W161" s="3">
        <f t="shared" si="51"/>
        <v>0.90781796966161032</v>
      </c>
      <c r="X161" s="3">
        <f t="shared" si="52"/>
        <v>35017</v>
      </c>
      <c r="Y161" s="3">
        <f t="shared" si="53"/>
        <v>0.66459792366528114</v>
      </c>
      <c r="Z161" s="3">
        <f t="shared" si="60"/>
        <v>0.60333393770313737</v>
      </c>
      <c r="AA161" s="3">
        <f t="shared" si="54"/>
        <v>0.432</v>
      </c>
      <c r="AB161" s="3">
        <f t="shared" si="55"/>
        <v>0.65286383557503402</v>
      </c>
      <c r="AC161" s="3">
        <f t="shared" si="56"/>
        <v>0.31119791666666669</v>
      </c>
      <c r="AD161" s="3">
        <f t="shared" si="57"/>
        <v>0.63012777404169473</v>
      </c>
      <c r="AE161" s="3">
        <f t="shared" si="58"/>
        <v>2.3900000000000001E-2</v>
      </c>
      <c r="AF161" s="3">
        <f t="shared" si="59"/>
        <v>1874</v>
      </c>
      <c r="AG161">
        <f t="shared" si="61"/>
        <v>0.58804539874013928</v>
      </c>
      <c r="AH161" s="5">
        <f t="shared" si="62"/>
        <v>1.1352727972027792</v>
      </c>
      <c r="AI161" s="5">
        <f t="shared" si="63"/>
        <v>1.0877320893007099</v>
      </c>
      <c r="AJ161" s="5">
        <f t="shared" si="64"/>
        <v>1.0813004405824704</v>
      </c>
      <c r="AK161" s="5">
        <f t="shared" si="65"/>
        <v>1.1163530328051352</v>
      </c>
      <c r="AL161" s="4">
        <f t="shared" si="66"/>
        <v>3.0692276519169672</v>
      </c>
      <c r="AM161" s="4">
        <f t="shared" si="67"/>
        <v>5.6356235184055556</v>
      </c>
      <c r="AN161" s="4">
        <f t="shared" si="68"/>
        <v>3.7219834847270081</v>
      </c>
      <c r="AO161">
        <f t="shared" si="69"/>
        <v>3.0692276519169672</v>
      </c>
      <c r="AP161">
        <f t="shared" si="70"/>
        <v>1</v>
      </c>
    </row>
    <row r="162" spans="1:42" ht="17" x14ac:dyDescent="0.2">
      <c r="A162">
        <v>6037535606</v>
      </c>
      <c r="B162" t="s">
        <v>56</v>
      </c>
      <c r="C162">
        <v>0.77790000000000004</v>
      </c>
      <c r="D162">
        <v>6037573601</v>
      </c>
      <c r="E162" t="s">
        <v>65</v>
      </c>
      <c r="F162">
        <v>34987</v>
      </c>
      <c r="G162">
        <v>6037291300</v>
      </c>
      <c r="H162" t="s">
        <v>29</v>
      </c>
      <c r="I162">
        <v>0.43169999999999997</v>
      </c>
      <c r="J162">
        <v>6037203600</v>
      </c>
      <c r="K162" t="s">
        <v>67</v>
      </c>
      <c r="L162">
        <v>2.3800000000000002E-2</v>
      </c>
      <c r="M162">
        <v>6037602404</v>
      </c>
      <c r="N162" t="s">
        <v>21</v>
      </c>
      <c r="O162">
        <v>1870</v>
      </c>
      <c r="S162">
        <f t="shared" si="71"/>
        <v>153</v>
      </c>
      <c r="T162" s="2" cm="1">
        <f t="array" ref="T162">IFERROR(INDEX($A$10:$A$1201, ROWS(T$10:$T162)), IFERROR(INDEX($D$10:$D$1276, ROWS(T$10:$T162)-ROWS($A$10:$A$1201)), IFERROR(INDEX($G$10:$G$1201, ROWS(T$10:$T162)-ROWS($A$10:$A$1201)-ROWS($D$10:$D$1276)), "")))</f>
        <v>6037535606</v>
      </c>
      <c r="U162" s="2" t="str">
        <f t="shared" si="49"/>
        <v>South Gate, CA</v>
      </c>
      <c r="V162" s="3">
        <f t="shared" si="50"/>
        <v>0.77790000000000004</v>
      </c>
      <c r="W162" s="3">
        <f t="shared" si="51"/>
        <v>0.90770128354725799</v>
      </c>
      <c r="X162" s="3">
        <f t="shared" si="52"/>
        <v>34987</v>
      </c>
      <c r="Y162" s="3">
        <f t="shared" si="53"/>
        <v>0.66402854485756035</v>
      </c>
      <c r="Z162" s="3">
        <f t="shared" si="60"/>
        <v>0.60273956247922555</v>
      </c>
      <c r="AA162" s="3">
        <f t="shared" si="54"/>
        <v>0.43169999999999997</v>
      </c>
      <c r="AB162" s="3">
        <f t="shared" si="55"/>
        <v>0.65241045791144026</v>
      </c>
      <c r="AC162" s="3">
        <f t="shared" si="56"/>
        <v>0.30989583333333337</v>
      </c>
      <c r="AD162" s="3">
        <f t="shared" si="57"/>
        <v>0.62878278412911903</v>
      </c>
      <c r="AE162" s="3">
        <f t="shared" si="58"/>
        <v>2.3800000000000002E-2</v>
      </c>
      <c r="AF162" s="3">
        <f t="shared" si="59"/>
        <v>1870</v>
      </c>
      <c r="AG162">
        <f t="shared" si="61"/>
        <v>0.58695105931036717</v>
      </c>
      <c r="AH162" s="5">
        <f t="shared" si="62"/>
        <v>1.1292835809626331</v>
      </c>
      <c r="AI162" s="5">
        <f t="shared" si="63"/>
        <v>1.0845862098703543</v>
      </c>
      <c r="AJ162" s="5">
        <f t="shared" si="64"/>
        <v>1.0717096749152151</v>
      </c>
      <c r="AK162" s="5">
        <f t="shared" si="65"/>
        <v>1.1095832845024416</v>
      </c>
      <c r="AL162" s="4">
        <f t="shared" si="66"/>
        <v>3.0234053151992701</v>
      </c>
      <c r="AM162" s="4">
        <f t="shared" si="67"/>
        <v>5.5784784156742466</v>
      </c>
      <c r="AN162" s="4">
        <f t="shared" si="68"/>
        <v>3.6726272334959589</v>
      </c>
      <c r="AO162">
        <f t="shared" si="69"/>
        <v>3.0234053151992701</v>
      </c>
      <c r="AP162">
        <f t="shared" si="70"/>
        <v>1</v>
      </c>
    </row>
    <row r="163" spans="1:42" ht="17" x14ac:dyDescent="0.2">
      <c r="A163">
        <v>6037480903</v>
      </c>
      <c r="B163" t="s">
        <v>18</v>
      </c>
      <c r="C163">
        <v>0.77759999999999996</v>
      </c>
      <c r="D163">
        <v>6037261101</v>
      </c>
      <c r="E163" t="s">
        <v>146</v>
      </c>
      <c r="F163">
        <v>34986</v>
      </c>
      <c r="G163">
        <v>6059110115</v>
      </c>
      <c r="H163" t="s">
        <v>46</v>
      </c>
      <c r="I163">
        <v>0.43130000000000002</v>
      </c>
      <c r="J163">
        <v>6037531502</v>
      </c>
      <c r="K163" t="s">
        <v>47</v>
      </c>
      <c r="L163">
        <v>2.3800000000000002E-2</v>
      </c>
      <c r="M163">
        <v>6037602003</v>
      </c>
      <c r="N163" t="s">
        <v>10</v>
      </c>
      <c r="O163">
        <v>1870</v>
      </c>
      <c r="S163">
        <f t="shared" si="71"/>
        <v>154</v>
      </c>
      <c r="T163" s="2" cm="1">
        <f t="array" ref="T163">IFERROR(INDEX($A$10:$A$1201, ROWS(T$10:$T163)), IFERROR(INDEX($D$10:$D$1276, ROWS(T$10:$T163)-ROWS($A$10:$A$1201)), IFERROR(INDEX($G$10:$G$1201, ROWS(T$10:$T163)-ROWS($A$10:$A$1201)-ROWS($D$10:$D$1276)), "")))</f>
        <v>6037480903</v>
      </c>
      <c r="U163" s="2" t="str">
        <f t="shared" si="49"/>
        <v>Alhambra, CA</v>
      </c>
      <c r="V163" s="3">
        <f t="shared" si="50"/>
        <v>0.77759999999999996</v>
      </c>
      <c r="W163" s="3">
        <f t="shared" si="51"/>
        <v>0.90735122520420064</v>
      </c>
      <c r="X163" s="3">
        <f t="shared" si="52"/>
        <v>34986</v>
      </c>
      <c r="Y163" s="3">
        <f t="shared" si="53"/>
        <v>0.66400956556396973</v>
      </c>
      <c r="Z163" s="3">
        <f t="shared" si="60"/>
        <v>0.6024898928617769</v>
      </c>
      <c r="AA163" s="3">
        <f t="shared" si="54"/>
        <v>0.43130000000000002</v>
      </c>
      <c r="AB163" s="3">
        <f t="shared" si="55"/>
        <v>0.6518059543599819</v>
      </c>
      <c r="AC163" s="3">
        <f t="shared" si="56"/>
        <v>0.30989583333333337</v>
      </c>
      <c r="AD163" s="3">
        <f t="shared" si="57"/>
        <v>0.62878278412911903</v>
      </c>
      <c r="AE163" s="3">
        <f t="shared" si="58"/>
        <v>2.3800000000000002E-2</v>
      </c>
      <c r="AF163" s="3">
        <f t="shared" si="59"/>
        <v>1870</v>
      </c>
      <c r="AG163">
        <f t="shared" si="61"/>
        <v>0.58366804102104997</v>
      </c>
      <c r="AH163" s="5">
        <f t="shared" si="62"/>
        <v>1.1290839404212956</v>
      </c>
      <c r="AI163" s="5">
        <f t="shared" si="63"/>
        <v>1.0803917039632145</v>
      </c>
      <c r="AJ163" s="5">
        <f t="shared" si="64"/>
        <v>1.0717096749152151</v>
      </c>
      <c r="AK163" s="5">
        <f t="shared" si="65"/>
        <v>1.1095832845024416</v>
      </c>
      <c r="AL163" s="4">
        <f t="shared" si="66"/>
        <v>3.0162951887207594</v>
      </c>
      <c r="AM163" s="4">
        <f t="shared" si="67"/>
        <v>5.5651420153628282</v>
      </c>
      <c r="AN163" s="4">
        <f t="shared" si="68"/>
        <v>3.6680373316377923</v>
      </c>
      <c r="AO163">
        <f t="shared" si="69"/>
        <v>3.0162951887207594</v>
      </c>
      <c r="AP163">
        <f t="shared" si="70"/>
        <v>1</v>
      </c>
    </row>
    <row r="164" spans="1:42" ht="34" x14ac:dyDescent="0.2">
      <c r="A164">
        <v>6037650004</v>
      </c>
      <c r="B164" t="s">
        <v>22</v>
      </c>
      <c r="C164">
        <v>0.77759999999999996</v>
      </c>
      <c r="D164">
        <v>6059110113</v>
      </c>
      <c r="E164" t="s">
        <v>34</v>
      </c>
      <c r="F164">
        <v>34981</v>
      </c>
      <c r="G164">
        <v>6037551402</v>
      </c>
      <c r="H164" t="s">
        <v>33</v>
      </c>
      <c r="I164">
        <v>0.43120000000000003</v>
      </c>
      <c r="J164">
        <v>6037204420</v>
      </c>
      <c r="K164" t="s">
        <v>67</v>
      </c>
      <c r="L164">
        <v>2.3800000000000002E-2</v>
      </c>
      <c r="M164">
        <v>6037570601</v>
      </c>
      <c r="N164" t="s">
        <v>131</v>
      </c>
      <c r="O164">
        <v>1869</v>
      </c>
      <c r="S164">
        <f t="shared" si="71"/>
        <v>155</v>
      </c>
      <c r="T164" s="2" cm="1">
        <f t="array" ref="T164">IFERROR(INDEX($A$10:$A$1201, ROWS(T$10:$T164)), IFERROR(INDEX($D$10:$D$1276, ROWS(T$10:$T164)-ROWS($A$10:$A$1201)), IFERROR(INDEX($G$10:$G$1201, ROWS(T$10:$T164)-ROWS($A$10:$A$1201)-ROWS($D$10:$D$1276)), "")))</f>
        <v>6037650004</v>
      </c>
      <c r="U164" s="2" t="str">
        <f t="shared" si="49"/>
        <v>Northwest Torrance, Torrance, CA</v>
      </c>
      <c r="V164" s="3">
        <f t="shared" si="50"/>
        <v>0.77759999999999996</v>
      </c>
      <c r="W164" s="3">
        <f t="shared" si="51"/>
        <v>0.90735122520420064</v>
      </c>
      <c r="X164" s="3">
        <f t="shared" si="52"/>
        <v>34981</v>
      </c>
      <c r="Y164" s="3">
        <f t="shared" si="53"/>
        <v>0.66391466909601626</v>
      </c>
      <c r="Z164" s="3">
        <f t="shared" si="60"/>
        <v>0.60240378843531184</v>
      </c>
      <c r="AA164" s="3">
        <f t="shared" si="54"/>
        <v>0.43120000000000003</v>
      </c>
      <c r="AB164" s="3">
        <f t="shared" si="55"/>
        <v>0.65165482847211731</v>
      </c>
      <c r="AC164" s="3">
        <f t="shared" si="56"/>
        <v>0.30989583333333337</v>
      </c>
      <c r="AD164" s="3">
        <f t="shared" si="57"/>
        <v>0.62844653665097516</v>
      </c>
      <c r="AE164" s="3">
        <f t="shared" si="58"/>
        <v>2.3800000000000002E-2</v>
      </c>
      <c r="AF164" s="3">
        <f t="shared" si="59"/>
        <v>1869</v>
      </c>
      <c r="AG164">
        <f t="shared" si="61"/>
        <v>0.58366804102104997</v>
      </c>
      <c r="AH164" s="5">
        <f t="shared" si="62"/>
        <v>1.1280857377146045</v>
      </c>
      <c r="AI164" s="5">
        <f t="shared" si="63"/>
        <v>1.0793430774864297</v>
      </c>
      <c r="AJ164" s="5">
        <f t="shared" si="64"/>
        <v>1.0717096749152151</v>
      </c>
      <c r="AK164" s="5">
        <f t="shared" si="65"/>
        <v>1.1078908474267684</v>
      </c>
      <c r="AL164" s="4">
        <f t="shared" si="66"/>
        <v>3.011712990059956</v>
      </c>
      <c r="AM164" s="4">
        <f t="shared" si="67"/>
        <v>5.5559243276111374</v>
      </c>
      <c r="AN164" s="4">
        <f t="shared" si="68"/>
        <v>3.6643353185830621</v>
      </c>
      <c r="AO164">
        <f t="shared" si="69"/>
        <v>3.011712990059956</v>
      </c>
      <c r="AP164">
        <f t="shared" si="70"/>
        <v>1</v>
      </c>
    </row>
    <row r="165" spans="1:42" ht="17" x14ac:dyDescent="0.2">
      <c r="A165">
        <v>6037543304</v>
      </c>
      <c r="B165" t="s">
        <v>35</v>
      </c>
      <c r="C165">
        <v>0.77749999999999997</v>
      </c>
      <c r="D165">
        <v>6037650102</v>
      </c>
      <c r="E165" t="s">
        <v>22</v>
      </c>
      <c r="F165">
        <v>34942</v>
      </c>
      <c r="G165">
        <v>6037571900</v>
      </c>
      <c r="H165" t="s">
        <v>28</v>
      </c>
      <c r="I165">
        <v>0.43109999999999998</v>
      </c>
      <c r="J165">
        <v>6037542800</v>
      </c>
      <c r="K165" t="s">
        <v>137</v>
      </c>
      <c r="L165">
        <v>2.3800000000000002E-2</v>
      </c>
      <c r="M165">
        <v>6037222600</v>
      </c>
      <c r="N165" t="s">
        <v>37</v>
      </c>
      <c r="O165">
        <v>1869</v>
      </c>
      <c r="S165">
        <f t="shared" si="71"/>
        <v>156</v>
      </c>
      <c r="T165" s="2" cm="1">
        <f t="array" ref="T165">IFERROR(INDEX($A$10:$A$1201, ROWS(T$10:$T165)), IFERROR(INDEX($D$10:$D$1276, ROWS(T$10:$T165)-ROWS($A$10:$A$1201)), IFERROR(INDEX($G$10:$G$1201, ROWS(T$10:$T165)-ROWS($A$10:$A$1201)-ROWS($D$10:$D$1276)), "")))</f>
        <v>6037543304</v>
      </c>
      <c r="U165" s="2" t="str">
        <f t="shared" si="49"/>
        <v>Carson, CA</v>
      </c>
      <c r="V165" s="3">
        <f t="shared" si="50"/>
        <v>0.77749999999999997</v>
      </c>
      <c r="W165" s="3">
        <f t="shared" si="51"/>
        <v>0.9072345390898483</v>
      </c>
      <c r="X165" s="3">
        <f t="shared" si="52"/>
        <v>34942</v>
      </c>
      <c r="Y165" s="3">
        <f t="shared" si="53"/>
        <v>0.66317447664597928</v>
      </c>
      <c r="Z165" s="3">
        <f t="shared" si="60"/>
        <v>0.60165479065606642</v>
      </c>
      <c r="AA165" s="3">
        <f t="shared" si="54"/>
        <v>0.43109999999999998</v>
      </c>
      <c r="AB165" s="3">
        <f t="shared" si="55"/>
        <v>0.65150370258425272</v>
      </c>
      <c r="AC165" s="3">
        <f t="shared" si="56"/>
        <v>0.30989583333333337</v>
      </c>
      <c r="AD165" s="3">
        <f t="shared" si="57"/>
        <v>0.62844653665097516</v>
      </c>
      <c r="AE165" s="3">
        <f t="shared" si="58"/>
        <v>2.3800000000000002E-2</v>
      </c>
      <c r="AF165" s="3">
        <f t="shared" si="59"/>
        <v>1869</v>
      </c>
      <c r="AG165">
        <f t="shared" si="61"/>
        <v>0.58257370159127797</v>
      </c>
      <c r="AH165" s="5">
        <f t="shared" si="62"/>
        <v>1.1202997566024151</v>
      </c>
      <c r="AI165" s="5">
        <f t="shared" si="63"/>
        <v>1.0782944510096442</v>
      </c>
      <c r="AJ165" s="5">
        <f t="shared" si="64"/>
        <v>1.0717096749152151</v>
      </c>
      <c r="AK165" s="5">
        <f t="shared" si="65"/>
        <v>1.1078908474267684</v>
      </c>
      <c r="AL165" s="4">
        <f t="shared" si="66"/>
        <v>3.0026609564824609</v>
      </c>
      <c r="AM165" s="4">
        <f t="shared" si="67"/>
        <v>5.5312069647038573</v>
      </c>
      <c r="AN165" s="4">
        <f t="shared" si="68"/>
        <v>3.6516908530124299</v>
      </c>
      <c r="AO165">
        <f t="shared" si="69"/>
        <v>3.0026609564824609</v>
      </c>
      <c r="AP165">
        <f t="shared" si="70"/>
        <v>1</v>
      </c>
    </row>
    <row r="166" spans="1:42" ht="17" x14ac:dyDescent="0.2">
      <c r="A166">
        <v>6037273100</v>
      </c>
      <c r="B166" t="s">
        <v>68</v>
      </c>
      <c r="C166">
        <v>0.77749999999999997</v>
      </c>
      <c r="D166">
        <v>6037481605</v>
      </c>
      <c r="E166" t="s">
        <v>18</v>
      </c>
      <c r="F166">
        <v>34938</v>
      </c>
      <c r="G166">
        <v>6037503402</v>
      </c>
      <c r="H166" t="s">
        <v>12</v>
      </c>
      <c r="I166">
        <v>0.43099999999999999</v>
      </c>
      <c r="J166">
        <v>6037239201</v>
      </c>
      <c r="K166" t="s">
        <v>37</v>
      </c>
      <c r="L166">
        <v>2.3699999999999999E-2</v>
      </c>
      <c r="M166">
        <v>6037534406</v>
      </c>
      <c r="N166" t="s">
        <v>102</v>
      </c>
      <c r="O166">
        <v>1865</v>
      </c>
      <c r="S166">
        <f t="shared" si="71"/>
        <v>157</v>
      </c>
      <c r="T166" s="2" cm="1">
        <f t="array" ref="T166">IFERROR(INDEX($A$10:$A$1201, ROWS(T$10:$T166)), IFERROR(INDEX($D$10:$D$1276, ROWS(T$10:$T166)-ROWS($A$10:$A$1201)), IFERROR(INDEX($G$10:$G$1201, ROWS(T$10:$T166)-ROWS($A$10:$A$1201)-ROWS($D$10:$D$1276)), "")))</f>
        <v>6037273100</v>
      </c>
      <c r="U166" s="2" t="str">
        <f t="shared" si="49"/>
        <v>Venice, Los Angeles, CA</v>
      </c>
      <c r="V166" s="3">
        <f t="shared" si="50"/>
        <v>0.77749999999999997</v>
      </c>
      <c r="W166" s="3">
        <f t="shared" si="51"/>
        <v>0.9072345390898483</v>
      </c>
      <c r="X166" s="3">
        <f t="shared" si="52"/>
        <v>34938</v>
      </c>
      <c r="Y166" s="3">
        <f t="shared" si="53"/>
        <v>0.66309855947161644</v>
      </c>
      <c r="Z166" s="3">
        <f t="shared" si="60"/>
        <v>0.6015859159733743</v>
      </c>
      <c r="AA166" s="3">
        <f t="shared" si="54"/>
        <v>0.43099999999999999</v>
      </c>
      <c r="AB166" s="3">
        <f t="shared" si="55"/>
        <v>0.65135257669638813</v>
      </c>
      <c r="AC166" s="3">
        <f t="shared" si="56"/>
        <v>0.30859375</v>
      </c>
      <c r="AD166" s="3">
        <f t="shared" si="57"/>
        <v>0.62710154673839946</v>
      </c>
      <c r="AE166" s="3">
        <f t="shared" si="58"/>
        <v>2.3699999999999999E-2</v>
      </c>
      <c r="AF166" s="3">
        <f t="shared" si="59"/>
        <v>1865</v>
      </c>
      <c r="AG166">
        <f t="shared" si="61"/>
        <v>0.58257370159127797</v>
      </c>
      <c r="AH166" s="5">
        <f t="shared" si="62"/>
        <v>1.1195011944370614</v>
      </c>
      <c r="AI166" s="5">
        <f t="shared" si="63"/>
        <v>1.0772458245328591</v>
      </c>
      <c r="AJ166" s="5">
        <f t="shared" si="64"/>
        <v>1.0621189092479595</v>
      </c>
      <c r="AK166" s="5">
        <f t="shared" si="65"/>
        <v>1.1011210991240747</v>
      </c>
      <c r="AL166" s="4">
        <f t="shared" si="66"/>
        <v>2.9652853537863981</v>
      </c>
      <c r="AM166" s="4">
        <f t="shared" si="67"/>
        <v>5.4945480930765438</v>
      </c>
      <c r="AN166" s="4">
        <f t="shared" si="68"/>
        <v>3.612455872007494</v>
      </c>
      <c r="AO166">
        <f t="shared" si="69"/>
        <v>2.9652853537863981</v>
      </c>
      <c r="AP166">
        <f t="shared" si="70"/>
        <v>1</v>
      </c>
    </row>
    <row r="167" spans="1:42" ht="17" x14ac:dyDescent="0.2">
      <c r="A167">
        <v>6037482503</v>
      </c>
      <c r="B167" t="s">
        <v>27</v>
      </c>
      <c r="C167">
        <v>0.77739999999999998</v>
      </c>
      <c r="D167">
        <v>6037620102</v>
      </c>
      <c r="E167" t="s">
        <v>59</v>
      </c>
      <c r="F167">
        <v>34938</v>
      </c>
      <c r="G167">
        <v>6037621204</v>
      </c>
      <c r="H167" t="s">
        <v>91</v>
      </c>
      <c r="I167">
        <v>0.42980000000000002</v>
      </c>
      <c r="J167">
        <v>6037226410</v>
      </c>
      <c r="K167" t="s">
        <v>37</v>
      </c>
      <c r="L167">
        <v>2.3699999999999999E-2</v>
      </c>
      <c r="M167">
        <v>6037228600</v>
      </c>
      <c r="N167" t="s">
        <v>37</v>
      </c>
      <c r="O167">
        <v>1864</v>
      </c>
      <c r="S167">
        <f t="shared" si="71"/>
        <v>158</v>
      </c>
      <c r="T167" s="2" cm="1">
        <f t="array" ref="T167">IFERROR(INDEX($A$10:$A$1201, ROWS(T$10:$T167)), IFERROR(INDEX($D$10:$D$1276, ROWS(T$10:$T167)-ROWS($A$10:$A$1201)), IFERROR(INDEX($G$10:$G$1201, ROWS(T$10:$T167)-ROWS($A$10:$A$1201)-ROWS($D$10:$D$1276)), "")))</f>
        <v>6037482503</v>
      </c>
      <c r="U167" s="2" t="str">
        <f t="shared" si="49"/>
        <v>Garvey, Rosemead, CA</v>
      </c>
      <c r="V167" s="3">
        <f t="shared" si="50"/>
        <v>0.77739999999999998</v>
      </c>
      <c r="W167" s="3">
        <f t="shared" si="51"/>
        <v>0.90711785297549596</v>
      </c>
      <c r="X167" s="3">
        <f t="shared" si="52"/>
        <v>34938</v>
      </c>
      <c r="Y167" s="3">
        <f t="shared" si="53"/>
        <v>0.66309855947161644</v>
      </c>
      <c r="Z167" s="3">
        <f t="shared" si="60"/>
        <v>0.60150854157903688</v>
      </c>
      <c r="AA167" s="3">
        <f t="shared" si="54"/>
        <v>0.42980000000000002</v>
      </c>
      <c r="AB167" s="3">
        <f t="shared" si="55"/>
        <v>0.64953906604201306</v>
      </c>
      <c r="AC167" s="3">
        <f t="shared" si="56"/>
        <v>0.30859375</v>
      </c>
      <c r="AD167" s="3">
        <f t="shared" si="57"/>
        <v>0.62676529926025559</v>
      </c>
      <c r="AE167" s="3">
        <f t="shared" si="58"/>
        <v>2.3699999999999999E-2</v>
      </c>
      <c r="AF167" s="3">
        <f t="shared" si="59"/>
        <v>1864</v>
      </c>
      <c r="AG167">
        <f t="shared" si="61"/>
        <v>0.58147936216150597</v>
      </c>
      <c r="AH167" s="5">
        <f t="shared" si="62"/>
        <v>1.1195011944370614</v>
      </c>
      <c r="AI167" s="5">
        <f t="shared" si="63"/>
        <v>1.0646623068114385</v>
      </c>
      <c r="AJ167" s="5">
        <f t="shared" si="64"/>
        <v>1.0621189092479595</v>
      </c>
      <c r="AK167" s="5">
        <f t="shared" si="65"/>
        <v>1.0994286620484015</v>
      </c>
      <c r="AL167" s="4">
        <f t="shared" si="66"/>
        <v>2.9466590098894621</v>
      </c>
      <c r="AM167" s="4">
        <f t="shared" si="67"/>
        <v>5.460865914940193</v>
      </c>
      <c r="AN167" s="4">
        <f t="shared" si="68"/>
        <v>3.6007948053017738</v>
      </c>
      <c r="AO167">
        <f t="shared" si="69"/>
        <v>2.9466590098894621</v>
      </c>
      <c r="AP167">
        <f t="shared" si="70"/>
        <v>1</v>
      </c>
    </row>
    <row r="168" spans="1:42" ht="17" x14ac:dyDescent="0.2">
      <c r="A168">
        <v>6037482101</v>
      </c>
      <c r="B168" t="s">
        <v>11</v>
      </c>
      <c r="C168">
        <v>0.77729999999999999</v>
      </c>
      <c r="D168">
        <v>6037504001</v>
      </c>
      <c r="E168" t="s">
        <v>53</v>
      </c>
      <c r="F168">
        <v>34810</v>
      </c>
      <c r="G168">
        <v>6037211500</v>
      </c>
      <c r="H168" t="s">
        <v>20</v>
      </c>
      <c r="I168">
        <v>0.42880000000000001</v>
      </c>
      <c r="J168">
        <v>6037602104</v>
      </c>
      <c r="K168" t="s">
        <v>21</v>
      </c>
      <c r="L168">
        <v>2.3599999999999999E-2</v>
      </c>
      <c r="M168">
        <v>6037570304</v>
      </c>
      <c r="N168" t="s">
        <v>127</v>
      </c>
      <c r="O168">
        <v>1863</v>
      </c>
      <c r="S168">
        <f t="shared" si="71"/>
        <v>159</v>
      </c>
      <c r="T168" s="2" cm="1">
        <f t="array" ref="T168">IFERROR(INDEX($A$10:$A$1201, ROWS(T$10:$T168)), IFERROR(INDEX($D$10:$D$1276, ROWS(T$10:$T168)-ROWS($A$10:$A$1201)), IFERROR(INDEX($G$10:$G$1201, ROWS(T$10:$T168)-ROWS($A$10:$A$1201)-ROWS($D$10:$D$1276)), "")))</f>
        <v>6037482101</v>
      </c>
      <c r="U168" s="2" t="str">
        <f t="shared" si="49"/>
        <v>Monterey Park, CA</v>
      </c>
      <c r="V168" s="3">
        <f t="shared" si="50"/>
        <v>0.77729999999999999</v>
      </c>
      <c r="W168" s="3">
        <f t="shared" si="51"/>
        <v>0.90700116686114352</v>
      </c>
      <c r="X168" s="3">
        <f t="shared" si="52"/>
        <v>34810</v>
      </c>
      <c r="Y168" s="3">
        <f t="shared" si="53"/>
        <v>0.66066920989200784</v>
      </c>
      <c r="Z168" s="3">
        <f t="shared" si="60"/>
        <v>0.59922774428128089</v>
      </c>
      <c r="AA168" s="3">
        <f t="shared" si="54"/>
        <v>0.42880000000000001</v>
      </c>
      <c r="AB168" s="3">
        <f t="shared" si="55"/>
        <v>0.64802780716336716</v>
      </c>
      <c r="AC168" s="3">
        <f t="shared" si="56"/>
        <v>0.30729166666666669</v>
      </c>
      <c r="AD168" s="3">
        <f t="shared" si="57"/>
        <v>0.62642905178211161</v>
      </c>
      <c r="AE168" s="3">
        <f t="shared" si="58"/>
        <v>2.3599999999999999E-2</v>
      </c>
      <c r="AF168" s="3">
        <f t="shared" si="59"/>
        <v>1863</v>
      </c>
      <c r="AG168">
        <f t="shared" si="61"/>
        <v>0.58038502273173398</v>
      </c>
      <c r="AH168" s="5">
        <f t="shared" si="62"/>
        <v>1.0939472051457722</v>
      </c>
      <c r="AI168" s="5">
        <f t="shared" si="63"/>
        <v>1.0541760420435877</v>
      </c>
      <c r="AJ168" s="5">
        <f t="shared" si="64"/>
        <v>1.0525281435807043</v>
      </c>
      <c r="AK168" s="5">
        <f t="shared" si="65"/>
        <v>1.0977362249727278</v>
      </c>
      <c r="AL168" s="4">
        <f t="shared" si="66"/>
        <v>2.8822316907231809</v>
      </c>
      <c r="AM168" s="4">
        <f t="shared" si="67"/>
        <v>5.3476499078189157</v>
      </c>
      <c r="AN168" s="4">
        <f t="shared" si="68"/>
        <v>3.5225248966798488</v>
      </c>
      <c r="AO168">
        <f t="shared" si="69"/>
        <v>2.8822316907231809</v>
      </c>
      <c r="AP168">
        <f t="shared" si="70"/>
        <v>1</v>
      </c>
    </row>
    <row r="169" spans="1:42" ht="17" x14ac:dyDescent="0.2">
      <c r="A169">
        <v>6059110115</v>
      </c>
      <c r="B169" t="s">
        <v>46</v>
      </c>
      <c r="C169">
        <v>0.7772</v>
      </c>
      <c r="D169">
        <v>6037701501</v>
      </c>
      <c r="E169" t="s">
        <v>122</v>
      </c>
      <c r="F169">
        <v>34801</v>
      </c>
      <c r="G169">
        <v>6037620101</v>
      </c>
      <c r="H169" t="s">
        <v>59</v>
      </c>
      <c r="I169">
        <v>0.42870000000000003</v>
      </c>
      <c r="J169">
        <v>6037602404</v>
      </c>
      <c r="K169" t="s">
        <v>21</v>
      </c>
      <c r="L169">
        <v>2.3599999999999999E-2</v>
      </c>
      <c r="M169">
        <v>6037231800</v>
      </c>
      <c r="N169" t="s">
        <v>103</v>
      </c>
      <c r="O169">
        <v>1858</v>
      </c>
      <c r="S169">
        <f t="shared" si="71"/>
        <v>160</v>
      </c>
      <c r="T169" s="2" cm="1">
        <f t="array" ref="T169">IFERROR(INDEX($A$10:$A$1201, ROWS(T$10:$T169)), IFERROR(INDEX($D$10:$D$1276, ROWS(T$10:$T169)-ROWS($A$10:$A$1201)), IFERROR(INDEX($G$10:$G$1201, ROWS(T$10:$T169)-ROWS($A$10:$A$1201)-ROWS($D$10:$D$1276)), "")))</f>
        <v>6059110115</v>
      </c>
      <c r="U169" s="2" t="str">
        <f t="shared" si="49"/>
        <v>La Palma, CA</v>
      </c>
      <c r="V169" s="3">
        <f t="shared" si="50"/>
        <v>0.7772</v>
      </c>
      <c r="W169" s="3">
        <f t="shared" si="51"/>
        <v>0.90688448074679118</v>
      </c>
      <c r="X169" s="3">
        <f t="shared" si="52"/>
        <v>34801</v>
      </c>
      <c r="Y169" s="3">
        <f t="shared" si="53"/>
        <v>0.66049839624969153</v>
      </c>
      <c r="Z169" s="3">
        <f t="shared" si="60"/>
        <v>0.59899574511698983</v>
      </c>
      <c r="AA169" s="3">
        <f t="shared" si="54"/>
        <v>0.42870000000000003</v>
      </c>
      <c r="AB169" s="3">
        <f t="shared" si="55"/>
        <v>0.64787668127550258</v>
      </c>
      <c r="AC169" s="3">
        <f t="shared" si="56"/>
        <v>0.30729166666666669</v>
      </c>
      <c r="AD169" s="3">
        <f t="shared" si="57"/>
        <v>0.62474781439139204</v>
      </c>
      <c r="AE169" s="3">
        <f t="shared" si="58"/>
        <v>2.3599999999999999E-2</v>
      </c>
      <c r="AF169" s="3">
        <f t="shared" si="59"/>
        <v>1858</v>
      </c>
      <c r="AG169">
        <f t="shared" si="61"/>
        <v>0.57929068330196187</v>
      </c>
      <c r="AH169" s="5">
        <f t="shared" si="62"/>
        <v>1.0921504402737277</v>
      </c>
      <c r="AI169" s="5">
        <f t="shared" si="63"/>
        <v>1.0531274155668029</v>
      </c>
      <c r="AJ169" s="5">
        <f t="shared" si="64"/>
        <v>1.0525281435807043</v>
      </c>
      <c r="AK169" s="5">
        <f t="shared" si="65"/>
        <v>1.0892740395943612</v>
      </c>
      <c r="AL169" s="4">
        <f t="shared" si="66"/>
        <v>2.8675937314222888</v>
      </c>
      <c r="AM169" s="4">
        <f t="shared" si="67"/>
        <v>5.3193144380217579</v>
      </c>
      <c r="AN169" s="4">
        <f t="shared" si="68"/>
        <v>3.5123637697867962</v>
      </c>
      <c r="AO169">
        <f t="shared" si="69"/>
        <v>2.8675937314222888</v>
      </c>
      <c r="AP169">
        <f t="shared" si="70"/>
        <v>1</v>
      </c>
    </row>
    <row r="170" spans="1:42" ht="17" x14ac:dyDescent="0.2">
      <c r="A170">
        <v>6037571000</v>
      </c>
      <c r="B170" t="s">
        <v>32</v>
      </c>
      <c r="C170">
        <v>0.77700000000000002</v>
      </c>
      <c r="D170">
        <v>6037574100</v>
      </c>
      <c r="E170" t="s">
        <v>65</v>
      </c>
      <c r="F170">
        <v>34797</v>
      </c>
      <c r="G170">
        <v>6037500300</v>
      </c>
      <c r="H170" t="s">
        <v>17</v>
      </c>
      <c r="I170">
        <v>0.42809999999999998</v>
      </c>
      <c r="J170">
        <v>6037535101</v>
      </c>
      <c r="K170" t="s">
        <v>37</v>
      </c>
      <c r="L170">
        <v>2.35E-2</v>
      </c>
      <c r="M170">
        <v>6037242700</v>
      </c>
      <c r="N170" t="s">
        <v>37</v>
      </c>
      <c r="O170">
        <v>1858</v>
      </c>
      <c r="S170">
        <f t="shared" si="71"/>
        <v>161</v>
      </c>
      <c r="T170" s="2" cm="1">
        <f t="array" ref="T170">IFERROR(INDEX($A$10:$A$1201, ROWS(T$10:$T170)), IFERROR(INDEX($D$10:$D$1276, ROWS(T$10:$T170)-ROWS($A$10:$A$1201)), IFERROR(INDEX($G$10:$G$1201, ROWS(T$10:$T170)-ROWS($A$10:$A$1201)-ROWS($D$10:$D$1276)), "")))</f>
        <v>6037571000</v>
      </c>
      <c r="U170" s="2" t="str">
        <f t="shared" si="49"/>
        <v>Lakewood, CA</v>
      </c>
      <c r="V170" s="3">
        <f t="shared" si="50"/>
        <v>0.77700000000000002</v>
      </c>
      <c r="W170" s="3">
        <f t="shared" si="51"/>
        <v>0.90665110851808639</v>
      </c>
      <c r="X170" s="3">
        <f t="shared" si="52"/>
        <v>34797</v>
      </c>
      <c r="Y170" s="3">
        <f t="shared" si="53"/>
        <v>0.66042247907532881</v>
      </c>
      <c r="Z170" s="3">
        <f t="shared" si="60"/>
        <v>0.59877277274390961</v>
      </c>
      <c r="AA170" s="3">
        <f t="shared" si="54"/>
        <v>0.42809999999999998</v>
      </c>
      <c r="AB170" s="3">
        <f t="shared" si="55"/>
        <v>0.64696992594831493</v>
      </c>
      <c r="AC170" s="3">
        <f t="shared" si="56"/>
        <v>0.30598958333333337</v>
      </c>
      <c r="AD170" s="3">
        <f t="shared" si="57"/>
        <v>0.62474781439139204</v>
      </c>
      <c r="AE170" s="3">
        <f t="shared" si="58"/>
        <v>2.35E-2</v>
      </c>
      <c r="AF170" s="3">
        <f t="shared" si="59"/>
        <v>1858</v>
      </c>
      <c r="AG170">
        <f t="shared" si="61"/>
        <v>0.57710200444241788</v>
      </c>
      <c r="AH170" s="5">
        <f t="shared" si="62"/>
        <v>1.0913518781083753</v>
      </c>
      <c r="AI170" s="5">
        <f t="shared" si="63"/>
        <v>1.0468356567060919</v>
      </c>
      <c r="AJ170" s="5">
        <f t="shared" si="64"/>
        <v>1.042937377913449</v>
      </c>
      <c r="AK170" s="5">
        <f t="shared" si="65"/>
        <v>1.0892740395943612</v>
      </c>
      <c r="AL170" s="4">
        <f t="shared" si="66"/>
        <v>2.8324991537029565</v>
      </c>
      <c r="AM170" s="4">
        <f t="shared" si="67"/>
        <v>5.2856282477877254</v>
      </c>
      <c r="AN170" s="4">
        <f t="shared" si="68"/>
        <v>3.4744835786573067</v>
      </c>
      <c r="AO170">
        <f t="shared" si="69"/>
        <v>2.8324991537029565</v>
      </c>
      <c r="AP170">
        <f t="shared" si="70"/>
        <v>1</v>
      </c>
    </row>
    <row r="171" spans="1:42" ht="17" x14ac:dyDescent="0.2">
      <c r="A171">
        <v>6037531102</v>
      </c>
      <c r="B171" t="s">
        <v>13</v>
      </c>
      <c r="C171">
        <v>0.77690000000000003</v>
      </c>
      <c r="D171">
        <v>6037651222</v>
      </c>
      <c r="E171" t="s">
        <v>147</v>
      </c>
      <c r="F171">
        <v>34744</v>
      </c>
      <c r="G171">
        <v>6037267902</v>
      </c>
      <c r="H171" t="s">
        <v>149</v>
      </c>
      <c r="I171">
        <v>0.42799999999999999</v>
      </c>
      <c r="J171">
        <v>6037553504</v>
      </c>
      <c r="K171" t="s">
        <v>75</v>
      </c>
      <c r="L171">
        <v>2.3400000000000001E-2</v>
      </c>
      <c r="M171">
        <v>6037501300</v>
      </c>
      <c r="N171" t="s">
        <v>17</v>
      </c>
      <c r="O171">
        <v>1854</v>
      </c>
      <c r="S171">
        <f t="shared" si="71"/>
        <v>162</v>
      </c>
      <c r="T171" s="2" cm="1">
        <f t="array" ref="T171">IFERROR(INDEX($A$10:$A$1201, ROWS(T$10:$T171)), IFERROR(INDEX($D$10:$D$1276, ROWS(T$10:$T171)-ROWS($A$10:$A$1201)), IFERROR(INDEX($G$10:$G$1201, ROWS(T$10:$T171)-ROWS($A$10:$A$1201)-ROWS($D$10:$D$1276)), "")))</f>
        <v>6037531102</v>
      </c>
      <c r="U171" s="2" t="str">
        <f t="shared" si="49"/>
        <v>Los Angeles, CA</v>
      </c>
      <c r="V171" s="3">
        <f t="shared" si="50"/>
        <v>0.77690000000000003</v>
      </c>
      <c r="W171" s="3">
        <f t="shared" si="51"/>
        <v>0.90653442240373405</v>
      </c>
      <c r="X171" s="3">
        <f t="shared" si="52"/>
        <v>34744</v>
      </c>
      <c r="Y171" s="3">
        <f t="shared" si="53"/>
        <v>0.65941657651502206</v>
      </c>
      <c r="Z171" s="3">
        <f t="shared" si="60"/>
        <v>0.59778382531449326</v>
      </c>
      <c r="AA171" s="3">
        <f t="shared" si="54"/>
        <v>0.42799999999999999</v>
      </c>
      <c r="AB171" s="3">
        <f t="shared" si="55"/>
        <v>0.64681880006045034</v>
      </c>
      <c r="AC171" s="3">
        <f t="shared" si="56"/>
        <v>0.30468750000000006</v>
      </c>
      <c r="AD171" s="3">
        <f t="shared" si="57"/>
        <v>0.62340282447881645</v>
      </c>
      <c r="AE171" s="3">
        <f t="shared" si="58"/>
        <v>2.3400000000000001E-2</v>
      </c>
      <c r="AF171" s="3">
        <f t="shared" si="59"/>
        <v>1854</v>
      </c>
      <c r="AG171">
        <f t="shared" si="61"/>
        <v>0.57600766501264589</v>
      </c>
      <c r="AH171" s="5">
        <f t="shared" si="62"/>
        <v>1.0807709294174501</v>
      </c>
      <c r="AI171" s="5">
        <f t="shared" si="63"/>
        <v>1.0457870302293071</v>
      </c>
      <c r="AJ171" s="5">
        <f t="shared" si="64"/>
        <v>1.0333466122461938</v>
      </c>
      <c r="AK171" s="5">
        <f t="shared" si="65"/>
        <v>1.082504291291668</v>
      </c>
      <c r="AL171" s="4">
        <f t="shared" si="66"/>
        <v>2.7872445942406907</v>
      </c>
      <c r="AM171" s="4">
        <f t="shared" si="67"/>
        <v>5.2228811184551285</v>
      </c>
      <c r="AN171" s="4">
        <f t="shared" si="68"/>
        <v>3.4221907584872198</v>
      </c>
      <c r="AO171">
        <f t="shared" si="69"/>
        <v>2.7872445942406907</v>
      </c>
      <c r="AP171">
        <f t="shared" si="70"/>
        <v>1</v>
      </c>
    </row>
    <row r="172" spans="1:42" ht="34" x14ac:dyDescent="0.2">
      <c r="A172">
        <v>6037278001</v>
      </c>
      <c r="B172" t="s">
        <v>42</v>
      </c>
      <c r="C172">
        <v>0.77690000000000003</v>
      </c>
      <c r="D172">
        <v>6037274100</v>
      </c>
      <c r="E172" t="s">
        <v>88</v>
      </c>
      <c r="F172">
        <v>34714</v>
      </c>
      <c r="G172">
        <v>6037620501</v>
      </c>
      <c r="H172" t="s">
        <v>38</v>
      </c>
      <c r="I172">
        <v>0.42780000000000001</v>
      </c>
      <c r="J172">
        <v>6037480902</v>
      </c>
      <c r="K172" t="s">
        <v>18</v>
      </c>
      <c r="L172">
        <v>2.3400000000000001E-2</v>
      </c>
      <c r="M172">
        <v>6037534201</v>
      </c>
      <c r="N172" t="s">
        <v>82</v>
      </c>
      <c r="O172">
        <v>1852</v>
      </c>
      <c r="S172">
        <f t="shared" si="71"/>
        <v>163</v>
      </c>
      <c r="T172" s="2" cm="1">
        <f t="array" ref="T172">IFERROR(INDEX($A$10:$A$1201, ROWS(T$10:$T172)), IFERROR(INDEX($D$10:$D$1276, ROWS(T$10:$T172)-ROWS($A$10:$A$1201)), IFERROR(INDEX($G$10:$G$1201, ROWS(T$10:$T172)-ROWS($A$10:$A$1201)-ROWS($D$10:$D$1276)), "")))</f>
        <v>6037278001</v>
      </c>
      <c r="U172" s="2" t="str">
        <f t="shared" si="49"/>
        <v>Westchester, Los Angeles, CA</v>
      </c>
      <c r="V172" s="3">
        <f t="shared" si="50"/>
        <v>0.77690000000000003</v>
      </c>
      <c r="W172" s="3">
        <f t="shared" si="51"/>
        <v>0.90653442240373405</v>
      </c>
      <c r="X172" s="3">
        <f t="shared" si="52"/>
        <v>34714</v>
      </c>
      <c r="Y172" s="3">
        <f t="shared" si="53"/>
        <v>0.65884719770730138</v>
      </c>
      <c r="Z172" s="3">
        <f t="shared" si="60"/>
        <v>0.59726766382590724</v>
      </c>
      <c r="AA172" s="3">
        <f t="shared" si="54"/>
        <v>0.42780000000000001</v>
      </c>
      <c r="AB172" s="3">
        <f t="shared" si="55"/>
        <v>0.64651654828472127</v>
      </c>
      <c r="AC172" s="3">
        <f t="shared" si="56"/>
        <v>0.30468750000000006</v>
      </c>
      <c r="AD172" s="3">
        <f t="shared" si="57"/>
        <v>0.6227303295225286</v>
      </c>
      <c r="AE172" s="3">
        <f t="shared" si="58"/>
        <v>2.3400000000000001E-2</v>
      </c>
      <c r="AF172" s="3">
        <f t="shared" si="59"/>
        <v>1852</v>
      </c>
      <c r="AG172">
        <f t="shared" si="61"/>
        <v>0.57600766501264589</v>
      </c>
      <c r="AH172" s="5">
        <f t="shared" si="62"/>
        <v>1.0747817131773052</v>
      </c>
      <c r="AI172" s="5">
        <f t="shared" si="63"/>
        <v>1.0436897772757372</v>
      </c>
      <c r="AJ172" s="5">
        <f t="shared" si="64"/>
        <v>1.0333466122461938</v>
      </c>
      <c r="AK172" s="5">
        <f t="shared" si="65"/>
        <v>1.0791194171403211</v>
      </c>
      <c r="AL172" s="4">
        <f t="shared" si="66"/>
        <v>2.7752954419409703</v>
      </c>
      <c r="AM172" s="4">
        <f t="shared" si="67"/>
        <v>5.1944485837194545</v>
      </c>
      <c r="AN172" s="4">
        <f t="shared" si="68"/>
        <v>3.4097923415139961</v>
      </c>
      <c r="AO172">
        <f t="shared" si="69"/>
        <v>2.7752954419409703</v>
      </c>
      <c r="AP172">
        <f t="shared" si="70"/>
        <v>1</v>
      </c>
    </row>
    <row r="173" spans="1:42" ht="17" x14ac:dyDescent="0.2">
      <c r="A173">
        <v>6037500300</v>
      </c>
      <c r="B173" t="s">
        <v>17</v>
      </c>
      <c r="C173">
        <v>0.77680000000000005</v>
      </c>
      <c r="D173">
        <v>6037620602</v>
      </c>
      <c r="E173" t="s">
        <v>38</v>
      </c>
      <c r="F173">
        <v>34699</v>
      </c>
      <c r="G173">
        <v>6037273902</v>
      </c>
      <c r="H173" t="s">
        <v>68</v>
      </c>
      <c r="I173">
        <v>0.42749999999999999</v>
      </c>
      <c r="J173">
        <v>6037234501</v>
      </c>
      <c r="K173" t="s">
        <v>37</v>
      </c>
      <c r="L173">
        <v>2.3400000000000001E-2</v>
      </c>
      <c r="M173">
        <v>6037543322</v>
      </c>
      <c r="N173" t="s">
        <v>35</v>
      </c>
      <c r="O173">
        <v>1849</v>
      </c>
      <c r="S173">
        <f t="shared" si="71"/>
        <v>164</v>
      </c>
      <c r="T173" s="2" cm="1">
        <f t="array" ref="T173">IFERROR(INDEX($A$10:$A$1201, ROWS(T$10:$T173)), IFERROR(INDEX($D$10:$D$1276, ROWS(T$10:$T173)-ROWS($A$10:$A$1201)), IFERROR(INDEX($G$10:$G$1201, ROWS(T$10:$T173)-ROWS($A$10:$A$1201)-ROWS($D$10:$D$1276)), "")))</f>
        <v>6037500300</v>
      </c>
      <c r="U173" s="2" t="str">
        <f t="shared" si="49"/>
        <v>Whittier, CA</v>
      </c>
      <c r="V173" s="3">
        <f t="shared" si="50"/>
        <v>0.77680000000000005</v>
      </c>
      <c r="W173" s="3">
        <f t="shared" si="51"/>
        <v>0.9064177362893816</v>
      </c>
      <c r="X173" s="3">
        <f t="shared" si="52"/>
        <v>34699</v>
      </c>
      <c r="Y173" s="3">
        <f t="shared" si="53"/>
        <v>0.65856250830344099</v>
      </c>
      <c r="Z173" s="3">
        <f t="shared" si="60"/>
        <v>0.59693273798146207</v>
      </c>
      <c r="AA173" s="3">
        <f t="shared" si="54"/>
        <v>0.42749999999999999</v>
      </c>
      <c r="AB173" s="3">
        <f t="shared" si="55"/>
        <v>0.64606317062112739</v>
      </c>
      <c r="AC173" s="3">
        <f t="shared" si="56"/>
        <v>0.30468750000000006</v>
      </c>
      <c r="AD173" s="3">
        <f t="shared" si="57"/>
        <v>0.62172158708809688</v>
      </c>
      <c r="AE173" s="3">
        <f t="shared" si="58"/>
        <v>2.3400000000000001E-2</v>
      </c>
      <c r="AF173" s="3">
        <f t="shared" si="59"/>
        <v>1849</v>
      </c>
      <c r="AG173">
        <f t="shared" si="61"/>
        <v>0.57491332558287389</v>
      </c>
      <c r="AH173" s="5">
        <f t="shared" si="62"/>
        <v>1.0717871050572321</v>
      </c>
      <c r="AI173" s="5">
        <f t="shared" si="63"/>
        <v>1.0405438978453816</v>
      </c>
      <c r="AJ173" s="5">
        <f t="shared" si="64"/>
        <v>1.0333466122461938</v>
      </c>
      <c r="AK173" s="5">
        <f t="shared" si="65"/>
        <v>1.0740421059133012</v>
      </c>
      <c r="AL173" s="4">
        <f t="shared" si="66"/>
        <v>2.7619495046542233</v>
      </c>
      <c r="AM173" s="4">
        <f t="shared" si="67"/>
        <v>5.1666572686437</v>
      </c>
      <c r="AN173" s="4">
        <f t="shared" si="68"/>
        <v>3.3993216865663634</v>
      </c>
      <c r="AO173">
        <f t="shared" si="69"/>
        <v>2.7619495046542233</v>
      </c>
      <c r="AP173">
        <f t="shared" si="70"/>
        <v>1</v>
      </c>
    </row>
    <row r="174" spans="1:42" ht="17" x14ac:dyDescent="0.2">
      <c r="A174">
        <v>6037432901</v>
      </c>
      <c r="B174" t="s">
        <v>7</v>
      </c>
      <c r="C174">
        <v>0.77659999999999996</v>
      </c>
      <c r="D174">
        <v>6037554406</v>
      </c>
      <c r="E174" t="s">
        <v>71</v>
      </c>
      <c r="F174">
        <v>34658</v>
      </c>
      <c r="G174">
        <v>6059110302</v>
      </c>
      <c r="H174" t="s">
        <v>41</v>
      </c>
      <c r="I174">
        <v>0.42659999999999998</v>
      </c>
      <c r="J174">
        <v>6037212501</v>
      </c>
      <c r="K174" t="s">
        <v>20</v>
      </c>
      <c r="L174">
        <v>2.3300000000000001E-2</v>
      </c>
      <c r="M174">
        <v>6037543802</v>
      </c>
      <c r="N174" t="s">
        <v>35</v>
      </c>
      <c r="O174">
        <v>1849</v>
      </c>
      <c r="S174">
        <f t="shared" si="71"/>
        <v>165</v>
      </c>
      <c r="T174" s="2" cm="1">
        <f t="array" ref="T174">IFERROR(INDEX($A$10:$A$1201, ROWS(T$10:$T174)), IFERROR(INDEX($D$10:$D$1276, ROWS(T$10:$T174)-ROWS($A$10:$A$1201)), IFERROR(INDEX($G$10:$G$1201, ROWS(T$10:$T174)-ROWS($A$10:$A$1201)-ROWS($D$10:$D$1276)), "")))</f>
        <v>6037432901</v>
      </c>
      <c r="U174" s="2" t="str">
        <f t="shared" si="49"/>
        <v>Rosemead, CA</v>
      </c>
      <c r="V174" s="3">
        <f t="shared" si="50"/>
        <v>0.77659999999999996</v>
      </c>
      <c r="W174" s="3">
        <f t="shared" si="51"/>
        <v>0.90618436406067671</v>
      </c>
      <c r="X174" s="3">
        <f t="shared" si="52"/>
        <v>34658</v>
      </c>
      <c r="Y174" s="3">
        <f t="shared" si="53"/>
        <v>0.65778435726622253</v>
      </c>
      <c r="Z174" s="3">
        <f t="shared" si="60"/>
        <v>0.59607389947835288</v>
      </c>
      <c r="AA174" s="3">
        <f t="shared" si="54"/>
        <v>0.42659999999999998</v>
      </c>
      <c r="AB174" s="3">
        <f t="shared" si="55"/>
        <v>0.64470303763034609</v>
      </c>
      <c r="AC174" s="3">
        <f t="shared" si="56"/>
        <v>0.30338541666666669</v>
      </c>
      <c r="AD174" s="3">
        <f t="shared" si="57"/>
        <v>0.62172158708809688</v>
      </c>
      <c r="AE174" s="3">
        <f t="shared" si="58"/>
        <v>2.3300000000000001E-2</v>
      </c>
      <c r="AF174" s="3">
        <f t="shared" si="59"/>
        <v>1849</v>
      </c>
      <c r="AG174">
        <f t="shared" si="61"/>
        <v>0.57272464672332857</v>
      </c>
      <c r="AH174" s="5">
        <f t="shared" si="62"/>
        <v>1.0636018428623653</v>
      </c>
      <c r="AI174" s="5">
        <f t="shared" si="63"/>
        <v>1.0311062595543159</v>
      </c>
      <c r="AJ174" s="5">
        <f t="shared" si="64"/>
        <v>1.0237558465789385</v>
      </c>
      <c r="AK174" s="5">
        <f t="shared" si="65"/>
        <v>1.0740421059133012</v>
      </c>
      <c r="AL174" s="4">
        <f t="shared" si="66"/>
        <v>2.7177204868655642</v>
      </c>
      <c r="AM174" s="4">
        <f t="shared" si="67"/>
        <v>5.1073069989167248</v>
      </c>
      <c r="AN174" s="4">
        <f t="shared" si="68"/>
        <v>3.3496641263680473</v>
      </c>
      <c r="AO174">
        <f t="shared" si="69"/>
        <v>2.7177204868655642</v>
      </c>
      <c r="AP174">
        <f t="shared" si="70"/>
        <v>1</v>
      </c>
    </row>
    <row r="175" spans="1:42" ht="34" x14ac:dyDescent="0.2">
      <c r="A175">
        <v>6037201504</v>
      </c>
      <c r="B175" t="s">
        <v>45</v>
      </c>
      <c r="C175">
        <v>0.77629999999999999</v>
      </c>
      <c r="D175">
        <v>6037620002</v>
      </c>
      <c r="E175" t="s">
        <v>59</v>
      </c>
      <c r="F175">
        <v>34624</v>
      </c>
      <c r="G175">
        <v>6037702700</v>
      </c>
      <c r="H175" t="s">
        <v>136</v>
      </c>
      <c r="I175">
        <v>0.4264</v>
      </c>
      <c r="J175">
        <v>6037541100</v>
      </c>
      <c r="K175" t="s">
        <v>137</v>
      </c>
      <c r="L175">
        <v>2.3199999999999998E-2</v>
      </c>
      <c r="M175">
        <v>6037433305</v>
      </c>
      <c r="N175" t="s">
        <v>39</v>
      </c>
      <c r="O175">
        <v>1846</v>
      </c>
      <c r="S175">
        <f t="shared" si="71"/>
        <v>166</v>
      </c>
      <c r="T175" s="2" cm="1">
        <f t="array" ref="T175">IFERROR(INDEX($A$10:$A$1201, ROWS(T$10:$T175)), IFERROR(INDEX($D$10:$D$1276, ROWS(T$10:$T175)-ROWS($A$10:$A$1201)), IFERROR(INDEX($G$10:$G$1201, ROWS(T$10:$T175)-ROWS($A$10:$A$1201)-ROWS($D$10:$D$1276)), "")))</f>
        <v>6037201504</v>
      </c>
      <c r="U175" s="2" t="str">
        <f t="shared" si="49"/>
        <v>Northeast Los Angeles, Los Angeles, CA</v>
      </c>
      <c r="V175" s="3">
        <f t="shared" si="50"/>
        <v>0.77629999999999999</v>
      </c>
      <c r="W175" s="3">
        <f t="shared" si="51"/>
        <v>0.90583430571761958</v>
      </c>
      <c r="X175" s="3">
        <f t="shared" si="52"/>
        <v>34624</v>
      </c>
      <c r="Y175" s="3">
        <f t="shared" si="53"/>
        <v>0.65713906128413901</v>
      </c>
      <c r="Z175" s="3">
        <f t="shared" si="60"/>
        <v>0.59525910533824633</v>
      </c>
      <c r="AA175" s="3">
        <f t="shared" si="54"/>
        <v>0.4264</v>
      </c>
      <c r="AB175" s="3">
        <f t="shared" si="55"/>
        <v>0.64440078585461691</v>
      </c>
      <c r="AC175" s="3">
        <f t="shared" si="56"/>
        <v>0.30208333333333331</v>
      </c>
      <c r="AD175" s="3">
        <f t="shared" si="57"/>
        <v>0.62071284465366505</v>
      </c>
      <c r="AE175" s="3">
        <f t="shared" si="58"/>
        <v>2.3199999999999998E-2</v>
      </c>
      <c r="AF175" s="3">
        <f t="shared" si="59"/>
        <v>1846</v>
      </c>
      <c r="AG175">
        <f t="shared" si="61"/>
        <v>0.56944162843401258</v>
      </c>
      <c r="AH175" s="5">
        <f t="shared" si="62"/>
        <v>1.0568140644568667</v>
      </c>
      <c r="AI175" s="5">
        <f t="shared" si="63"/>
        <v>1.029009006600746</v>
      </c>
      <c r="AJ175" s="5">
        <f t="shared" si="64"/>
        <v>1.0141650809116829</v>
      </c>
      <c r="AK175" s="5">
        <f t="shared" si="65"/>
        <v>1.0689647946862806</v>
      </c>
      <c r="AL175" s="4">
        <f t="shared" si="66"/>
        <v>2.6766280287881239</v>
      </c>
      <c r="AM175" s="4">
        <f t="shared" si="67"/>
        <v>5.0552038609694989</v>
      </c>
      <c r="AN175" s="4">
        <f t="shared" si="68"/>
        <v>3.3036326830644307</v>
      </c>
      <c r="AO175">
        <f t="shared" si="69"/>
        <v>2.6766280287881239</v>
      </c>
      <c r="AP175">
        <f t="shared" si="70"/>
        <v>1</v>
      </c>
    </row>
    <row r="176" spans="1:42" ht="34" x14ac:dyDescent="0.2">
      <c r="A176">
        <v>6037277000</v>
      </c>
      <c r="B176" t="s">
        <v>42</v>
      </c>
      <c r="C176">
        <v>0.77629999999999999</v>
      </c>
      <c r="D176">
        <v>6037700200</v>
      </c>
      <c r="E176" t="s">
        <v>125</v>
      </c>
      <c r="F176">
        <v>34602</v>
      </c>
      <c r="G176">
        <v>6037277100</v>
      </c>
      <c r="H176" t="s">
        <v>42</v>
      </c>
      <c r="I176">
        <v>0.4264</v>
      </c>
      <c r="J176">
        <v>6037540902</v>
      </c>
      <c r="K176" t="s">
        <v>37</v>
      </c>
      <c r="L176">
        <v>2.3099999999999999E-2</v>
      </c>
      <c r="M176">
        <v>6037540501</v>
      </c>
      <c r="N176" t="s">
        <v>119</v>
      </c>
      <c r="O176">
        <v>1839</v>
      </c>
      <c r="S176">
        <f t="shared" si="71"/>
        <v>167</v>
      </c>
      <c r="T176" s="2" cm="1">
        <f t="array" ref="T176">IFERROR(INDEX($A$10:$A$1201, ROWS(T$10:$T176)), IFERROR(INDEX($D$10:$D$1276, ROWS(T$10:$T176)-ROWS($A$10:$A$1201)), IFERROR(INDEX($G$10:$G$1201, ROWS(T$10:$T176)-ROWS($A$10:$A$1201)-ROWS($D$10:$D$1276)), "")))</f>
        <v>6037277000</v>
      </c>
      <c r="U176" s="2" t="str">
        <f t="shared" si="49"/>
        <v>Westchester, Los Angeles, CA</v>
      </c>
      <c r="V176" s="3">
        <f t="shared" si="50"/>
        <v>0.77629999999999999</v>
      </c>
      <c r="W176" s="3">
        <f t="shared" si="51"/>
        <v>0.90583430571761958</v>
      </c>
      <c r="X176" s="3">
        <f t="shared" si="52"/>
        <v>34602</v>
      </c>
      <c r="Y176" s="3">
        <f t="shared" si="53"/>
        <v>0.65672151682514379</v>
      </c>
      <c r="Z176" s="3">
        <f t="shared" si="60"/>
        <v>0.59488087924312616</v>
      </c>
      <c r="AA176" s="3">
        <f t="shared" si="54"/>
        <v>0.4264</v>
      </c>
      <c r="AB176" s="3">
        <f t="shared" si="55"/>
        <v>0.64440078585461691</v>
      </c>
      <c r="AC176" s="3">
        <f t="shared" si="56"/>
        <v>0.30078125</v>
      </c>
      <c r="AD176" s="3">
        <f t="shared" si="57"/>
        <v>0.61835911230665774</v>
      </c>
      <c r="AE176" s="3">
        <f t="shared" si="58"/>
        <v>2.3099999999999999E-2</v>
      </c>
      <c r="AF176" s="3">
        <f t="shared" si="59"/>
        <v>1839</v>
      </c>
      <c r="AG176">
        <f t="shared" si="61"/>
        <v>0.56944162843401258</v>
      </c>
      <c r="AH176" s="5">
        <f t="shared" si="62"/>
        <v>1.0524219725474264</v>
      </c>
      <c r="AI176" s="5">
        <f t="shared" si="63"/>
        <v>1.029009006600746</v>
      </c>
      <c r="AJ176" s="5">
        <f t="shared" si="64"/>
        <v>1.0045743152444278</v>
      </c>
      <c r="AK176" s="5">
        <f t="shared" si="65"/>
        <v>1.0571177351565675</v>
      </c>
      <c r="AL176" s="4">
        <f t="shared" si="66"/>
        <v>2.6330600023412485</v>
      </c>
      <c r="AM176" s="4">
        <f t="shared" si="67"/>
        <v>5.0016131597517575</v>
      </c>
      <c r="AN176" s="4">
        <f t="shared" si="68"/>
        <v>3.2585878598921139</v>
      </c>
      <c r="AO176">
        <f t="shared" si="69"/>
        <v>2.6330600023412485</v>
      </c>
      <c r="AP176">
        <f t="shared" si="70"/>
        <v>1</v>
      </c>
    </row>
    <row r="177" spans="1:42" ht="17" x14ac:dyDescent="0.2">
      <c r="A177">
        <v>6059110303</v>
      </c>
      <c r="B177" t="s">
        <v>41</v>
      </c>
      <c r="C177">
        <v>0.77629999999999999</v>
      </c>
      <c r="D177">
        <v>6037189902</v>
      </c>
      <c r="E177" t="s">
        <v>20</v>
      </c>
      <c r="F177">
        <v>34598</v>
      </c>
      <c r="G177">
        <v>6037503901</v>
      </c>
      <c r="H177" t="s">
        <v>53</v>
      </c>
      <c r="I177">
        <v>0.42580000000000001</v>
      </c>
      <c r="J177">
        <v>6037530700</v>
      </c>
      <c r="K177" t="s">
        <v>13</v>
      </c>
      <c r="L177">
        <v>2.3099999999999999E-2</v>
      </c>
      <c r="M177">
        <v>6037601402</v>
      </c>
      <c r="N177" t="s">
        <v>10</v>
      </c>
      <c r="O177">
        <v>1839</v>
      </c>
      <c r="S177">
        <f t="shared" si="71"/>
        <v>168</v>
      </c>
      <c r="T177" s="2" cm="1">
        <f t="array" ref="T177">IFERROR(INDEX($A$10:$A$1201, ROWS(T$10:$T177)), IFERROR(INDEX($D$10:$D$1276, ROWS(T$10:$T177)-ROWS($A$10:$A$1201)), IFERROR(INDEX($G$10:$G$1201, ROWS(T$10:$T177)-ROWS($A$10:$A$1201)-ROWS($D$10:$D$1276)), "")))</f>
        <v>6059110303</v>
      </c>
      <c r="U177" s="2" t="str">
        <f t="shared" si="49"/>
        <v>Buena Park, CA</v>
      </c>
      <c r="V177" s="3">
        <f t="shared" si="50"/>
        <v>0.77629999999999999</v>
      </c>
      <c r="W177" s="3">
        <f t="shared" si="51"/>
        <v>0.90583430571761958</v>
      </c>
      <c r="X177" s="3">
        <f t="shared" si="52"/>
        <v>34598</v>
      </c>
      <c r="Y177" s="3">
        <f t="shared" si="53"/>
        <v>0.65664559965078095</v>
      </c>
      <c r="Z177" s="3">
        <f t="shared" si="60"/>
        <v>0.5948121108621951</v>
      </c>
      <c r="AA177" s="3">
        <f t="shared" si="54"/>
        <v>0.42580000000000001</v>
      </c>
      <c r="AB177" s="3">
        <f t="shared" si="55"/>
        <v>0.64349403052742937</v>
      </c>
      <c r="AC177" s="3">
        <f t="shared" si="56"/>
        <v>0.30078125</v>
      </c>
      <c r="AD177" s="3">
        <f t="shared" si="57"/>
        <v>0.61835911230665774</v>
      </c>
      <c r="AE177" s="3">
        <f t="shared" si="58"/>
        <v>2.3099999999999999E-2</v>
      </c>
      <c r="AF177" s="3">
        <f t="shared" si="59"/>
        <v>1839</v>
      </c>
      <c r="AG177">
        <f t="shared" si="61"/>
        <v>0.56944162843401258</v>
      </c>
      <c r="AH177" s="5">
        <f t="shared" si="62"/>
        <v>1.051623410382073</v>
      </c>
      <c r="AI177" s="5">
        <f t="shared" si="63"/>
        <v>1.0227172477400357</v>
      </c>
      <c r="AJ177" s="5">
        <f t="shared" si="64"/>
        <v>1.0045743152444278</v>
      </c>
      <c r="AK177" s="5">
        <f t="shared" si="65"/>
        <v>1.0571177351565675</v>
      </c>
      <c r="AL177" s="4">
        <f t="shared" si="66"/>
        <v>2.6250864872229616</v>
      </c>
      <c r="AM177" s="4">
        <f t="shared" si="67"/>
        <v>4.9858237806758714</v>
      </c>
      <c r="AN177" s="4">
        <f t="shared" si="68"/>
        <v>3.2530622123746067</v>
      </c>
      <c r="AO177">
        <f t="shared" si="69"/>
        <v>2.6250864872229616</v>
      </c>
      <c r="AP177">
        <f t="shared" si="70"/>
        <v>1</v>
      </c>
    </row>
    <row r="178" spans="1:42" ht="17" x14ac:dyDescent="0.2">
      <c r="A178">
        <v>6037501002</v>
      </c>
      <c r="B178" t="s">
        <v>17</v>
      </c>
      <c r="C178">
        <v>0.77610000000000001</v>
      </c>
      <c r="D178">
        <v>6037189905</v>
      </c>
      <c r="E178" t="s">
        <v>20</v>
      </c>
      <c r="F178">
        <v>34587</v>
      </c>
      <c r="G178">
        <v>6037621400</v>
      </c>
      <c r="H178" t="s">
        <v>91</v>
      </c>
      <c r="I178">
        <v>0.42580000000000001</v>
      </c>
      <c r="J178">
        <v>6037531102</v>
      </c>
      <c r="K178" t="s">
        <v>13</v>
      </c>
      <c r="L178">
        <v>2.3E-2</v>
      </c>
      <c r="M178">
        <v>6037240500</v>
      </c>
      <c r="N178" t="s">
        <v>37</v>
      </c>
      <c r="O178">
        <v>1839</v>
      </c>
      <c r="S178">
        <f t="shared" si="71"/>
        <v>169</v>
      </c>
      <c r="T178" s="2" cm="1">
        <f t="array" ref="T178">IFERROR(INDEX($A$10:$A$1201, ROWS(T$10:$T178)), IFERROR(INDEX($D$10:$D$1276, ROWS(T$10:$T178)-ROWS($A$10:$A$1201)), IFERROR(INDEX($G$10:$G$1201, ROWS(T$10:$T178)-ROWS($A$10:$A$1201)-ROWS($D$10:$D$1276)), "")))</f>
        <v>6037501002</v>
      </c>
      <c r="U178" s="2" t="str">
        <f t="shared" si="49"/>
        <v>Whittier, CA</v>
      </c>
      <c r="V178" s="3">
        <f t="shared" si="50"/>
        <v>0.77610000000000001</v>
      </c>
      <c r="W178" s="3">
        <f t="shared" si="51"/>
        <v>0.90560093348891491</v>
      </c>
      <c r="X178" s="3">
        <f t="shared" si="52"/>
        <v>34587</v>
      </c>
      <c r="Y178" s="3">
        <f t="shared" si="53"/>
        <v>0.6564368274212834</v>
      </c>
      <c r="Z178" s="3">
        <f t="shared" si="60"/>
        <v>0.59446980368921598</v>
      </c>
      <c r="AA178" s="3">
        <f t="shared" si="54"/>
        <v>0.42580000000000001</v>
      </c>
      <c r="AB178" s="3">
        <f t="shared" si="55"/>
        <v>0.64349403052742937</v>
      </c>
      <c r="AC178" s="3">
        <f t="shared" si="56"/>
        <v>0.29947916666666669</v>
      </c>
      <c r="AD178" s="3">
        <f t="shared" si="57"/>
        <v>0.61835911230665774</v>
      </c>
      <c r="AE178" s="3">
        <f t="shared" si="58"/>
        <v>2.3E-2</v>
      </c>
      <c r="AF178" s="3">
        <f t="shared" si="59"/>
        <v>1839</v>
      </c>
      <c r="AG178">
        <f t="shared" si="61"/>
        <v>0.56725294957446848</v>
      </c>
      <c r="AH178" s="5">
        <f t="shared" si="62"/>
        <v>1.0494273644273533</v>
      </c>
      <c r="AI178" s="5">
        <f t="shared" si="63"/>
        <v>1.0227172477400357</v>
      </c>
      <c r="AJ178" s="5">
        <f t="shared" si="64"/>
        <v>0.9949835495771725</v>
      </c>
      <c r="AK178" s="5">
        <f t="shared" si="65"/>
        <v>1.0571177351565675</v>
      </c>
      <c r="AL178" s="4">
        <f t="shared" si="66"/>
        <v>2.5975867891075595</v>
      </c>
      <c r="AM178" s="4">
        <f t="shared" si="67"/>
        <v>4.9635815116635689</v>
      </c>
      <c r="AN178" s="4">
        <f t="shared" si="68"/>
        <v>3.2191137335111586</v>
      </c>
      <c r="AO178">
        <f t="shared" si="69"/>
        <v>2.5975867891075595</v>
      </c>
      <c r="AP178">
        <f t="shared" si="70"/>
        <v>1</v>
      </c>
    </row>
    <row r="179" spans="1:42" ht="34" x14ac:dyDescent="0.2">
      <c r="A179">
        <v>6037199800</v>
      </c>
      <c r="B179" t="s">
        <v>45</v>
      </c>
      <c r="C179">
        <v>0.77600000000000002</v>
      </c>
      <c r="D179">
        <v>6059110301</v>
      </c>
      <c r="E179" t="s">
        <v>41</v>
      </c>
      <c r="F179">
        <v>34570</v>
      </c>
      <c r="G179">
        <v>6037650602</v>
      </c>
      <c r="H179" t="s">
        <v>25</v>
      </c>
      <c r="I179">
        <v>0.42570000000000002</v>
      </c>
      <c r="J179">
        <v>6037221210</v>
      </c>
      <c r="K179" t="s">
        <v>20</v>
      </c>
      <c r="L179">
        <v>2.3E-2</v>
      </c>
      <c r="M179">
        <v>6037535607</v>
      </c>
      <c r="N179" t="s">
        <v>56</v>
      </c>
      <c r="O179">
        <v>1837</v>
      </c>
      <c r="S179">
        <f t="shared" si="71"/>
        <v>170</v>
      </c>
      <c r="T179" s="2" cm="1">
        <f t="array" ref="T179">IFERROR(INDEX($A$10:$A$1201, ROWS(T$10:$T179)), IFERROR(INDEX($D$10:$D$1276, ROWS(T$10:$T179)-ROWS($A$10:$A$1201)), IFERROR(INDEX($G$10:$G$1201, ROWS(T$10:$T179)-ROWS($A$10:$A$1201)-ROWS($D$10:$D$1276)), "")))</f>
        <v>6037199800</v>
      </c>
      <c r="U179" s="2" t="str">
        <f t="shared" si="49"/>
        <v>Northeast Los Angeles, Los Angeles, CA</v>
      </c>
      <c r="V179" s="3">
        <f t="shared" si="50"/>
        <v>0.77600000000000002</v>
      </c>
      <c r="W179" s="3">
        <f t="shared" si="51"/>
        <v>0.90548424737456246</v>
      </c>
      <c r="X179" s="3">
        <f t="shared" si="52"/>
        <v>34570</v>
      </c>
      <c r="Y179" s="3">
        <f t="shared" si="53"/>
        <v>0.65611417943024164</v>
      </c>
      <c r="Z179" s="3">
        <f t="shared" si="60"/>
        <v>0.59410105395317103</v>
      </c>
      <c r="AA179" s="3">
        <f t="shared" si="54"/>
        <v>0.42570000000000002</v>
      </c>
      <c r="AB179" s="3">
        <f t="shared" si="55"/>
        <v>0.64334290463956478</v>
      </c>
      <c r="AC179" s="3">
        <f t="shared" si="56"/>
        <v>0.29947916666666669</v>
      </c>
      <c r="AD179" s="3">
        <f t="shared" si="57"/>
        <v>0.61768661735036989</v>
      </c>
      <c r="AE179" s="3">
        <f t="shared" si="58"/>
        <v>2.3E-2</v>
      </c>
      <c r="AF179" s="3">
        <f t="shared" si="59"/>
        <v>1837</v>
      </c>
      <c r="AG179">
        <f t="shared" si="61"/>
        <v>0.56615861014469648</v>
      </c>
      <c r="AH179" s="5">
        <f t="shared" si="62"/>
        <v>1.0460334752246041</v>
      </c>
      <c r="AI179" s="5">
        <f t="shared" si="63"/>
        <v>1.0216686212632506</v>
      </c>
      <c r="AJ179" s="5">
        <f t="shared" si="64"/>
        <v>0.9949835495771725</v>
      </c>
      <c r="AK179" s="5">
        <f t="shared" si="65"/>
        <v>1.0537328610052208</v>
      </c>
      <c r="AL179" s="4">
        <f t="shared" si="66"/>
        <v>2.5890104596236814</v>
      </c>
      <c r="AM179" s="4">
        <f t="shared" si="67"/>
        <v>4.9437331825104032</v>
      </c>
      <c r="AN179" s="4">
        <f t="shared" si="68"/>
        <v>3.2112774957373591</v>
      </c>
      <c r="AO179">
        <f t="shared" si="69"/>
        <v>2.5890104596236814</v>
      </c>
      <c r="AP179">
        <f t="shared" si="70"/>
        <v>1</v>
      </c>
    </row>
    <row r="180" spans="1:42" ht="34" x14ac:dyDescent="0.2">
      <c r="A180">
        <v>6037570702</v>
      </c>
      <c r="B180" t="s">
        <v>51</v>
      </c>
      <c r="C180">
        <v>0.77529999999999999</v>
      </c>
      <c r="D180">
        <v>6037267404</v>
      </c>
      <c r="E180" t="s">
        <v>121</v>
      </c>
      <c r="F180">
        <v>34523</v>
      </c>
      <c r="G180">
        <v>6037265305</v>
      </c>
      <c r="H180" t="s">
        <v>120</v>
      </c>
      <c r="I180">
        <v>0.42430000000000001</v>
      </c>
      <c r="J180">
        <v>6037235100</v>
      </c>
      <c r="K180" t="s">
        <v>113</v>
      </c>
      <c r="L180">
        <v>2.3E-2</v>
      </c>
      <c r="M180">
        <v>6037533401</v>
      </c>
      <c r="N180" t="s">
        <v>108</v>
      </c>
      <c r="O180">
        <v>1835</v>
      </c>
      <c r="S180">
        <f t="shared" si="71"/>
        <v>171</v>
      </c>
      <c r="T180" s="2" cm="1">
        <f t="array" ref="T180">IFERROR(INDEX($A$10:$A$1201, ROWS(T$10:$T180)), IFERROR(INDEX($D$10:$D$1276, ROWS(T$10:$T180)-ROWS($A$10:$A$1201)), IFERROR(INDEX($G$10:$G$1201, ROWS(T$10:$T180)-ROWS($A$10:$A$1201)-ROWS($D$10:$D$1276)), "")))</f>
        <v>6037570702</v>
      </c>
      <c r="U180" s="2" t="str">
        <f t="shared" si="49"/>
        <v>Lakewood Mutual, Lakewood, CA</v>
      </c>
      <c r="V180" s="3">
        <f t="shared" si="50"/>
        <v>0.77529999999999999</v>
      </c>
      <c r="W180" s="3">
        <f t="shared" si="51"/>
        <v>0.90466744457409565</v>
      </c>
      <c r="X180" s="3">
        <f t="shared" si="52"/>
        <v>34523</v>
      </c>
      <c r="Y180" s="3">
        <f t="shared" si="53"/>
        <v>0.65522215263147909</v>
      </c>
      <c r="Z180" s="3">
        <f t="shared" si="60"/>
        <v>0.59275815044945823</v>
      </c>
      <c r="AA180" s="3">
        <f t="shared" si="54"/>
        <v>0.42430000000000001</v>
      </c>
      <c r="AB180" s="3">
        <f t="shared" si="55"/>
        <v>0.64122714220946053</v>
      </c>
      <c r="AC180" s="3">
        <f t="shared" si="56"/>
        <v>0.29947916666666669</v>
      </c>
      <c r="AD180" s="3">
        <f t="shared" si="57"/>
        <v>0.61701412239408204</v>
      </c>
      <c r="AE180" s="3">
        <f t="shared" si="58"/>
        <v>2.3E-2</v>
      </c>
      <c r="AF180" s="3">
        <f t="shared" si="59"/>
        <v>1835</v>
      </c>
      <c r="AG180">
        <f t="shared" si="61"/>
        <v>0.55849823413629118</v>
      </c>
      <c r="AH180" s="5">
        <f t="shared" si="62"/>
        <v>1.0366503697817087</v>
      </c>
      <c r="AI180" s="5">
        <f t="shared" si="63"/>
        <v>1.0069878505882597</v>
      </c>
      <c r="AJ180" s="5">
        <f t="shared" si="64"/>
        <v>0.9949835495771725</v>
      </c>
      <c r="AK180" s="5">
        <f t="shared" si="65"/>
        <v>1.0503479868538739</v>
      </c>
      <c r="AL180" s="4">
        <f t="shared" si="66"/>
        <v>2.5575715634732448</v>
      </c>
      <c r="AM180" s="4">
        <f t="shared" si="67"/>
        <v>4.8731612204800419</v>
      </c>
      <c r="AN180" s="4">
        <f t="shared" si="68"/>
        <v>3.1849338126127047</v>
      </c>
      <c r="AO180">
        <f t="shared" si="69"/>
        <v>2.5575715634732448</v>
      </c>
      <c r="AP180">
        <f t="shared" si="70"/>
        <v>1</v>
      </c>
    </row>
    <row r="181" spans="1:42" ht="34" x14ac:dyDescent="0.2">
      <c r="A181">
        <v>6037701201</v>
      </c>
      <c r="B181" t="s">
        <v>69</v>
      </c>
      <c r="C181">
        <v>0.77529999999999999</v>
      </c>
      <c r="D181">
        <v>6037701902</v>
      </c>
      <c r="E181" t="s">
        <v>128</v>
      </c>
      <c r="F181">
        <v>34522</v>
      </c>
      <c r="G181">
        <v>6037650604</v>
      </c>
      <c r="H181" t="s">
        <v>58</v>
      </c>
      <c r="I181">
        <v>0.42359999999999998</v>
      </c>
      <c r="J181">
        <v>6037209820</v>
      </c>
      <c r="K181" t="s">
        <v>20</v>
      </c>
      <c r="L181">
        <v>2.3E-2</v>
      </c>
      <c r="M181">
        <v>6037502801</v>
      </c>
      <c r="N181" t="s">
        <v>74</v>
      </c>
      <c r="O181">
        <v>1834</v>
      </c>
      <c r="S181">
        <f t="shared" si="71"/>
        <v>172</v>
      </c>
      <c r="T181" s="2" cm="1">
        <f t="array" ref="T181">IFERROR(INDEX($A$10:$A$1201, ROWS(T$10:$T181)), IFERROR(INDEX($D$10:$D$1276, ROWS(T$10:$T181)-ROWS($A$10:$A$1201)), IFERROR(INDEX($G$10:$G$1201, ROWS(T$10:$T181)-ROWS($A$10:$A$1201)-ROWS($D$10:$D$1276)), "")))</f>
        <v>6037701201</v>
      </c>
      <c r="U181" s="2" t="str">
        <f t="shared" si="49"/>
        <v>North of Montana, Santa Monica, CA</v>
      </c>
      <c r="V181" s="3">
        <f t="shared" si="50"/>
        <v>0.77529999999999999</v>
      </c>
      <c r="W181" s="3">
        <f t="shared" si="51"/>
        <v>0.90466744457409565</v>
      </c>
      <c r="X181" s="3">
        <f t="shared" si="52"/>
        <v>34522</v>
      </c>
      <c r="Y181" s="3">
        <f t="shared" si="53"/>
        <v>0.65520317333788836</v>
      </c>
      <c r="Z181" s="3">
        <f t="shared" si="60"/>
        <v>0.59274098050042567</v>
      </c>
      <c r="AA181" s="3">
        <f t="shared" si="54"/>
        <v>0.42359999999999998</v>
      </c>
      <c r="AB181" s="3">
        <f t="shared" si="55"/>
        <v>0.6401692609944083</v>
      </c>
      <c r="AC181" s="3">
        <f t="shared" si="56"/>
        <v>0.29947916666666669</v>
      </c>
      <c r="AD181" s="3">
        <f t="shared" si="57"/>
        <v>0.61667787491593817</v>
      </c>
      <c r="AE181" s="3">
        <f t="shared" si="58"/>
        <v>2.3E-2</v>
      </c>
      <c r="AF181" s="3">
        <f t="shared" si="59"/>
        <v>1834</v>
      </c>
      <c r="AG181">
        <f t="shared" si="61"/>
        <v>0.55849823413629118</v>
      </c>
      <c r="AH181" s="5">
        <f t="shared" si="62"/>
        <v>1.03645072924037</v>
      </c>
      <c r="AI181" s="5">
        <f t="shared" si="63"/>
        <v>0.99964746525076387</v>
      </c>
      <c r="AJ181" s="5">
        <f t="shared" si="64"/>
        <v>0.9949835495771725</v>
      </c>
      <c r="AK181" s="5">
        <f t="shared" si="65"/>
        <v>1.0486555497782009</v>
      </c>
      <c r="AL181" s="4">
        <f t="shared" si="66"/>
        <v>2.5470669701794617</v>
      </c>
      <c r="AM181" s="4">
        <f t="shared" si="67"/>
        <v>4.8530902358394439</v>
      </c>
      <c r="AN181" s="4">
        <f t="shared" si="68"/>
        <v>3.1786411268800339</v>
      </c>
      <c r="AO181">
        <f t="shared" si="69"/>
        <v>2.5470669701794617</v>
      </c>
      <c r="AP181">
        <f t="shared" si="70"/>
        <v>1</v>
      </c>
    </row>
    <row r="182" spans="1:42" ht="34" x14ac:dyDescent="0.2">
      <c r="A182">
        <v>6037433101</v>
      </c>
      <c r="B182" t="s">
        <v>19</v>
      </c>
      <c r="C182">
        <v>0.7752</v>
      </c>
      <c r="D182">
        <v>6037194402</v>
      </c>
      <c r="E182" t="s">
        <v>114</v>
      </c>
      <c r="F182">
        <v>34502</v>
      </c>
      <c r="G182">
        <v>6037265602</v>
      </c>
      <c r="H182" t="s">
        <v>120</v>
      </c>
      <c r="I182">
        <v>0.4234</v>
      </c>
      <c r="J182">
        <v>6037231800</v>
      </c>
      <c r="K182" t="s">
        <v>103</v>
      </c>
      <c r="L182">
        <v>2.2800000000000001E-2</v>
      </c>
      <c r="M182">
        <v>6037293201</v>
      </c>
      <c r="N182" t="s">
        <v>112</v>
      </c>
      <c r="O182">
        <v>1834</v>
      </c>
      <c r="S182">
        <f t="shared" si="71"/>
        <v>173</v>
      </c>
      <c r="T182" s="2" cm="1">
        <f t="array" ref="T182">IFERROR(INDEX($A$10:$A$1201, ROWS(T$10:$T182)), IFERROR(INDEX($D$10:$D$1276, ROWS(T$10:$T182)-ROWS($A$10:$A$1201)), IFERROR(INDEX($G$10:$G$1201, ROWS(T$10:$T182)-ROWS($A$10:$A$1201)-ROWS($D$10:$D$1276)), "")))</f>
        <v>6037433101</v>
      </c>
      <c r="U182" s="2" t="str">
        <f t="shared" si="49"/>
        <v>El Monte City, El Monte, CA</v>
      </c>
      <c r="V182" s="3">
        <f t="shared" si="50"/>
        <v>0.7752</v>
      </c>
      <c r="W182" s="3">
        <f t="shared" si="51"/>
        <v>0.90455075845974331</v>
      </c>
      <c r="X182" s="3">
        <f t="shared" si="52"/>
        <v>34502</v>
      </c>
      <c r="Y182" s="3">
        <f t="shared" si="53"/>
        <v>0.6548235874660745</v>
      </c>
      <c r="Z182" s="3">
        <f t="shared" si="60"/>
        <v>0.5923211726997677</v>
      </c>
      <c r="AA182" s="3">
        <f t="shared" si="54"/>
        <v>0.4234</v>
      </c>
      <c r="AB182" s="3">
        <f t="shared" si="55"/>
        <v>0.63986700921867923</v>
      </c>
      <c r="AC182" s="3">
        <f t="shared" si="56"/>
        <v>0.29687500000000006</v>
      </c>
      <c r="AD182" s="3">
        <f t="shared" si="57"/>
        <v>0.61667787491593817</v>
      </c>
      <c r="AE182" s="3">
        <f t="shared" si="58"/>
        <v>2.2800000000000001E-2</v>
      </c>
      <c r="AF182" s="3">
        <f t="shared" si="59"/>
        <v>1834</v>
      </c>
      <c r="AG182">
        <f t="shared" si="61"/>
        <v>0.55740389470651919</v>
      </c>
      <c r="AH182" s="5">
        <f t="shared" si="62"/>
        <v>1.032457918413606</v>
      </c>
      <c r="AI182" s="5">
        <f t="shared" si="63"/>
        <v>0.99755021229719387</v>
      </c>
      <c r="AJ182" s="5">
        <f t="shared" si="64"/>
        <v>0.97580201824266199</v>
      </c>
      <c r="AK182" s="5">
        <f t="shared" si="65"/>
        <v>1.0486555497782009</v>
      </c>
      <c r="AL182" s="4">
        <f t="shared" si="66"/>
        <v>2.4921827095548021</v>
      </c>
      <c r="AM182" s="4">
        <f t="shared" si="67"/>
        <v>4.8089343443598356</v>
      </c>
      <c r="AN182" s="4">
        <f t="shared" si="68"/>
        <v>3.1113393567111318</v>
      </c>
      <c r="AO182">
        <f t="shared" si="69"/>
        <v>2.4921827095548021</v>
      </c>
      <c r="AP182">
        <f t="shared" si="70"/>
        <v>1</v>
      </c>
    </row>
    <row r="183" spans="1:42" ht="17" x14ac:dyDescent="0.2">
      <c r="A183">
        <v>6037603302</v>
      </c>
      <c r="B183" t="s">
        <v>31</v>
      </c>
      <c r="C183">
        <v>0.7752</v>
      </c>
      <c r="D183">
        <v>6037570902</v>
      </c>
      <c r="E183" t="s">
        <v>32</v>
      </c>
      <c r="F183">
        <v>34471</v>
      </c>
      <c r="G183">
        <v>6037701000</v>
      </c>
      <c r="H183" t="s">
        <v>146</v>
      </c>
      <c r="I183">
        <v>0.42309999999999998</v>
      </c>
      <c r="J183">
        <v>6037570100</v>
      </c>
      <c r="K183" t="s">
        <v>54</v>
      </c>
      <c r="L183">
        <v>2.2800000000000001E-2</v>
      </c>
      <c r="M183">
        <v>6037534501</v>
      </c>
      <c r="N183" t="s">
        <v>23</v>
      </c>
      <c r="O183">
        <v>1832</v>
      </c>
      <c r="S183">
        <f t="shared" si="71"/>
        <v>174</v>
      </c>
      <c r="T183" s="2" cm="1">
        <f t="array" ref="T183">IFERROR(INDEX($A$10:$A$1201, ROWS(T$10:$T183)), IFERROR(INDEX($D$10:$D$1276, ROWS(T$10:$T183)-ROWS($A$10:$A$1201)), IFERROR(INDEX($G$10:$G$1201, ROWS(T$10:$T183)-ROWS($A$10:$A$1201)-ROWS($D$10:$D$1276)), "")))</f>
        <v>6037603302</v>
      </c>
      <c r="U183" s="2" t="str">
        <f t="shared" si="49"/>
        <v>Gardena, CA</v>
      </c>
      <c r="V183" s="3">
        <f t="shared" si="50"/>
        <v>0.7752</v>
      </c>
      <c r="W183" s="3">
        <f t="shared" si="51"/>
        <v>0.90455075845974331</v>
      </c>
      <c r="X183" s="3">
        <f t="shared" si="52"/>
        <v>34471</v>
      </c>
      <c r="Y183" s="3">
        <f t="shared" si="53"/>
        <v>0.65423522936476308</v>
      </c>
      <c r="Z183" s="3">
        <f t="shared" si="60"/>
        <v>0.59178897293298061</v>
      </c>
      <c r="AA183" s="3">
        <f t="shared" si="54"/>
        <v>0.42309999999999998</v>
      </c>
      <c r="AB183" s="3">
        <f t="shared" si="55"/>
        <v>0.63941363155508535</v>
      </c>
      <c r="AC183" s="3">
        <f t="shared" si="56"/>
        <v>0.29687500000000006</v>
      </c>
      <c r="AD183" s="3">
        <f t="shared" si="57"/>
        <v>0.61600537995965032</v>
      </c>
      <c r="AE183" s="3">
        <f t="shared" si="58"/>
        <v>2.2800000000000001E-2</v>
      </c>
      <c r="AF183" s="3">
        <f t="shared" si="59"/>
        <v>1832</v>
      </c>
      <c r="AG183">
        <f t="shared" si="61"/>
        <v>0.55740389470651919</v>
      </c>
      <c r="AH183" s="5">
        <f t="shared" si="62"/>
        <v>1.0262690616321222</v>
      </c>
      <c r="AI183" s="5">
        <f t="shared" si="63"/>
        <v>0.99440433286683849</v>
      </c>
      <c r="AJ183" s="5">
        <f t="shared" si="64"/>
        <v>0.97580201824266199</v>
      </c>
      <c r="AK183" s="5">
        <f t="shared" si="65"/>
        <v>1.0452706756268539</v>
      </c>
      <c r="AL183" s="4">
        <f t="shared" si="66"/>
        <v>2.4799379771258652</v>
      </c>
      <c r="AM183" s="4">
        <f t="shared" si="67"/>
        <v>4.7787833787644409</v>
      </c>
      <c r="AN183" s="4">
        <f t="shared" si="68"/>
        <v>3.0990165102773934</v>
      </c>
      <c r="AO183">
        <f t="shared" si="69"/>
        <v>2.4799379771258652</v>
      </c>
      <c r="AP183">
        <f t="shared" si="70"/>
        <v>1</v>
      </c>
    </row>
    <row r="184" spans="1:42" ht="17" x14ac:dyDescent="0.2">
      <c r="A184">
        <v>6037543322</v>
      </c>
      <c r="B184" t="s">
        <v>35</v>
      </c>
      <c r="C184">
        <v>0.77510000000000001</v>
      </c>
      <c r="D184">
        <v>6037621301</v>
      </c>
      <c r="E184" t="s">
        <v>91</v>
      </c>
      <c r="F184">
        <v>34454</v>
      </c>
      <c r="G184">
        <v>6037550400</v>
      </c>
      <c r="H184" t="s">
        <v>33</v>
      </c>
      <c r="I184">
        <v>0.42249999999999999</v>
      </c>
      <c r="J184">
        <v>6037541500</v>
      </c>
      <c r="K184" t="s">
        <v>157</v>
      </c>
      <c r="L184">
        <v>2.2800000000000001E-2</v>
      </c>
      <c r="M184">
        <v>6037550800</v>
      </c>
      <c r="N184" t="s">
        <v>33</v>
      </c>
      <c r="O184">
        <v>1831</v>
      </c>
      <c r="S184">
        <f t="shared" si="71"/>
        <v>175</v>
      </c>
      <c r="T184" s="2" cm="1">
        <f t="array" ref="T184">IFERROR(INDEX($A$10:$A$1201, ROWS(T$10:$T184)), IFERROR(INDEX($D$10:$D$1276, ROWS(T$10:$T184)-ROWS($A$10:$A$1201)), IFERROR(INDEX($G$10:$G$1201, ROWS(T$10:$T184)-ROWS($A$10:$A$1201)-ROWS($D$10:$D$1276)), "")))</f>
        <v>6037543322</v>
      </c>
      <c r="U184" s="2" t="str">
        <f t="shared" si="49"/>
        <v>Carson, CA</v>
      </c>
      <c r="V184" s="3">
        <f t="shared" si="50"/>
        <v>0.77510000000000001</v>
      </c>
      <c r="W184" s="3">
        <f t="shared" si="51"/>
        <v>0.90443407234539097</v>
      </c>
      <c r="X184" s="3">
        <f t="shared" si="52"/>
        <v>34454</v>
      </c>
      <c r="Y184" s="3">
        <f t="shared" si="53"/>
        <v>0.65391258137372132</v>
      </c>
      <c r="Z184" s="3">
        <f t="shared" si="60"/>
        <v>0.59142081892972165</v>
      </c>
      <c r="AA184" s="3">
        <f t="shared" si="54"/>
        <v>0.42249999999999999</v>
      </c>
      <c r="AB184" s="3">
        <f t="shared" si="55"/>
        <v>0.63850687622789781</v>
      </c>
      <c r="AC184" s="3">
        <f t="shared" si="56"/>
        <v>0.29687500000000006</v>
      </c>
      <c r="AD184" s="3">
        <f t="shared" si="57"/>
        <v>0.61566913248150634</v>
      </c>
      <c r="AE184" s="3">
        <f t="shared" si="58"/>
        <v>2.2800000000000001E-2</v>
      </c>
      <c r="AF184" s="3">
        <f t="shared" si="59"/>
        <v>1831</v>
      </c>
      <c r="AG184">
        <f t="shared" si="61"/>
        <v>0.55630955527674719</v>
      </c>
      <c r="AH184" s="5">
        <f t="shared" si="62"/>
        <v>1.022875172429373</v>
      </c>
      <c r="AI184" s="5">
        <f t="shared" si="63"/>
        <v>0.98811257400612817</v>
      </c>
      <c r="AJ184" s="5">
        <f t="shared" si="64"/>
        <v>0.97580201824266199</v>
      </c>
      <c r="AK184" s="5">
        <f t="shared" si="65"/>
        <v>1.0435782385511803</v>
      </c>
      <c r="AL184" s="4">
        <f t="shared" si="66"/>
        <v>2.4680115873615192</v>
      </c>
      <c r="AM184" s="4">
        <f t="shared" si="67"/>
        <v>4.7520439942513892</v>
      </c>
      <c r="AN184" s="4">
        <f t="shared" si="68"/>
        <v>3.089287412423551</v>
      </c>
      <c r="AO184">
        <f t="shared" si="69"/>
        <v>2.4680115873615192</v>
      </c>
      <c r="AP184">
        <f t="shared" si="70"/>
        <v>1</v>
      </c>
    </row>
    <row r="185" spans="1:42" ht="17" x14ac:dyDescent="0.2">
      <c r="A185">
        <v>6037555103</v>
      </c>
      <c r="B185" t="s">
        <v>32</v>
      </c>
      <c r="C185">
        <v>0.77490000000000003</v>
      </c>
      <c r="D185">
        <v>6059110108</v>
      </c>
      <c r="E185" t="s">
        <v>177</v>
      </c>
      <c r="F185">
        <v>34386</v>
      </c>
      <c r="G185">
        <v>6037650501</v>
      </c>
      <c r="H185" t="s">
        <v>87</v>
      </c>
      <c r="I185">
        <v>0.42230000000000001</v>
      </c>
      <c r="J185">
        <v>6037541605</v>
      </c>
      <c r="K185" t="s">
        <v>137</v>
      </c>
      <c r="L185">
        <v>2.2800000000000001E-2</v>
      </c>
      <c r="M185">
        <v>6037219901</v>
      </c>
      <c r="N185" t="s">
        <v>13</v>
      </c>
      <c r="O185">
        <v>1831</v>
      </c>
      <c r="S185">
        <f t="shared" si="71"/>
        <v>176</v>
      </c>
      <c r="T185" s="2" cm="1">
        <f t="array" ref="T185">IFERROR(INDEX($A$10:$A$1201, ROWS(T$10:$T185)), IFERROR(INDEX($D$10:$D$1276, ROWS(T$10:$T185)-ROWS($A$10:$A$1201)), IFERROR(INDEX($G$10:$G$1201, ROWS(T$10:$T185)-ROWS($A$10:$A$1201)-ROWS($D$10:$D$1276)), "")))</f>
        <v>6037555103</v>
      </c>
      <c r="U185" s="2" t="str">
        <f t="shared" si="49"/>
        <v>Lakewood, CA</v>
      </c>
      <c r="V185" s="3">
        <f t="shared" si="50"/>
        <v>0.77490000000000003</v>
      </c>
      <c r="W185" s="3">
        <f t="shared" si="51"/>
        <v>0.90420070011668618</v>
      </c>
      <c r="X185" s="3">
        <f t="shared" si="52"/>
        <v>34386</v>
      </c>
      <c r="Y185" s="3">
        <f t="shared" si="53"/>
        <v>0.65262198940955418</v>
      </c>
      <c r="Z185" s="3">
        <f t="shared" si="60"/>
        <v>0.59010125973566341</v>
      </c>
      <c r="AA185" s="3">
        <f t="shared" si="54"/>
        <v>0.42230000000000001</v>
      </c>
      <c r="AB185" s="3">
        <f t="shared" si="55"/>
        <v>0.63820462445216875</v>
      </c>
      <c r="AC185" s="3">
        <f t="shared" si="56"/>
        <v>0.29687500000000006</v>
      </c>
      <c r="AD185" s="3">
        <f t="shared" si="57"/>
        <v>0.61566913248150634</v>
      </c>
      <c r="AE185" s="3">
        <f t="shared" si="58"/>
        <v>2.2800000000000001E-2</v>
      </c>
      <c r="AF185" s="3">
        <f t="shared" si="59"/>
        <v>1831</v>
      </c>
      <c r="AG185">
        <f t="shared" si="61"/>
        <v>0.55412087641720309</v>
      </c>
      <c r="AH185" s="5">
        <f t="shared" si="62"/>
        <v>1.0092996156183749</v>
      </c>
      <c r="AI185" s="5">
        <f t="shared" si="63"/>
        <v>0.98601532105255829</v>
      </c>
      <c r="AJ185" s="5">
        <f t="shared" si="64"/>
        <v>0.97580201824266199</v>
      </c>
      <c r="AK185" s="5">
        <f t="shared" si="65"/>
        <v>1.0435782385511803</v>
      </c>
      <c r="AL185" s="4">
        <f t="shared" si="66"/>
        <v>2.4551970616854994</v>
      </c>
      <c r="AM185" s="4">
        <f t="shared" si="67"/>
        <v>4.7115050120428883</v>
      </c>
      <c r="AN185" s="4">
        <f t="shared" si="68"/>
        <v>3.070392840704081</v>
      </c>
      <c r="AO185">
        <f t="shared" si="69"/>
        <v>2.4551970616854994</v>
      </c>
      <c r="AP185">
        <f t="shared" si="70"/>
        <v>1</v>
      </c>
    </row>
    <row r="186" spans="1:42" ht="17" x14ac:dyDescent="0.2">
      <c r="A186">
        <v>6037650401</v>
      </c>
      <c r="B186" t="s">
        <v>70</v>
      </c>
      <c r="C186">
        <v>0.77470000000000006</v>
      </c>
      <c r="D186">
        <v>6037432101</v>
      </c>
      <c r="E186" t="s">
        <v>178</v>
      </c>
      <c r="F186">
        <v>34382</v>
      </c>
      <c r="G186">
        <v>6037278102</v>
      </c>
      <c r="H186" t="s">
        <v>90</v>
      </c>
      <c r="I186">
        <v>0.42130000000000001</v>
      </c>
      <c r="J186">
        <v>6037231500</v>
      </c>
      <c r="K186" t="s">
        <v>77</v>
      </c>
      <c r="L186">
        <v>2.2800000000000001E-2</v>
      </c>
      <c r="M186">
        <v>6059110201</v>
      </c>
      <c r="N186" t="s">
        <v>41</v>
      </c>
      <c r="O186">
        <v>1829</v>
      </c>
      <c r="S186">
        <f t="shared" si="71"/>
        <v>177</v>
      </c>
      <c r="T186" s="2" cm="1">
        <f t="array" ref="T186">IFERROR(INDEX($A$10:$A$1201, ROWS(T$10:$T186)), IFERROR(INDEX($D$10:$D$1276, ROWS(T$10:$T186)-ROWS($A$10:$A$1201)), IFERROR(INDEX($G$10:$G$1201, ROWS(T$10:$T186)-ROWS($A$10:$A$1201)-ROWS($D$10:$D$1276)), "")))</f>
        <v>6037650401</v>
      </c>
      <c r="U186" s="2" t="str">
        <f t="shared" si="49"/>
        <v>Madrona, Torrance, CA</v>
      </c>
      <c r="V186" s="3">
        <f t="shared" si="50"/>
        <v>0.77470000000000006</v>
      </c>
      <c r="W186" s="3">
        <f t="shared" si="51"/>
        <v>0.9039673278879814</v>
      </c>
      <c r="X186" s="3">
        <f t="shared" si="52"/>
        <v>34382</v>
      </c>
      <c r="Y186" s="3">
        <f t="shared" si="53"/>
        <v>0.65254607223519145</v>
      </c>
      <c r="Z186" s="3">
        <f t="shared" si="60"/>
        <v>0.58988032924224376</v>
      </c>
      <c r="AA186" s="3">
        <f t="shared" si="54"/>
        <v>0.42130000000000001</v>
      </c>
      <c r="AB186" s="3">
        <f t="shared" si="55"/>
        <v>0.63669336557352285</v>
      </c>
      <c r="AC186" s="3">
        <f t="shared" si="56"/>
        <v>0.29687500000000006</v>
      </c>
      <c r="AD186" s="3">
        <f t="shared" si="57"/>
        <v>0.6149966375252186</v>
      </c>
      <c r="AE186" s="3">
        <f t="shared" si="58"/>
        <v>2.2800000000000001E-2</v>
      </c>
      <c r="AF186" s="3">
        <f t="shared" si="59"/>
        <v>1829</v>
      </c>
      <c r="AG186">
        <f t="shared" si="61"/>
        <v>0.5519321975576591</v>
      </c>
      <c r="AH186" s="5">
        <f t="shared" si="62"/>
        <v>1.0085010534530225</v>
      </c>
      <c r="AI186" s="5">
        <f t="shared" si="63"/>
        <v>0.97552905628470754</v>
      </c>
      <c r="AJ186" s="5">
        <f t="shared" si="64"/>
        <v>0.97580201824266199</v>
      </c>
      <c r="AK186" s="5">
        <f t="shared" si="65"/>
        <v>1.040193364399834</v>
      </c>
      <c r="AL186" s="4">
        <f t="shared" si="66"/>
        <v>2.4382767115667239</v>
      </c>
      <c r="AM186" s="4">
        <f t="shared" si="67"/>
        <v>4.6779017398435592</v>
      </c>
      <c r="AN186" s="4">
        <f t="shared" si="68"/>
        <v>3.0602182633088177</v>
      </c>
      <c r="AO186">
        <f t="shared" si="69"/>
        <v>2.4382767115667239</v>
      </c>
      <c r="AP186">
        <f t="shared" si="70"/>
        <v>1</v>
      </c>
    </row>
    <row r="187" spans="1:42" ht="17" x14ac:dyDescent="0.2">
      <c r="A187">
        <v>6037543801</v>
      </c>
      <c r="B187" t="s">
        <v>35</v>
      </c>
      <c r="C187">
        <v>0.77449999999999997</v>
      </c>
      <c r="D187">
        <v>6059110106</v>
      </c>
      <c r="E187" t="s">
        <v>34</v>
      </c>
      <c r="F187">
        <v>34326</v>
      </c>
      <c r="G187">
        <v>6037554101</v>
      </c>
      <c r="H187" t="s">
        <v>71</v>
      </c>
      <c r="I187">
        <v>0.42059999999999997</v>
      </c>
      <c r="J187">
        <v>6037542601</v>
      </c>
      <c r="K187" t="s">
        <v>137</v>
      </c>
      <c r="L187">
        <v>2.2499999999999999E-2</v>
      </c>
      <c r="M187">
        <v>6037275500</v>
      </c>
      <c r="N187" t="s">
        <v>84</v>
      </c>
      <c r="O187">
        <v>1823</v>
      </c>
      <c r="S187">
        <f t="shared" si="71"/>
        <v>178</v>
      </c>
      <c r="T187" s="2" cm="1">
        <f t="array" ref="T187">IFERROR(INDEX($A$10:$A$1201, ROWS(T$10:$T187)), IFERROR(INDEX($D$10:$D$1276, ROWS(T$10:$T187)-ROWS($A$10:$A$1201)), IFERROR(INDEX($G$10:$G$1201, ROWS(T$10:$T187)-ROWS($A$10:$A$1201)-ROWS($D$10:$D$1276)), "")))</f>
        <v>6037543801</v>
      </c>
      <c r="U187" s="2" t="str">
        <f t="shared" si="49"/>
        <v>Carson, CA</v>
      </c>
      <c r="V187" s="3">
        <f t="shared" si="50"/>
        <v>0.77449999999999997</v>
      </c>
      <c r="W187" s="3">
        <f t="shared" si="51"/>
        <v>0.9037339556592765</v>
      </c>
      <c r="X187" s="3">
        <f t="shared" si="52"/>
        <v>34326</v>
      </c>
      <c r="Y187" s="3">
        <f t="shared" si="53"/>
        <v>0.6514832317941126</v>
      </c>
      <c r="Z187" s="3">
        <f t="shared" si="60"/>
        <v>0.58876751811498274</v>
      </c>
      <c r="AA187" s="3">
        <f t="shared" si="54"/>
        <v>0.42059999999999997</v>
      </c>
      <c r="AB187" s="3">
        <f t="shared" si="55"/>
        <v>0.63563548435847061</v>
      </c>
      <c r="AC187" s="3">
        <f t="shared" si="56"/>
        <v>0.29296875</v>
      </c>
      <c r="AD187" s="3">
        <f t="shared" si="57"/>
        <v>0.61297915265635505</v>
      </c>
      <c r="AE187" s="3">
        <f t="shared" si="58"/>
        <v>2.2499999999999999E-2</v>
      </c>
      <c r="AF187" s="3">
        <f t="shared" si="59"/>
        <v>1823</v>
      </c>
      <c r="AG187">
        <f t="shared" si="61"/>
        <v>0.54974351869811389</v>
      </c>
      <c r="AH187" s="5">
        <f t="shared" si="62"/>
        <v>0.99732118313808249</v>
      </c>
      <c r="AI187" s="5">
        <f t="shared" si="63"/>
        <v>0.96818867094721173</v>
      </c>
      <c r="AJ187" s="5">
        <f t="shared" si="64"/>
        <v>0.94702972124089591</v>
      </c>
      <c r="AK187" s="5">
        <f t="shared" si="65"/>
        <v>1.0300387419457935</v>
      </c>
      <c r="AL187" s="4">
        <f t="shared" si="66"/>
        <v>2.33731429822131</v>
      </c>
      <c r="AM187" s="4">
        <f t="shared" si="67"/>
        <v>4.5685164322986411</v>
      </c>
      <c r="AN187" s="4">
        <f t="shared" si="68"/>
        <v>2.9455067242950839</v>
      </c>
      <c r="AO187">
        <f t="shared" si="69"/>
        <v>2.33731429822131</v>
      </c>
      <c r="AP187">
        <f t="shared" si="70"/>
        <v>1</v>
      </c>
    </row>
    <row r="188" spans="1:42" ht="34" x14ac:dyDescent="0.2">
      <c r="A188">
        <v>6037211500</v>
      </c>
      <c r="B188" t="s">
        <v>20</v>
      </c>
      <c r="C188">
        <v>0.77439999999999998</v>
      </c>
      <c r="D188">
        <v>6037702102</v>
      </c>
      <c r="E188" t="s">
        <v>96</v>
      </c>
      <c r="F188">
        <v>34320</v>
      </c>
      <c r="G188">
        <v>6037650701</v>
      </c>
      <c r="H188" t="s">
        <v>73</v>
      </c>
      <c r="I188">
        <v>0.42</v>
      </c>
      <c r="J188">
        <v>6037191500</v>
      </c>
      <c r="K188" t="s">
        <v>20</v>
      </c>
      <c r="L188">
        <v>2.24E-2</v>
      </c>
      <c r="M188">
        <v>6059110606</v>
      </c>
      <c r="N188" t="s">
        <v>41</v>
      </c>
      <c r="O188">
        <v>1822</v>
      </c>
      <c r="S188">
        <f t="shared" si="71"/>
        <v>179</v>
      </c>
      <c r="T188" s="2" cm="1">
        <f t="array" ref="T188">IFERROR(INDEX($A$10:$A$1201, ROWS(T$10:$T188)), IFERROR(INDEX($D$10:$D$1276, ROWS(T$10:$T188)-ROWS($A$10:$A$1201)), IFERROR(INDEX($G$10:$G$1201, ROWS(T$10:$T188)-ROWS($A$10:$A$1201)-ROWS($D$10:$D$1276)), "")))</f>
        <v>6037211500</v>
      </c>
      <c r="U188" s="2" t="str">
        <f t="shared" si="49"/>
        <v>Central LA, Los Angeles, CA</v>
      </c>
      <c r="V188" s="3">
        <f t="shared" si="50"/>
        <v>0.77439999999999998</v>
      </c>
      <c r="W188" s="3">
        <f t="shared" si="51"/>
        <v>0.90361726954492416</v>
      </c>
      <c r="X188" s="3">
        <f t="shared" si="52"/>
        <v>34320</v>
      </c>
      <c r="Y188" s="3">
        <f t="shared" si="53"/>
        <v>0.65136935603256851</v>
      </c>
      <c r="Z188" s="3">
        <f t="shared" si="60"/>
        <v>0.58858859896338511</v>
      </c>
      <c r="AA188" s="3">
        <f t="shared" si="54"/>
        <v>0.42</v>
      </c>
      <c r="AB188" s="3">
        <f t="shared" si="55"/>
        <v>0.63472872903128308</v>
      </c>
      <c r="AC188" s="3">
        <f t="shared" si="56"/>
        <v>0.29166666666666669</v>
      </c>
      <c r="AD188" s="3">
        <f t="shared" si="57"/>
        <v>0.61264290517821118</v>
      </c>
      <c r="AE188" s="3">
        <f t="shared" si="58"/>
        <v>2.24E-2</v>
      </c>
      <c r="AF188" s="3">
        <f t="shared" si="59"/>
        <v>1822</v>
      </c>
      <c r="AG188">
        <f t="shared" si="61"/>
        <v>0.54864917926834189</v>
      </c>
      <c r="AH188" s="5">
        <f t="shared" si="62"/>
        <v>0.99612333989005397</v>
      </c>
      <c r="AI188" s="5">
        <f t="shared" si="63"/>
        <v>0.96189691208650141</v>
      </c>
      <c r="AJ188" s="5">
        <f t="shared" si="64"/>
        <v>0.93743895557364065</v>
      </c>
      <c r="AK188" s="5">
        <f t="shared" si="65"/>
        <v>1.0283463048701202</v>
      </c>
      <c r="AL188" s="4">
        <f t="shared" si="66"/>
        <v>2.3037180506011059</v>
      </c>
      <c r="AM188" s="4">
        <f t="shared" si="67"/>
        <v>4.5343760847451113</v>
      </c>
      <c r="AN188" s="4">
        <f t="shared" si="68"/>
        <v>2.9096201362697616</v>
      </c>
      <c r="AO188">
        <f t="shared" si="69"/>
        <v>2.3037180506011059</v>
      </c>
      <c r="AP188">
        <f t="shared" si="70"/>
        <v>1</v>
      </c>
    </row>
    <row r="189" spans="1:42" ht="34" x14ac:dyDescent="0.2">
      <c r="A189">
        <v>6037271400</v>
      </c>
      <c r="B189" t="s">
        <v>62</v>
      </c>
      <c r="C189">
        <v>0.77429999999999999</v>
      </c>
      <c r="D189">
        <v>6037574300</v>
      </c>
      <c r="E189" t="s">
        <v>179</v>
      </c>
      <c r="F189">
        <v>34307</v>
      </c>
      <c r="G189">
        <v>6037620521</v>
      </c>
      <c r="H189" t="s">
        <v>38</v>
      </c>
      <c r="I189">
        <v>0.4199</v>
      </c>
      <c r="J189">
        <v>6037208402</v>
      </c>
      <c r="K189" t="s">
        <v>20</v>
      </c>
      <c r="L189">
        <v>2.24E-2</v>
      </c>
      <c r="M189">
        <v>6037501803</v>
      </c>
      <c r="N189" t="s">
        <v>17</v>
      </c>
      <c r="O189">
        <v>1820</v>
      </c>
      <c r="S189">
        <f t="shared" si="71"/>
        <v>180</v>
      </c>
      <c r="T189" s="2" cm="1">
        <f t="array" ref="T189">IFERROR(INDEX($A$10:$A$1201, ROWS(T$10:$T189)), IFERROR(INDEX($D$10:$D$1276, ROWS(T$10:$T189)-ROWS($A$10:$A$1201)), IFERROR(INDEX($G$10:$G$1201, ROWS(T$10:$T189)-ROWS($A$10:$A$1201)-ROWS($D$10:$D$1276)), "")))</f>
        <v>6037271400</v>
      </c>
      <c r="U189" s="2" t="str">
        <f t="shared" si="49"/>
        <v>Mar Vista, Los Angeles, CA</v>
      </c>
      <c r="V189" s="3">
        <f t="shared" si="50"/>
        <v>0.77429999999999999</v>
      </c>
      <c r="W189" s="3">
        <f t="shared" si="51"/>
        <v>0.90350058343057171</v>
      </c>
      <c r="X189" s="3">
        <f t="shared" si="52"/>
        <v>34307</v>
      </c>
      <c r="Y189" s="3">
        <f t="shared" si="53"/>
        <v>0.65112262521588948</v>
      </c>
      <c r="Z189" s="3">
        <f t="shared" si="60"/>
        <v>0.58828967176740166</v>
      </c>
      <c r="AA189" s="3">
        <f t="shared" si="54"/>
        <v>0.4199</v>
      </c>
      <c r="AB189" s="3">
        <f t="shared" si="55"/>
        <v>0.63457760314341849</v>
      </c>
      <c r="AC189" s="3">
        <f t="shared" si="56"/>
        <v>0.29166666666666669</v>
      </c>
      <c r="AD189" s="3">
        <f t="shared" si="57"/>
        <v>0.61197041022192333</v>
      </c>
      <c r="AE189" s="3">
        <f t="shared" si="58"/>
        <v>2.24E-2</v>
      </c>
      <c r="AF189" s="3">
        <f t="shared" si="59"/>
        <v>1820</v>
      </c>
      <c r="AG189">
        <f t="shared" si="61"/>
        <v>0.54755483983856978</v>
      </c>
      <c r="AH189" s="5">
        <f t="shared" si="62"/>
        <v>0.99352801285265713</v>
      </c>
      <c r="AI189" s="5">
        <f t="shared" si="63"/>
        <v>0.96084828560971647</v>
      </c>
      <c r="AJ189" s="5">
        <f t="shared" si="64"/>
        <v>0.93743895557364065</v>
      </c>
      <c r="AK189" s="5">
        <f t="shared" si="65"/>
        <v>1.0249614307187735</v>
      </c>
      <c r="AL189" s="4">
        <f t="shared" si="66"/>
        <v>2.2963961967830819</v>
      </c>
      <c r="AM189" s="4">
        <f t="shared" si="67"/>
        <v>4.5172247121086357</v>
      </c>
      <c r="AN189" s="4">
        <f t="shared" si="68"/>
        <v>2.9034803013389467</v>
      </c>
      <c r="AO189">
        <f t="shared" si="69"/>
        <v>2.2963961967830819</v>
      </c>
      <c r="AP189">
        <f t="shared" si="70"/>
        <v>1</v>
      </c>
    </row>
    <row r="190" spans="1:42" ht="17" x14ac:dyDescent="0.2">
      <c r="A190">
        <v>6059110111</v>
      </c>
      <c r="B190" t="s">
        <v>34</v>
      </c>
      <c r="C190">
        <v>0.77410000000000001</v>
      </c>
      <c r="D190">
        <v>6037433101</v>
      </c>
      <c r="E190" t="s">
        <v>19</v>
      </c>
      <c r="F190">
        <v>34307</v>
      </c>
      <c r="G190">
        <v>6037481713</v>
      </c>
      <c r="H190" t="s">
        <v>11</v>
      </c>
      <c r="I190">
        <v>0.41880000000000001</v>
      </c>
      <c r="J190">
        <v>6037208620</v>
      </c>
      <c r="K190" t="s">
        <v>20</v>
      </c>
      <c r="L190">
        <v>2.24E-2</v>
      </c>
      <c r="M190">
        <v>6037203200</v>
      </c>
      <c r="N190" t="s">
        <v>67</v>
      </c>
      <c r="O190">
        <v>1820</v>
      </c>
      <c r="S190">
        <f t="shared" si="71"/>
        <v>181</v>
      </c>
      <c r="T190" s="2" cm="1">
        <f t="array" ref="T190">IFERROR(INDEX($A$10:$A$1201, ROWS(T$10:$T190)), IFERROR(INDEX($D$10:$D$1276, ROWS(T$10:$T190)-ROWS($A$10:$A$1201)), IFERROR(INDEX($G$10:$G$1201, ROWS(T$10:$T190)-ROWS($A$10:$A$1201)-ROWS($D$10:$D$1276)), "")))</f>
        <v>6059110111</v>
      </c>
      <c r="U190" s="2" t="str">
        <f t="shared" si="49"/>
        <v>Cypress, CA</v>
      </c>
      <c r="V190" s="3">
        <f t="shared" si="50"/>
        <v>0.77410000000000001</v>
      </c>
      <c r="W190" s="3">
        <f t="shared" si="51"/>
        <v>0.90326721120186704</v>
      </c>
      <c r="X190" s="3">
        <f t="shared" si="52"/>
        <v>34307</v>
      </c>
      <c r="Y190" s="3">
        <f t="shared" si="53"/>
        <v>0.65112262521588948</v>
      </c>
      <c r="Z190" s="3">
        <f t="shared" si="60"/>
        <v>0.58813771782919499</v>
      </c>
      <c r="AA190" s="3">
        <f t="shared" si="54"/>
        <v>0.41880000000000001</v>
      </c>
      <c r="AB190" s="3">
        <f t="shared" si="55"/>
        <v>0.63291521837690801</v>
      </c>
      <c r="AC190" s="3">
        <f t="shared" si="56"/>
        <v>0.29166666666666669</v>
      </c>
      <c r="AD190" s="3">
        <f t="shared" si="57"/>
        <v>0.61197041022192333</v>
      </c>
      <c r="AE190" s="3">
        <f t="shared" si="58"/>
        <v>2.24E-2</v>
      </c>
      <c r="AF190" s="3">
        <f t="shared" si="59"/>
        <v>1820</v>
      </c>
      <c r="AG190">
        <f t="shared" si="61"/>
        <v>0.54536616097902579</v>
      </c>
      <c r="AH190" s="5">
        <f t="shared" si="62"/>
        <v>0.99352801285265713</v>
      </c>
      <c r="AI190" s="5">
        <f t="shared" si="63"/>
        <v>0.94931339436508078</v>
      </c>
      <c r="AJ190" s="5">
        <f t="shared" si="64"/>
        <v>0.93743895557364065</v>
      </c>
      <c r="AK190" s="5">
        <f t="shared" si="65"/>
        <v>1.0249614307187735</v>
      </c>
      <c r="AL190" s="4">
        <f t="shared" si="66"/>
        <v>2.283692159787015</v>
      </c>
      <c r="AM190" s="4">
        <f t="shared" si="67"/>
        <v>4.4917583183841554</v>
      </c>
      <c r="AN190" s="4">
        <f t="shared" si="68"/>
        <v>2.8965436724775055</v>
      </c>
      <c r="AO190">
        <f t="shared" si="69"/>
        <v>2.283692159787015</v>
      </c>
      <c r="AP190">
        <f t="shared" si="70"/>
        <v>1</v>
      </c>
    </row>
    <row r="191" spans="1:42" ht="34" x14ac:dyDescent="0.2">
      <c r="A191">
        <v>6037201602</v>
      </c>
      <c r="B191" t="s">
        <v>45</v>
      </c>
      <c r="C191">
        <v>0.77400000000000002</v>
      </c>
      <c r="D191">
        <v>6037620101</v>
      </c>
      <c r="E191" t="s">
        <v>59</v>
      </c>
      <c r="F191">
        <v>34301</v>
      </c>
      <c r="G191">
        <v>6037271702</v>
      </c>
      <c r="H191" t="s">
        <v>93</v>
      </c>
      <c r="I191">
        <v>0.41860000000000003</v>
      </c>
      <c r="J191">
        <v>6037237710</v>
      </c>
      <c r="K191" t="s">
        <v>103</v>
      </c>
      <c r="L191">
        <v>2.23E-2</v>
      </c>
      <c r="M191">
        <v>6037231720</v>
      </c>
      <c r="N191" t="s">
        <v>103</v>
      </c>
      <c r="O191">
        <v>1819</v>
      </c>
      <c r="S191">
        <f t="shared" si="71"/>
        <v>182</v>
      </c>
      <c r="T191" s="2" cm="1">
        <f t="array" ref="T191">IFERROR(INDEX($A$10:$A$1201, ROWS(T$10:$T191)), IFERROR(INDEX($D$10:$D$1276, ROWS(T$10:$T191)-ROWS($A$10:$A$1201)), IFERROR(INDEX($G$10:$G$1201, ROWS(T$10:$T191)-ROWS($A$10:$A$1201)-ROWS($D$10:$D$1276)), "")))</f>
        <v>6037201602</v>
      </c>
      <c r="U191" s="2" t="str">
        <f t="shared" si="49"/>
        <v>Northeast Los Angeles, Los Angeles, CA</v>
      </c>
      <c r="V191" s="3">
        <f t="shared" si="50"/>
        <v>0.77400000000000002</v>
      </c>
      <c r="W191" s="3">
        <f t="shared" si="51"/>
        <v>0.90315052508751459</v>
      </c>
      <c r="X191" s="3">
        <f t="shared" si="52"/>
        <v>34301</v>
      </c>
      <c r="Y191" s="3">
        <f t="shared" si="53"/>
        <v>0.65100874945434528</v>
      </c>
      <c r="Z191" s="3">
        <f t="shared" si="60"/>
        <v>0.58795889390625822</v>
      </c>
      <c r="AA191" s="3">
        <f t="shared" si="54"/>
        <v>0.41860000000000003</v>
      </c>
      <c r="AB191" s="3">
        <f t="shared" si="55"/>
        <v>0.63261296660117883</v>
      </c>
      <c r="AC191" s="3">
        <f t="shared" si="56"/>
        <v>0.29036458333333337</v>
      </c>
      <c r="AD191" s="3">
        <f t="shared" si="57"/>
        <v>0.61163416274377946</v>
      </c>
      <c r="AE191" s="3">
        <f t="shared" si="58"/>
        <v>2.23E-2</v>
      </c>
      <c r="AF191" s="3">
        <f t="shared" si="59"/>
        <v>1819</v>
      </c>
      <c r="AG191">
        <f t="shared" si="61"/>
        <v>0.5442718215492538</v>
      </c>
      <c r="AH191" s="5">
        <f t="shared" si="62"/>
        <v>0.99233016960462739</v>
      </c>
      <c r="AI191" s="5">
        <f t="shared" si="63"/>
        <v>0.94721614141151089</v>
      </c>
      <c r="AJ191" s="5">
        <f t="shared" si="64"/>
        <v>0.9278481899063854</v>
      </c>
      <c r="AK191" s="5">
        <f t="shared" si="65"/>
        <v>1.0232689936431003</v>
      </c>
      <c r="AL191" s="4">
        <f t="shared" si="66"/>
        <v>2.2547757800350898</v>
      </c>
      <c r="AM191" s="4">
        <f t="shared" si="67"/>
        <v>4.4665467607700755</v>
      </c>
      <c r="AN191" s="4">
        <f t="shared" si="68"/>
        <v>2.8634104224685224</v>
      </c>
      <c r="AO191">
        <f t="shared" si="69"/>
        <v>2.2547757800350898</v>
      </c>
      <c r="AP191">
        <f t="shared" si="70"/>
        <v>1</v>
      </c>
    </row>
    <row r="192" spans="1:42" ht="17" x14ac:dyDescent="0.2">
      <c r="A192">
        <v>6037502602</v>
      </c>
      <c r="B192" t="s">
        <v>44</v>
      </c>
      <c r="C192">
        <v>0.77390000000000003</v>
      </c>
      <c r="D192">
        <v>6037433601</v>
      </c>
      <c r="E192" t="s">
        <v>27</v>
      </c>
      <c r="F192">
        <v>34257</v>
      </c>
      <c r="G192">
        <v>6037700902</v>
      </c>
      <c r="H192" t="s">
        <v>146</v>
      </c>
      <c r="I192">
        <v>0.41820000000000002</v>
      </c>
      <c r="J192">
        <v>6037553902</v>
      </c>
      <c r="K192" t="s">
        <v>75</v>
      </c>
      <c r="L192">
        <v>2.23E-2</v>
      </c>
      <c r="M192">
        <v>6037531202</v>
      </c>
      <c r="N192" t="s">
        <v>13</v>
      </c>
      <c r="O192">
        <v>1818</v>
      </c>
      <c r="S192">
        <f t="shared" si="71"/>
        <v>183</v>
      </c>
      <c r="T192" s="2" cm="1">
        <f t="array" ref="T192">IFERROR(INDEX($A$10:$A$1201, ROWS(T$10:$T192)), IFERROR(INDEX($D$10:$D$1276, ROWS(T$10:$T192)-ROWS($A$10:$A$1201)), IFERROR(INDEX($G$10:$G$1201, ROWS(T$10:$T192)-ROWS($A$10:$A$1201)-ROWS($D$10:$D$1276)), "")))</f>
        <v>6037502602</v>
      </c>
      <c r="U192" s="2" t="str">
        <f t="shared" si="49"/>
        <v>El Rancho, Pico Rivera, CA</v>
      </c>
      <c r="V192" s="3">
        <f t="shared" si="50"/>
        <v>0.77390000000000003</v>
      </c>
      <c r="W192" s="3">
        <f t="shared" si="51"/>
        <v>0.90303383897316225</v>
      </c>
      <c r="X192" s="3">
        <f t="shared" si="52"/>
        <v>34257</v>
      </c>
      <c r="Y192" s="3">
        <f t="shared" si="53"/>
        <v>0.65017366053635484</v>
      </c>
      <c r="Z192" s="3">
        <f t="shared" si="60"/>
        <v>0.58712881667337813</v>
      </c>
      <c r="AA192" s="3">
        <f t="shared" si="54"/>
        <v>0.41820000000000002</v>
      </c>
      <c r="AB192" s="3">
        <f t="shared" si="55"/>
        <v>0.63200846304972047</v>
      </c>
      <c r="AC192" s="3">
        <f t="shared" si="56"/>
        <v>0.29036458333333337</v>
      </c>
      <c r="AD192" s="3">
        <f t="shared" si="57"/>
        <v>0.61129791526563548</v>
      </c>
      <c r="AE192" s="3">
        <f t="shared" si="58"/>
        <v>2.23E-2</v>
      </c>
      <c r="AF192" s="3">
        <f t="shared" si="59"/>
        <v>1818</v>
      </c>
      <c r="AG192">
        <f t="shared" si="61"/>
        <v>0.5431774821194818</v>
      </c>
      <c r="AH192" s="5">
        <f t="shared" si="62"/>
        <v>0.98354598578574681</v>
      </c>
      <c r="AI192" s="5">
        <f t="shared" si="63"/>
        <v>0.94302163550437046</v>
      </c>
      <c r="AJ192" s="5">
        <f t="shared" si="64"/>
        <v>0.9278481899063854</v>
      </c>
      <c r="AK192" s="5">
        <f t="shared" si="65"/>
        <v>1.0215765565674266</v>
      </c>
      <c r="AL192" s="4">
        <f t="shared" si="66"/>
        <v>2.242374215665794</v>
      </c>
      <c r="AM192" s="4">
        <f t="shared" si="67"/>
        <v>4.4317199169445196</v>
      </c>
      <c r="AN192" s="4">
        <f t="shared" si="68"/>
        <v>2.8492598766381323</v>
      </c>
      <c r="AO192">
        <f t="shared" si="69"/>
        <v>2.242374215665794</v>
      </c>
      <c r="AP192">
        <f t="shared" si="70"/>
        <v>1</v>
      </c>
    </row>
    <row r="193" spans="1:42" ht="17" x14ac:dyDescent="0.2">
      <c r="A193">
        <v>6037703002</v>
      </c>
      <c r="B193" t="s">
        <v>13</v>
      </c>
      <c r="C193">
        <v>0.77390000000000003</v>
      </c>
      <c r="D193">
        <v>6037214600</v>
      </c>
      <c r="E193" t="s">
        <v>20</v>
      </c>
      <c r="F193">
        <v>34256</v>
      </c>
      <c r="G193">
        <v>6059110201</v>
      </c>
      <c r="H193" t="s">
        <v>41</v>
      </c>
      <c r="I193">
        <v>0.41820000000000002</v>
      </c>
      <c r="J193">
        <v>6037553601</v>
      </c>
      <c r="K193" t="s">
        <v>75</v>
      </c>
      <c r="L193">
        <v>2.23E-2</v>
      </c>
      <c r="M193">
        <v>6037602301</v>
      </c>
      <c r="N193" t="s">
        <v>21</v>
      </c>
      <c r="O193">
        <v>1816</v>
      </c>
      <c r="S193">
        <f t="shared" si="71"/>
        <v>184</v>
      </c>
      <c r="T193" s="2" cm="1">
        <f t="array" ref="T193">IFERROR(INDEX($A$10:$A$1201, ROWS(T$10:$T193)), IFERROR(INDEX($D$10:$D$1276, ROWS(T$10:$T193)-ROWS($A$10:$A$1201)), IFERROR(INDEX($G$10:$G$1201, ROWS(T$10:$T193)-ROWS($A$10:$A$1201)-ROWS($D$10:$D$1276)), "")))</f>
        <v>6037703002</v>
      </c>
      <c r="U193" s="2" t="str">
        <f t="shared" si="49"/>
        <v>Los Angeles, CA</v>
      </c>
      <c r="V193" s="3">
        <f t="shared" si="50"/>
        <v>0.77390000000000003</v>
      </c>
      <c r="W193" s="3">
        <f t="shared" si="51"/>
        <v>0.90303383897316225</v>
      </c>
      <c r="X193" s="3">
        <f t="shared" si="52"/>
        <v>34256</v>
      </c>
      <c r="Y193" s="3">
        <f t="shared" si="53"/>
        <v>0.6501546812427641</v>
      </c>
      <c r="Z193" s="3">
        <f t="shared" si="60"/>
        <v>0.58711167772902584</v>
      </c>
      <c r="AA193" s="3">
        <f t="shared" si="54"/>
        <v>0.41820000000000002</v>
      </c>
      <c r="AB193" s="3">
        <f t="shared" si="55"/>
        <v>0.63200846304972047</v>
      </c>
      <c r="AC193" s="3">
        <f t="shared" si="56"/>
        <v>0.29036458333333337</v>
      </c>
      <c r="AD193" s="3">
        <f t="shared" si="57"/>
        <v>0.61062542030934763</v>
      </c>
      <c r="AE193" s="3">
        <f t="shared" si="58"/>
        <v>2.23E-2</v>
      </c>
      <c r="AF193" s="3">
        <f t="shared" si="59"/>
        <v>1816</v>
      </c>
      <c r="AG193">
        <f t="shared" si="61"/>
        <v>0.5431774821194818</v>
      </c>
      <c r="AH193" s="5">
        <f t="shared" si="62"/>
        <v>0.98334634524440812</v>
      </c>
      <c r="AI193" s="5">
        <f t="shared" si="63"/>
        <v>0.94302163550437046</v>
      </c>
      <c r="AJ193" s="5">
        <f t="shared" si="64"/>
        <v>0.9278481899063854</v>
      </c>
      <c r="AK193" s="5">
        <f t="shared" si="65"/>
        <v>1.0181916824160797</v>
      </c>
      <c r="AL193" s="4">
        <f t="shared" si="66"/>
        <v>2.2382241409833878</v>
      </c>
      <c r="AM193" s="4">
        <f t="shared" si="67"/>
        <v>4.4236689070303035</v>
      </c>
      <c r="AN193" s="4">
        <f t="shared" si="68"/>
        <v>2.8469012443904447</v>
      </c>
      <c r="AO193">
        <f t="shared" si="69"/>
        <v>2.2382241409833878</v>
      </c>
      <c r="AP193">
        <f t="shared" si="70"/>
        <v>1</v>
      </c>
    </row>
    <row r="194" spans="1:42" ht="34" x14ac:dyDescent="0.2">
      <c r="A194">
        <v>6037201700</v>
      </c>
      <c r="B194" t="s">
        <v>45</v>
      </c>
      <c r="C194">
        <v>0.77370000000000005</v>
      </c>
      <c r="D194">
        <v>6037481402</v>
      </c>
      <c r="E194" t="s">
        <v>63</v>
      </c>
      <c r="F194">
        <v>34234</v>
      </c>
      <c r="G194">
        <v>6037554900</v>
      </c>
      <c r="H194" t="s">
        <v>79</v>
      </c>
      <c r="I194">
        <v>0.41789999999999999</v>
      </c>
      <c r="J194">
        <v>6037534406</v>
      </c>
      <c r="K194" t="s">
        <v>102</v>
      </c>
      <c r="L194">
        <v>2.2100000000000002E-2</v>
      </c>
      <c r="M194">
        <v>6037432700</v>
      </c>
      <c r="N194" t="s">
        <v>19</v>
      </c>
      <c r="O194">
        <v>1816</v>
      </c>
      <c r="S194">
        <f t="shared" si="71"/>
        <v>185</v>
      </c>
      <c r="T194" s="2" cm="1">
        <f t="array" ref="T194">IFERROR(INDEX($A$10:$A$1201, ROWS(T$10:$T194)), IFERROR(INDEX($D$10:$D$1276, ROWS(T$10:$T194)-ROWS($A$10:$A$1201)), IFERROR(INDEX($G$10:$G$1201, ROWS(T$10:$T194)-ROWS($A$10:$A$1201)-ROWS($D$10:$D$1276)), "")))</f>
        <v>6037201700</v>
      </c>
      <c r="U194" s="2" t="str">
        <f t="shared" si="49"/>
        <v>Northeast Los Angeles, Los Angeles, CA</v>
      </c>
      <c r="V194" s="3">
        <f t="shared" si="50"/>
        <v>0.77370000000000005</v>
      </c>
      <c r="W194" s="3">
        <f t="shared" si="51"/>
        <v>0.90280046674445746</v>
      </c>
      <c r="X194" s="3">
        <f t="shared" si="52"/>
        <v>34234</v>
      </c>
      <c r="Y194" s="3">
        <f t="shared" si="53"/>
        <v>0.64973713678376888</v>
      </c>
      <c r="Z194" s="3">
        <f t="shared" si="60"/>
        <v>0.58658299034959394</v>
      </c>
      <c r="AA194" s="3">
        <f t="shared" si="54"/>
        <v>0.41789999999999999</v>
      </c>
      <c r="AB194" s="3">
        <f t="shared" si="55"/>
        <v>0.6315550853861267</v>
      </c>
      <c r="AC194" s="3">
        <f t="shared" si="56"/>
        <v>0.28776041666666669</v>
      </c>
      <c r="AD194" s="3">
        <f t="shared" si="57"/>
        <v>0.61062542030934763</v>
      </c>
      <c r="AE194" s="3">
        <f t="shared" si="58"/>
        <v>2.2100000000000002E-2</v>
      </c>
      <c r="AF194" s="3">
        <f t="shared" si="59"/>
        <v>1816</v>
      </c>
      <c r="AG194">
        <f t="shared" si="61"/>
        <v>0.5409888032599377</v>
      </c>
      <c r="AH194" s="5">
        <f t="shared" si="62"/>
        <v>0.97895425333496788</v>
      </c>
      <c r="AI194" s="5">
        <f t="shared" si="63"/>
        <v>0.93987575607401508</v>
      </c>
      <c r="AJ194" s="5">
        <f t="shared" si="64"/>
        <v>0.9086666585718749</v>
      </c>
      <c r="AK194" s="5">
        <f t="shared" si="65"/>
        <v>1.0181916824160797</v>
      </c>
      <c r="AL194" s="4">
        <f t="shared" si="66"/>
        <v>2.1848907873435812</v>
      </c>
      <c r="AM194" s="4">
        <f t="shared" si="67"/>
        <v>4.3787415410759944</v>
      </c>
      <c r="AN194" s="4">
        <f t="shared" si="68"/>
        <v>2.7816457756017092</v>
      </c>
      <c r="AO194">
        <f t="shared" si="69"/>
        <v>2.1848907873435812</v>
      </c>
      <c r="AP194">
        <f t="shared" si="70"/>
        <v>1</v>
      </c>
    </row>
    <row r="195" spans="1:42" ht="34" x14ac:dyDescent="0.2">
      <c r="A195">
        <v>6037222100</v>
      </c>
      <c r="B195" t="s">
        <v>37</v>
      </c>
      <c r="C195">
        <v>0.77370000000000005</v>
      </c>
      <c r="D195">
        <v>6037570800</v>
      </c>
      <c r="E195" t="s">
        <v>32</v>
      </c>
      <c r="F195">
        <v>34231</v>
      </c>
      <c r="G195">
        <v>6037554514</v>
      </c>
      <c r="H195" t="s">
        <v>6</v>
      </c>
      <c r="I195">
        <v>0.4178</v>
      </c>
      <c r="J195">
        <v>6037530802</v>
      </c>
      <c r="K195" t="s">
        <v>13</v>
      </c>
      <c r="L195">
        <v>2.2100000000000002E-2</v>
      </c>
      <c r="M195">
        <v>6037231900</v>
      </c>
      <c r="N195" t="s">
        <v>103</v>
      </c>
      <c r="O195">
        <v>1816</v>
      </c>
      <c r="S195">
        <f t="shared" si="71"/>
        <v>186</v>
      </c>
      <c r="T195" s="2" cm="1">
        <f t="array" ref="T195">IFERROR(INDEX($A$10:$A$1201, ROWS(T$10:$T195)), IFERROR(INDEX($D$10:$D$1276, ROWS(T$10:$T195)-ROWS($A$10:$A$1201)), IFERROR(INDEX($G$10:$G$1201, ROWS(T$10:$T195)-ROWS($A$10:$A$1201)-ROWS($D$10:$D$1276)), "")))</f>
        <v>6037222100</v>
      </c>
      <c r="U195" s="2" t="str">
        <f t="shared" si="49"/>
        <v>South Los Angeles, Los Angeles, CA</v>
      </c>
      <c r="V195" s="3">
        <f t="shared" si="50"/>
        <v>0.77370000000000005</v>
      </c>
      <c r="W195" s="3">
        <f t="shared" si="51"/>
        <v>0.90280046674445746</v>
      </c>
      <c r="X195" s="3">
        <f t="shared" si="52"/>
        <v>34231</v>
      </c>
      <c r="Y195" s="3">
        <f t="shared" si="53"/>
        <v>0.64968019890299677</v>
      </c>
      <c r="Z195" s="3">
        <f t="shared" si="60"/>
        <v>0.58653158680425743</v>
      </c>
      <c r="AA195" s="3">
        <f t="shared" si="54"/>
        <v>0.4178</v>
      </c>
      <c r="AB195" s="3">
        <f t="shared" si="55"/>
        <v>0.63140395949826211</v>
      </c>
      <c r="AC195" s="3">
        <f t="shared" si="56"/>
        <v>0.28776041666666669</v>
      </c>
      <c r="AD195" s="3">
        <f t="shared" si="57"/>
        <v>0.61062542030934763</v>
      </c>
      <c r="AE195" s="3">
        <f t="shared" si="58"/>
        <v>2.2100000000000002E-2</v>
      </c>
      <c r="AF195" s="3">
        <f t="shared" si="59"/>
        <v>1816</v>
      </c>
      <c r="AG195">
        <f t="shared" si="61"/>
        <v>0.5409888032599377</v>
      </c>
      <c r="AH195" s="5">
        <f t="shared" si="62"/>
        <v>0.97835533171095301</v>
      </c>
      <c r="AI195" s="5">
        <f t="shared" si="63"/>
        <v>0.93882712959723014</v>
      </c>
      <c r="AJ195" s="5">
        <f t="shared" si="64"/>
        <v>0.9086666585718749</v>
      </c>
      <c r="AK195" s="5">
        <f t="shared" si="65"/>
        <v>1.0181916824160797</v>
      </c>
      <c r="AL195" s="4">
        <f t="shared" si="66"/>
        <v>2.1834673795679787</v>
      </c>
      <c r="AM195" s="4">
        <f t="shared" si="67"/>
        <v>4.3751740421444714</v>
      </c>
      <c r="AN195" s="4">
        <f t="shared" si="68"/>
        <v>2.7803725549062439</v>
      </c>
      <c r="AO195">
        <f t="shared" si="69"/>
        <v>2.1834673795679787</v>
      </c>
      <c r="AP195">
        <f t="shared" si="70"/>
        <v>1</v>
      </c>
    </row>
    <row r="196" spans="1:42" ht="17" x14ac:dyDescent="0.2">
      <c r="A196">
        <v>6037543306</v>
      </c>
      <c r="B196" t="s">
        <v>35</v>
      </c>
      <c r="C196">
        <v>0.77370000000000005</v>
      </c>
      <c r="D196">
        <v>6037274202</v>
      </c>
      <c r="E196" t="s">
        <v>88</v>
      </c>
      <c r="F196">
        <v>34225</v>
      </c>
      <c r="G196">
        <v>6037554600</v>
      </c>
      <c r="H196" t="s">
        <v>52</v>
      </c>
      <c r="I196">
        <v>0.4178</v>
      </c>
      <c r="J196">
        <v>6037535001</v>
      </c>
      <c r="K196" t="s">
        <v>37</v>
      </c>
      <c r="L196">
        <v>2.1899999999999999E-2</v>
      </c>
      <c r="M196">
        <v>6037554403</v>
      </c>
      <c r="N196" t="s">
        <v>71</v>
      </c>
      <c r="O196">
        <v>1814</v>
      </c>
      <c r="S196">
        <f t="shared" si="71"/>
        <v>187</v>
      </c>
      <c r="T196" s="2" cm="1">
        <f t="array" ref="T196">IFERROR(INDEX($A$10:$A$1201, ROWS(T$10:$T196)), IFERROR(INDEX($D$10:$D$1276, ROWS(T$10:$T196)-ROWS($A$10:$A$1201)), IFERROR(INDEX($G$10:$G$1201, ROWS(T$10:$T196)-ROWS($A$10:$A$1201)-ROWS($D$10:$D$1276)), "")))</f>
        <v>6037543306</v>
      </c>
      <c r="U196" s="2" t="str">
        <f t="shared" si="49"/>
        <v>Carson, CA</v>
      </c>
      <c r="V196" s="3">
        <f t="shared" si="50"/>
        <v>0.77370000000000005</v>
      </c>
      <c r="W196" s="3">
        <f t="shared" si="51"/>
        <v>0.90280046674445746</v>
      </c>
      <c r="X196" s="3">
        <f t="shared" si="52"/>
        <v>34225</v>
      </c>
      <c r="Y196" s="3">
        <f t="shared" si="53"/>
        <v>0.64956632314145268</v>
      </c>
      <c r="Z196" s="3">
        <f t="shared" si="60"/>
        <v>0.58642877971358454</v>
      </c>
      <c r="AA196" s="3">
        <f t="shared" si="54"/>
        <v>0.4178</v>
      </c>
      <c r="AB196" s="3">
        <f t="shared" si="55"/>
        <v>0.63140395949826211</v>
      </c>
      <c r="AC196" s="3">
        <f t="shared" si="56"/>
        <v>0.28515625</v>
      </c>
      <c r="AD196" s="3">
        <f t="shared" si="57"/>
        <v>0.60995292535305989</v>
      </c>
      <c r="AE196" s="3">
        <f t="shared" si="58"/>
        <v>2.1899999999999999E-2</v>
      </c>
      <c r="AF196" s="3">
        <f t="shared" si="59"/>
        <v>1814</v>
      </c>
      <c r="AG196">
        <f t="shared" si="61"/>
        <v>0.5409888032599377</v>
      </c>
      <c r="AH196" s="5">
        <f t="shared" si="62"/>
        <v>0.9771574884629245</v>
      </c>
      <c r="AI196" s="5">
        <f t="shared" si="63"/>
        <v>0.93882712959723014</v>
      </c>
      <c r="AJ196" s="5">
        <f t="shared" si="64"/>
        <v>0.88948512723736406</v>
      </c>
      <c r="AK196" s="5">
        <f t="shared" si="65"/>
        <v>1.0148068082647335</v>
      </c>
      <c r="AL196" s="4">
        <f t="shared" si="66"/>
        <v>2.1329082176942173</v>
      </c>
      <c r="AM196" s="4">
        <f t="shared" si="67"/>
        <v>4.3395149889265188</v>
      </c>
      <c r="AN196" s="4">
        <f t="shared" si="68"/>
        <v>2.7196465623903308</v>
      </c>
      <c r="AO196">
        <f t="shared" si="69"/>
        <v>2.1329082176942173</v>
      </c>
      <c r="AP196">
        <f t="shared" si="70"/>
        <v>1</v>
      </c>
    </row>
    <row r="197" spans="1:42" ht="17" x14ac:dyDescent="0.2">
      <c r="A197">
        <v>6037601212</v>
      </c>
      <c r="B197" t="s">
        <v>10</v>
      </c>
      <c r="C197">
        <v>0.77359999999999995</v>
      </c>
      <c r="D197">
        <v>6037481712</v>
      </c>
      <c r="E197" t="s">
        <v>40</v>
      </c>
      <c r="F197">
        <v>34197</v>
      </c>
      <c r="G197">
        <v>6037700802</v>
      </c>
      <c r="H197" t="s">
        <v>146</v>
      </c>
      <c r="I197">
        <v>0.4178</v>
      </c>
      <c r="J197">
        <v>6037208301</v>
      </c>
      <c r="K197" t="s">
        <v>20</v>
      </c>
      <c r="L197">
        <v>2.1899999999999999E-2</v>
      </c>
      <c r="M197">
        <v>6037433402</v>
      </c>
      <c r="N197" t="s">
        <v>39</v>
      </c>
      <c r="O197">
        <v>1811</v>
      </c>
      <c r="S197">
        <f t="shared" si="71"/>
        <v>188</v>
      </c>
      <c r="T197" s="2" cm="1">
        <f t="array" ref="T197">IFERROR(INDEX($A$10:$A$1201, ROWS(T$10:$T197)), IFERROR(INDEX($D$10:$D$1276, ROWS(T$10:$T197)-ROWS($A$10:$A$1201)), IFERROR(INDEX($G$10:$G$1201, ROWS(T$10:$T197)-ROWS($A$10:$A$1201)-ROWS($D$10:$D$1276)), "")))</f>
        <v>6037601212</v>
      </c>
      <c r="U197" s="2" t="str">
        <f t="shared" si="49"/>
        <v>Inglewood, CA</v>
      </c>
      <c r="V197" s="3">
        <f t="shared" si="50"/>
        <v>0.77359999999999995</v>
      </c>
      <c r="W197" s="3">
        <f t="shared" si="51"/>
        <v>0.90268378063010501</v>
      </c>
      <c r="X197" s="3">
        <f t="shared" si="52"/>
        <v>34197</v>
      </c>
      <c r="Y197" s="3">
        <f t="shared" si="53"/>
        <v>0.64903490292091326</v>
      </c>
      <c r="Z197" s="3">
        <f t="shared" si="60"/>
        <v>0.58587327992954319</v>
      </c>
      <c r="AA197" s="3">
        <f t="shared" si="54"/>
        <v>0.4178</v>
      </c>
      <c r="AB197" s="3">
        <f t="shared" si="55"/>
        <v>0.63140395949826211</v>
      </c>
      <c r="AC197" s="3">
        <f t="shared" si="56"/>
        <v>0.28515625</v>
      </c>
      <c r="AD197" s="3">
        <f t="shared" si="57"/>
        <v>0.60894418291862806</v>
      </c>
      <c r="AE197" s="3">
        <f t="shared" si="58"/>
        <v>2.1899999999999999E-2</v>
      </c>
      <c r="AF197" s="3">
        <f t="shared" si="59"/>
        <v>1811</v>
      </c>
      <c r="AG197">
        <f t="shared" si="61"/>
        <v>0.53989446383016448</v>
      </c>
      <c r="AH197" s="5">
        <f t="shared" si="62"/>
        <v>0.97156755330545452</v>
      </c>
      <c r="AI197" s="5">
        <f t="shared" si="63"/>
        <v>0.93882712959723014</v>
      </c>
      <c r="AJ197" s="5">
        <f t="shared" si="64"/>
        <v>0.88948512723736406</v>
      </c>
      <c r="AK197" s="5">
        <f t="shared" si="65"/>
        <v>1.0097294970377131</v>
      </c>
      <c r="AL197" s="4">
        <f t="shared" si="66"/>
        <v>2.1230378190338466</v>
      </c>
      <c r="AM197" s="4">
        <f t="shared" si="67"/>
        <v>4.313697841265304</v>
      </c>
      <c r="AN197" s="4">
        <f t="shared" si="68"/>
        <v>2.7097702853544465</v>
      </c>
      <c r="AO197">
        <f t="shared" si="69"/>
        <v>2.1230378190338466</v>
      </c>
      <c r="AP197">
        <f t="shared" si="70"/>
        <v>1</v>
      </c>
    </row>
    <row r="198" spans="1:42" ht="17" x14ac:dyDescent="0.2">
      <c r="A198">
        <v>6037500900</v>
      </c>
      <c r="B198" t="s">
        <v>44</v>
      </c>
      <c r="C198">
        <v>0.77349999999999997</v>
      </c>
      <c r="D198">
        <v>6037650200</v>
      </c>
      <c r="E198" t="s">
        <v>22</v>
      </c>
      <c r="F198">
        <v>34178</v>
      </c>
      <c r="G198">
        <v>6037214400</v>
      </c>
      <c r="H198" t="s">
        <v>20</v>
      </c>
      <c r="I198">
        <v>0.4168</v>
      </c>
      <c r="J198">
        <v>6037701100</v>
      </c>
      <c r="K198" t="s">
        <v>48</v>
      </c>
      <c r="L198">
        <v>2.1899999999999999E-2</v>
      </c>
      <c r="M198">
        <v>6037240700</v>
      </c>
      <c r="N198" t="s">
        <v>37</v>
      </c>
      <c r="O198">
        <v>1808</v>
      </c>
      <c r="S198">
        <f t="shared" si="71"/>
        <v>189</v>
      </c>
      <c r="T198" s="2" cm="1">
        <f t="array" ref="T198">IFERROR(INDEX($A$10:$A$1201, ROWS(T$10:$T198)), IFERROR(INDEX($D$10:$D$1276, ROWS(T$10:$T198)-ROWS($A$10:$A$1201)), IFERROR(INDEX($G$10:$G$1201, ROWS(T$10:$T198)-ROWS($A$10:$A$1201)-ROWS($D$10:$D$1276)), "")))</f>
        <v>6037500900</v>
      </c>
      <c r="U198" s="2" t="str">
        <f t="shared" si="49"/>
        <v>El Rancho, Pico Rivera, CA</v>
      </c>
      <c r="V198" s="3">
        <f t="shared" si="50"/>
        <v>0.77349999999999997</v>
      </c>
      <c r="W198" s="3">
        <f t="shared" si="51"/>
        <v>0.90256709451575257</v>
      </c>
      <c r="X198" s="3">
        <f t="shared" si="52"/>
        <v>34178</v>
      </c>
      <c r="Y198" s="3">
        <f t="shared" si="53"/>
        <v>0.64867429634269014</v>
      </c>
      <c r="Z198" s="3">
        <f t="shared" si="60"/>
        <v>0.5854720749370721</v>
      </c>
      <c r="AA198" s="3">
        <f t="shared" si="54"/>
        <v>0.4168</v>
      </c>
      <c r="AB198" s="3">
        <f t="shared" si="55"/>
        <v>0.62989270061961622</v>
      </c>
      <c r="AC198" s="3">
        <f t="shared" si="56"/>
        <v>0.28515625</v>
      </c>
      <c r="AD198" s="3">
        <f t="shared" si="57"/>
        <v>0.60793544048419634</v>
      </c>
      <c r="AE198" s="3">
        <f t="shared" si="58"/>
        <v>2.1899999999999999E-2</v>
      </c>
      <c r="AF198" s="3">
        <f t="shared" si="59"/>
        <v>1808</v>
      </c>
      <c r="AG198">
        <f t="shared" si="61"/>
        <v>0.53880012440039249</v>
      </c>
      <c r="AH198" s="5">
        <f t="shared" si="62"/>
        <v>0.96777438302002905</v>
      </c>
      <c r="AI198" s="5">
        <f t="shared" si="63"/>
        <v>0.92834086482937939</v>
      </c>
      <c r="AJ198" s="5">
        <f t="shared" si="64"/>
        <v>0.88948512723736406</v>
      </c>
      <c r="AK198" s="5">
        <f t="shared" si="65"/>
        <v>1.0046521858106932</v>
      </c>
      <c r="AL198" s="4">
        <f t="shared" si="66"/>
        <v>2.1040667418800498</v>
      </c>
      <c r="AM198" s="4">
        <f t="shared" si="67"/>
        <v>4.2714032918471094</v>
      </c>
      <c r="AN198" s="4">
        <f t="shared" si="68"/>
        <v>2.6966039906035295</v>
      </c>
      <c r="AO198">
        <f t="shared" si="69"/>
        <v>2.1040667418800498</v>
      </c>
      <c r="AP198">
        <f t="shared" si="70"/>
        <v>1</v>
      </c>
    </row>
    <row r="199" spans="1:42" ht="17" x14ac:dyDescent="0.2">
      <c r="A199">
        <v>6037552001</v>
      </c>
      <c r="B199" t="s">
        <v>52</v>
      </c>
      <c r="C199">
        <v>0.77349999999999997</v>
      </c>
      <c r="D199">
        <v>6037503601</v>
      </c>
      <c r="E199" t="s">
        <v>53</v>
      </c>
      <c r="F199">
        <v>34072</v>
      </c>
      <c r="G199">
        <v>6037552602</v>
      </c>
      <c r="H199" t="s">
        <v>52</v>
      </c>
      <c r="I199">
        <v>0.4168</v>
      </c>
      <c r="J199">
        <v>6037239602</v>
      </c>
      <c r="K199" t="s">
        <v>37</v>
      </c>
      <c r="L199">
        <v>2.1899999999999999E-2</v>
      </c>
      <c r="M199">
        <v>6037603005</v>
      </c>
      <c r="N199" t="s">
        <v>31</v>
      </c>
      <c r="O199">
        <v>1808</v>
      </c>
      <c r="S199">
        <f t="shared" si="71"/>
        <v>190</v>
      </c>
      <c r="T199" s="2" cm="1">
        <f t="array" ref="T199">IFERROR(INDEX($A$10:$A$1201, ROWS(T$10:$T199)), IFERROR(INDEX($D$10:$D$1276, ROWS(T$10:$T199)-ROWS($A$10:$A$1201)), IFERROR(INDEX($G$10:$G$1201, ROWS(T$10:$T199)-ROWS($A$10:$A$1201)-ROWS($D$10:$D$1276)), "")))</f>
        <v>6037552001</v>
      </c>
      <c r="U199" s="2" t="str">
        <f t="shared" si="49"/>
        <v>Norwalk, CA</v>
      </c>
      <c r="V199" s="3">
        <f t="shared" si="50"/>
        <v>0.77349999999999997</v>
      </c>
      <c r="W199" s="3">
        <f t="shared" si="51"/>
        <v>0.90256709451575257</v>
      </c>
      <c r="X199" s="3">
        <f t="shared" si="52"/>
        <v>34072</v>
      </c>
      <c r="Y199" s="3">
        <f t="shared" si="53"/>
        <v>0.64666249122207675</v>
      </c>
      <c r="Z199" s="3">
        <f t="shared" si="60"/>
        <v>0.58365628583462814</v>
      </c>
      <c r="AA199" s="3">
        <f t="shared" si="54"/>
        <v>0.4168</v>
      </c>
      <c r="AB199" s="3">
        <f t="shared" si="55"/>
        <v>0.62989270061961622</v>
      </c>
      <c r="AC199" s="3">
        <f t="shared" si="56"/>
        <v>0.28515625</v>
      </c>
      <c r="AD199" s="3">
        <f t="shared" si="57"/>
        <v>0.60793544048419634</v>
      </c>
      <c r="AE199" s="3">
        <f t="shared" si="58"/>
        <v>2.1899999999999999E-2</v>
      </c>
      <c r="AF199" s="3">
        <f t="shared" si="59"/>
        <v>1808</v>
      </c>
      <c r="AG199">
        <f t="shared" si="61"/>
        <v>0.53880012440039249</v>
      </c>
      <c r="AH199" s="5">
        <f t="shared" si="62"/>
        <v>0.94661248563818001</v>
      </c>
      <c r="AI199" s="5">
        <f t="shared" si="63"/>
        <v>0.92834086482937939</v>
      </c>
      <c r="AJ199" s="5">
        <f t="shared" si="64"/>
        <v>0.88948512723736406</v>
      </c>
      <c r="AK199" s="5">
        <f t="shared" si="65"/>
        <v>1.0046521858106932</v>
      </c>
      <c r="AL199" s="4">
        <f t="shared" si="66"/>
        <v>2.0915529656064367</v>
      </c>
      <c r="AM199" s="4">
        <f t="shared" si="67"/>
        <v>4.220663773026347</v>
      </c>
      <c r="AN199" s="4">
        <f t="shared" si="68"/>
        <v>2.6723791441359706</v>
      </c>
      <c r="AO199">
        <f t="shared" si="69"/>
        <v>2.0915529656064367</v>
      </c>
      <c r="AP199">
        <f t="shared" si="70"/>
        <v>1</v>
      </c>
    </row>
    <row r="200" spans="1:42" ht="34" x14ac:dyDescent="0.2">
      <c r="A200">
        <v>6037214502</v>
      </c>
      <c r="B200" t="s">
        <v>20</v>
      </c>
      <c r="C200">
        <v>0.77339999999999998</v>
      </c>
      <c r="D200">
        <v>6037701602</v>
      </c>
      <c r="E200" t="s">
        <v>152</v>
      </c>
      <c r="F200">
        <v>34027</v>
      </c>
      <c r="G200">
        <v>6037482600</v>
      </c>
      <c r="H200" t="s">
        <v>40</v>
      </c>
      <c r="I200">
        <v>0.41660000000000003</v>
      </c>
      <c r="J200">
        <v>6037195902</v>
      </c>
      <c r="K200" t="s">
        <v>30</v>
      </c>
      <c r="L200">
        <v>2.18E-2</v>
      </c>
      <c r="M200">
        <v>6037553801</v>
      </c>
      <c r="N200" t="s">
        <v>75</v>
      </c>
      <c r="O200">
        <v>1803</v>
      </c>
      <c r="S200">
        <f t="shared" si="71"/>
        <v>191</v>
      </c>
      <c r="T200" s="2" cm="1">
        <f t="array" ref="T200">IFERROR(INDEX($A$10:$A$1201, ROWS(T$10:$T200)), IFERROR(INDEX($D$10:$D$1276, ROWS(T$10:$T200)-ROWS($A$10:$A$1201)), IFERROR(INDEX($G$10:$G$1201, ROWS(T$10:$T200)-ROWS($A$10:$A$1201)-ROWS($D$10:$D$1276)), "")))</f>
        <v>6037214502</v>
      </c>
      <c r="U200" s="2" t="str">
        <f t="shared" si="49"/>
        <v>Central LA, Los Angeles, CA</v>
      </c>
      <c r="V200" s="3">
        <f t="shared" si="50"/>
        <v>0.77339999999999998</v>
      </c>
      <c r="W200" s="3">
        <f t="shared" si="51"/>
        <v>0.90245040840140023</v>
      </c>
      <c r="X200" s="3">
        <f t="shared" si="52"/>
        <v>34027</v>
      </c>
      <c r="Y200" s="3">
        <f t="shared" si="53"/>
        <v>0.64580842301049557</v>
      </c>
      <c r="Z200" s="3">
        <f t="shared" si="60"/>
        <v>0.58281007509488592</v>
      </c>
      <c r="AA200" s="3">
        <f t="shared" si="54"/>
        <v>0.41660000000000003</v>
      </c>
      <c r="AB200" s="3">
        <f t="shared" si="55"/>
        <v>0.62959044884388704</v>
      </c>
      <c r="AC200" s="3">
        <f t="shared" si="56"/>
        <v>0.28385416666666669</v>
      </c>
      <c r="AD200" s="3">
        <f t="shared" si="57"/>
        <v>0.60625420309347677</v>
      </c>
      <c r="AE200" s="3">
        <f t="shared" si="58"/>
        <v>2.18E-2</v>
      </c>
      <c r="AF200" s="3">
        <f t="shared" si="59"/>
        <v>1803</v>
      </c>
      <c r="AG200">
        <f t="shared" si="61"/>
        <v>0.53770578497062049</v>
      </c>
      <c r="AH200" s="5">
        <f t="shared" si="62"/>
        <v>0.93762866127796085</v>
      </c>
      <c r="AI200" s="5">
        <f t="shared" si="63"/>
        <v>0.9262436118758095</v>
      </c>
      <c r="AJ200" s="5">
        <f t="shared" si="64"/>
        <v>0.87989436157010881</v>
      </c>
      <c r="AK200" s="5">
        <f t="shared" si="65"/>
        <v>0.99619000043232619</v>
      </c>
      <c r="AL200" s="4">
        <f t="shared" si="66"/>
        <v>2.0517117093770492</v>
      </c>
      <c r="AM200" s="4">
        <f t="shared" si="67"/>
        <v>4.1633825206009574</v>
      </c>
      <c r="AN200" s="4">
        <f t="shared" si="68"/>
        <v>2.6278160761305083</v>
      </c>
      <c r="AO200">
        <f t="shared" si="69"/>
        <v>2.0517117093770492</v>
      </c>
      <c r="AP200">
        <f t="shared" si="70"/>
        <v>1</v>
      </c>
    </row>
    <row r="201" spans="1:42" ht="17" x14ac:dyDescent="0.2">
      <c r="A201">
        <v>6037500403</v>
      </c>
      <c r="B201" t="s">
        <v>44</v>
      </c>
      <c r="C201">
        <v>0.7732</v>
      </c>
      <c r="D201">
        <v>6059110111</v>
      </c>
      <c r="E201" t="s">
        <v>34</v>
      </c>
      <c r="F201">
        <v>34003</v>
      </c>
      <c r="G201">
        <v>6037192300</v>
      </c>
      <c r="H201" t="s">
        <v>20</v>
      </c>
      <c r="I201">
        <v>0.41639999999999999</v>
      </c>
      <c r="J201">
        <v>6037601001</v>
      </c>
      <c r="K201" t="s">
        <v>10</v>
      </c>
      <c r="L201">
        <v>2.1700000000000001E-2</v>
      </c>
      <c r="M201">
        <v>6037535502</v>
      </c>
      <c r="N201" t="s">
        <v>56</v>
      </c>
      <c r="O201">
        <v>1796</v>
      </c>
      <c r="S201">
        <f t="shared" si="71"/>
        <v>192</v>
      </c>
      <c r="T201" s="2" cm="1">
        <f t="array" ref="T201">IFERROR(INDEX($A$10:$A$1201, ROWS(T$10:$T201)), IFERROR(INDEX($D$10:$D$1276, ROWS(T$10:$T201)-ROWS($A$10:$A$1201)), IFERROR(INDEX($G$10:$G$1201, ROWS(T$10:$T201)-ROWS($A$10:$A$1201)-ROWS($D$10:$D$1276)), "")))</f>
        <v>6037500403</v>
      </c>
      <c r="U201" s="2" t="str">
        <f t="shared" si="49"/>
        <v>El Rancho, Pico Rivera, CA</v>
      </c>
      <c r="V201" s="3">
        <f t="shared" si="50"/>
        <v>0.7732</v>
      </c>
      <c r="W201" s="3">
        <f t="shared" si="51"/>
        <v>0.90221703617269544</v>
      </c>
      <c r="X201" s="3">
        <f t="shared" si="52"/>
        <v>34003</v>
      </c>
      <c r="Y201" s="3">
        <f t="shared" si="53"/>
        <v>0.64535291996431898</v>
      </c>
      <c r="Z201" s="3">
        <f t="shared" si="60"/>
        <v>0.58224839873560263</v>
      </c>
      <c r="AA201" s="3">
        <f t="shared" si="54"/>
        <v>0.41639999999999999</v>
      </c>
      <c r="AB201" s="3">
        <f t="shared" si="55"/>
        <v>0.62928819706815786</v>
      </c>
      <c r="AC201" s="3">
        <f t="shared" si="56"/>
        <v>0.28255208333333337</v>
      </c>
      <c r="AD201" s="3">
        <f t="shared" si="57"/>
        <v>0.60390047074646935</v>
      </c>
      <c r="AE201" s="3">
        <f t="shared" si="58"/>
        <v>2.1700000000000001E-2</v>
      </c>
      <c r="AF201" s="3">
        <f t="shared" si="59"/>
        <v>1796</v>
      </c>
      <c r="AG201">
        <f t="shared" si="61"/>
        <v>0.5355171061110765</v>
      </c>
      <c r="AH201" s="5">
        <f t="shared" si="62"/>
        <v>0.93283728828584433</v>
      </c>
      <c r="AI201" s="5">
        <f t="shared" si="63"/>
        <v>0.92414635892223906</v>
      </c>
      <c r="AJ201" s="5">
        <f t="shared" si="64"/>
        <v>0.87030359590285356</v>
      </c>
      <c r="AK201" s="5">
        <f t="shared" si="65"/>
        <v>0.98434294090261265</v>
      </c>
      <c r="AL201" s="4">
        <f t="shared" si="66"/>
        <v>2.0104268250892021</v>
      </c>
      <c r="AM201" s="4">
        <f t="shared" si="67"/>
        <v>4.108151439048557</v>
      </c>
      <c r="AN201" s="4">
        <f t="shared" si="68"/>
        <v>2.5862661474964161</v>
      </c>
      <c r="AO201">
        <f t="shared" si="69"/>
        <v>2.0104268250892021</v>
      </c>
      <c r="AP201">
        <f t="shared" si="70"/>
        <v>1</v>
      </c>
    </row>
    <row r="202" spans="1:42" ht="17" x14ac:dyDescent="0.2">
      <c r="A202">
        <v>6059110102</v>
      </c>
      <c r="B202" t="s">
        <v>46</v>
      </c>
      <c r="C202">
        <v>0.7732</v>
      </c>
      <c r="D202">
        <v>6037551000</v>
      </c>
      <c r="E202" t="s">
        <v>33</v>
      </c>
      <c r="F202">
        <v>33988</v>
      </c>
      <c r="G202">
        <v>6037264103</v>
      </c>
      <c r="H202" t="s">
        <v>80</v>
      </c>
      <c r="I202">
        <v>0.41549999999999998</v>
      </c>
      <c r="J202">
        <v>6037501400</v>
      </c>
      <c r="K202" t="s">
        <v>17</v>
      </c>
      <c r="L202">
        <v>2.1600000000000001E-2</v>
      </c>
      <c r="M202">
        <v>6037555001</v>
      </c>
      <c r="N202" t="s">
        <v>32</v>
      </c>
      <c r="O202">
        <v>1790</v>
      </c>
      <c r="S202">
        <f t="shared" si="71"/>
        <v>193</v>
      </c>
      <c r="T202" s="2" cm="1">
        <f t="array" ref="T202">IFERROR(INDEX($A$10:$A$1201, ROWS(T$10:$T202)), IFERROR(INDEX($D$10:$D$1276, ROWS(T$10:$T202)-ROWS($A$10:$A$1201)), IFERROR(INDEX($G$10:$G$1201, ROWS(T$10:$T202)-ROWS($A$10:$A$1201)-ROWS($D$10:$D$1276)), "")))</f>
        <v>6059110102</v>
      </c>
      <c r="U202" s="2" t="str">
        <f t="shared" ref="U202:U265" si="72">VLOOKUP(T202,$A:$O,2,FALSE)</f>
        <v>La Palma, CA</v>
      </c>
      <c r="V202" s="3">
        <f t="shared" ref="V202:V265" si="73">VLOOKUP(T202,$A:$O,3,FALSE)</f>
        <v>0.7732</v>
      </c>
      <c r="W202" s="3">
        <f t="shared" ref="W202:W265" si="74">V202/$R$11</f>
        <v>0.90221703617269544</v>
      </c>
      <c r="X202" s="3">
        <f t="shared" ref="X202:X265" si="75">VLOOKUP(T202,$A:$O,6,FALSE)</f>
        <v>33988</v>
      </c>
      <c r="Y202" s="3">
        <f t="shared" ref="Y202:Y265" si="76">X202/$R$12</f>
        <v>0.64506823056045859</v>
      </c>
      <c r="Z202" s="3">
        <f t="shared" si="60"/>
        <v>0.58199154710542189</v>
      </c>
      <c r="AA202" s="3">
        <f t="shared" ref="AA202:AA265" si="77">VLOOKUP(T202,$A:$O,9,FALSE)</f>
        <v>0.41549999999999998</v>
      </c>
      <c r="AB202" s="3">
        <f t="shared" ref="AB202:AB265" si="78">AA202/$R$13</f>
        <v>0.62792806407737645</v>
      </c>
      <c r="AC202" s="3">
        <f t="shared" ref="AC202:AC265" si="79">AE202/$R$14</f>
        <v>0.28125000000000006</v>
      </c>
      <c r="AD202" s="3">
        <f t="shared" ref="AD202:AD265" si="80">AF202/$R$15</f>
        <v>0.60188298587760591</v>
      </c>
      <c r="AE202" s="3">
        <f t="shared" ref="AE202:AE265" si="81">VLOOKUP(T202,$A:$O,12,FALSE)</f>
        <v>2.1600000000000001E-2</v>
      </c>
      <c r="AF202" s="3">
        <f t="shared" ref="AF202:AF265" si="82">VLOOKUP(T202,$A:$O,15,FALSE)</f>
        <v>1790</v>
      </c>
      <c r="AG202">
        <f t="shared" si="61"/>
        <v>0.5355171061110765</v>
      </c>
      <c r="AH202" s="5">
        <f t="shared" si="62"/>
        <v>0.92984268016577132</v>
      </c>
      <c r="AI202" s="5">
        <f t="shared" si="63"/>
        <v>0.91470872063117326</v>
      </c>
      <c r="AJ202" s="5">
        <f t="shared" si="64"/>
        <v>0.8607128302355983</v>
      </c>
      <c r="AK202" s="5">
        <f t="shared" si="65"/>
        <v>0.97418831844857268</v>
      </c>
      <c r="AL202" s="4">
        <f t="shared" si="66"/>
        <v>1.9662978080231135</v>
      </c>
      <c r="AM202" s="4">
        <f t="shared" si="67"/>
        <v>4.0487341715499703</v>
      </c>
      <c r="AN202" s="4">
        <f t="shared" si="68"/>
        <v>2.5448174363172282</v>
      </c>
      <c r="AO202">
        <f t="shared" si="69"/>
        <v>1.9662978080231135</v>
      </c>
      <c r="AP202">
        <f t="shared" si="70"/>
        <v>1</v>
      </c>
    </row>
    <row r="203" spans="1:42" ht="17" x14ac:dyDescent="0.2">
      <c r="A203">
        <v>6037408302</v>
      </c>
      <c r="B203" t="s">
        <v>17</v>
      </c>
      <c r="C203">
        <v>0.7732</v>
      </c>
      <c r="D203">
        <v>6037481001</v>
      </c>
      <c r="E203" t="s">
        <v>18</v>
      </c>
      <c r="F203">
        <v>33960</v>
      </c>
      <c r="G203">
        <v>6037191620</v>
      </c>
      <c r="H203" t="s">
        <v>20</v>
      </c>
      <c r="I203">
        <v>0.41470000000000001</v>
      </c>
      <c r="J203">
        <v>6037213402</v>
      </c>
      <c r="K203" t="s">
        <v>20</v>
      </c>
      <c r="L203">
        <v>2.1600000000000001E-2</v>
      </c>
      <c r="M203">
        <v>6037229420</v>
      </c>
      <c r="N203" t="s">
        <v>37</v>
      </c>
      <c r="O203">
        <v>1784</v>
      </c>
      <c r="S203">
        <f t="shared" si="71"/>
        <v>194</v>
      </c>
      <c r="T203" s="2" cm="1">
        <f t="array" ref="T203">IFERROR(INDEX($A$10:$A$1201, ROWS(T$10:$T203)), IFERROR(INDEX($D$10:$D$1276, ROWS(T$10:$T203)-ROWS($A$10:$A$1201)), IFERROR(INDEX($G$10:$G$1201, ROWS(T$10:$T203)-ROWS($A$10:$A$1201)-ROWS($D$10:$D$1276)), "")))</f>
        <v>6037408302</v>
      </c>
      <c r="U203" s="2" t="str">
        <f t="shared" si="72"/>
        <v>Whittier, CA</v>
      </c>
      <c r="V203" s="3">
        <f t="shared" si="73"/>
        <v>0.7732</v>
      </c>
      <c r="W203" s="3">
        <f t="shared" si="74"/>
        <v>0.90221703617269544</v>
      </c>
      <c r="X203" s="3">
        <f t="shared" si="75"/>
        <v>33960</v>
      </c>
      <c r="Y203" s="3">
        <f t="shared" si="76"/>
        <v>0.64453681033991916</v>
      </c>
      <c r="Z203" s="3">
        <f t="shared" ref="Z203:Z266" si="83">W203*Y203</f>
        <v>0.58151209072908461</v>
      </c>
      <c r="AA203" s="3">
        <f t="shared" si="77"/>
        <v>0.41470000000000001</v>
      </c>
      <c r="AB203" s="3">
        <f t="shared" si="78"/>
        <v>0.62671905697445984</v>
      </c>
      <c r="AC203" s="3">
        <f t="shared" si="79"/>
        <v>0.28125000000000006</v>
      </c>
      <c r="AD203" s="3">
        <f t="shared" si="80"/>
        <v>0.59986550100874247</v>
      </c>
      <c r="AE203" s="3">
        <f t="shared" si="81"/>
        <v>2.1600000000000001E-2</v>
      </c>
      <c r="AF203" s="3">
        <f t="shared" si="82"/>
        <v>1784</v>
      </c>
      <c r="AG203">
        <f t="shared" ref="AG203:AG266" si="84">STANDARDIZE(V203,V$1,V$2)</f>
        <v>0.5355171061110765</v>
      </c>
      <c r="AH203" s="5">
        <f t="shared" ref="AH203:AH266" si="85">STANDARDIZE(Y203,Y$1,Y$2)</f>
        <v>0.92425274500830124</v>
      </c>
      <c r="AI203" s="5">
        <f t="shared" ref="AI203:AI266" si="86">STANDARDIZE(AA203,AA$1,AA$2)</f>
        <v>0.90631970881689305</v>
      </c>
      <c r="AJ203" s="5">
        <f t="shared" ref="AJ203:AJ266" si="87">STANDARDIZE(AE203,AE$1,AE$2)</f>
        <v>0.8607128302355983</v>
      </c>
      <c r="AK203" s="5">
        <f t="shared" ref="AK203:AK266" si="88">STANDARDIZE(AD203,AD$1,AD$2)</f>
        <v>0.9640336959945327</v>
      </c>
      <c r="AL203" s="4">
        <f t="shared" ref="AL203:AL266" si="89">SUMXMY2($AG$5:$AK$5,AG203:AK203)</f>
        <v>1.9444313932048785</v>
      </c>
      <c r="AM203" s="4">
        <f t="shared" ref="AM203:AM266" si="90">SUMXMY2($AG$6:$AK$6,AG203:AK203)</f>
        <v>3.9976516015762362</v>
      </c>
      <c r="AN203" s="4">
        <f t="shared" ref="AN203:AN266" si="91">SUMXMY2($AG$7:$AK$7,AG203:AK203)</f>
        <v>2.5294163636499647</v>
      </c>
      <c r="AO203">
        <f t="shared" ref="AO203:AO266" si="92">MIN(AL203:AN203)</f>
        <v>1.9444313932048785</v>
      </c>
      <c r="AP203">
        <f t="shared" ref="AP203:AP266" si="93">MATCH(AO203,AL203:AN203,0)</f>
        <v>1</v>
      </c>
    </row>
    <row r="204" spans="1:42" ht="17" x14ac:dyDescent="0.2">
      <c r="A204">
        <v>6037554600</v>
      </c>
      <c r="B204" t="s">
        <v>52</v>
      </c>
      <c r="C204">
        <v>0.77310000000000001</v>
      </c>
      <c r="D204">
        <v>6037650800</v>
      </c>
      <c r="E204" t="s">
        <v>150</v>
      </c>
      <c r="F204">
        <v>33947</v>
      </c>
      <c r="G204">
        <v>6037554521</v>
      </c>
      <c r="H204" t="s">
        <v>6</v>
      </c>
      <c r="I204">
        <v>0.41470000000000001</v>
      </c>
      <c r="J204">
        <v>6037234200</v>
      </c>
      <c r="K204" t="s">
        <v>77</v>
      </c>
      <c r="L204">
        <v>2.1499999999999998E-2</v>
      </c>
      <c r="M204">
        <v>6037433304</v>
      </c>
      <c r="N204" t="s">
        <v>39</v>
      </c>
      <c r="O204">
        <v>1782</v>
      </c>
      <c r="S204">
        <f t="shared" ref="S204:S267" si="94">S203+1</f>
        <v>195</v>
      </c>
      <c r="T204" s="2" cm="1">
        <f t="array" ref="T204">IFERROR(INDEX($A$10:$A$1201, ROWS(T$10:$T204)), IFERROR(INDEX($D$10:$D$1276, ROWS(T$10:$T204)-ROWS($A$10:$A$1201)), IFERROR(INDEX($G$10:$G$1201, ROWS(T$10:$T204)-ROWS($A$10:$A$1201)-ROWS($D$10:$D$1276)), "")))</f>
        <v>6037554600</v>
      </c>
      <c r="U204" s="2" t="str">
        <f t="shared" si="72"/>
        <v>Norwalk, CA</v>
      </c>
      <c r="V204" s="3">
        <f t="shared" si="73"/>
        <v>0.77310000000000001</v>
      </c>
      <c r="W204" s="3">
        <f t="shared" si="74"/>
        <v>0.9021003500583431</v>
      </c>
      <c r="X204" s="3">
        <f t="shared" si="75"/>
        <v>33947</v>
      </c>
      <c r="Y204" s="3">
        <f t="shared" si="76"/>
        <v>0.64429007952324013</v>
      </c>
      <c r="Z204" s="3">
        <f t="shared" si="83"/>
        <v>0.58121430627703263</v>
      </c>
      <c r="AA204" s="3">
        <f t="shared" si="77"/>
        <v>0.41470000000000001</v>
      </c>
      <c r="AB204" s="3">
        <f t="shared" si="78"/>
        <v>0.62671905697445984</v>
      </c>
      <c r="AC204" s="3">
        <f t="shared" si="79"/>
        <v>0.27994791666666669</v>
      </c>
      <c r="AD204" s="3">
        <f t="shared" si="80"/>
        <v>0.59919300605245462</v>
      </c>
      <c r="AE204" s="3">
        <f t="shared" si="81"/>
        <v>2.1499999999999998E-2</v>
      </c>
      <c r="AF204" s="3">
        <f t="shared" si="82"/>
        <v>1782</v>
      </c>
      <c r="AG204">
        <f t="shared" si="84"/>
        <v>0.5344227666813044</v>
      </c>
      <c r="AH204" s="5">
        <f t="shared" si="85"/>
        <v>0.92165741797090439</v>
      </c>
      <c r="AI204" s="5">
        <f t="shared" si="86"/>
        <v>0.90631970881689305</v>
      </c>
      <c r="AJ204" s="5">
        <f t="shared" si="87"/>
        <v>0.85112206456834272</v>
      </c>
      <c r="AK204" s="5">
        <f t="shared" si="88"/>
        <v>0.9606488218431859</v>
      </c>
      <c r="AL204" s="4">
        <f t="shared" si="89"/>
        <v>1.916962808187489</v>
      </c>
      <c r="AM204" s="4">
        <f t="shared" si="90"/>
        <v>3.9717178007337681</v>
      </c>
      <c r="AN204" s="4">
        <f t="shared" si="91"/>
        <v>2.4969452330040696</v>
      </c>
      <c r="AO204">
        <f t="shared" si="92"/>
        <v>1.916962808187489</v>
      </c>
      <c r="AP204">
        <f t="shared" si="93"/>
        <v>1</v>
      </c>
    </row>
    <row r="205" spans="1:42" ht="17" x14ac:dyDescent="0.2">
      <c r="A205">
        <v>6037503202</v>
      </c>
      <c r="B205" t="s">
        <v>12</v>
      </c>
      <c r="C205">
        <v>0.77300000000000002</v>
      </c>
      <c r="D205">
        <v>6037700102</v>
      </c>
      <c r="E205" t="s">
        <v>125</v>
      </c>
      <c r="F205">
        <v>33894</v>
      </c>
      <c r="G205">
        <v>6037265520</v>
      </c>
      <c r="H205" t="s">
        <v>120</v>
      </c>
      <c r="I205">
        <v>0.41449999999999998</v>
      </c>
      <c r="J205">
        <v>6037535002</v>
      </c>
      <c r="K205" t="s">
        <v>37</v>
      </c>
      <c r="L205">
        <v>2.1499999999999998E-2</v>
      </c>
      <c r="M205">
        <v>6037482402</v>
      </c>
      <c r="N205" t="s">
        <v>27</v>
      </c>
      <c r="O205">
        <v>1778</v>
      </c>
      <c r="S205">
        <f t="shared" si="94"/>
        <v>196</v>
      </c>
      <c r="T205" s="2" cm="1">
        <f t="array" ref="T205">IFERROR(INDEX($A$10:$A$1201, ROWS(T$10:$T205)), IFERROR(INDEX($D$10:$D$1276, ROWS(T$10:$T205)-ROWS($A$10:$A$1201)), IFERROR(INDEX($G$10:$G$1201, ROWS(T$10:$T205)-ROWS($A$10:$A$1201)-ROWS($D$10:$D$1276)), "")))</f>
        <v>6037503202</v>
      </c>
      <c r="U205" s="2" t="str">
        <f t="shared" si="72"/>
        <v>East Whitter, Whittier, CA</v>
      </c>
      <c r="V205" s="3">
        <f t="shared" si="73"/>
        <v>0.77300000000000002</v>
      </c>
      <c r="W205" s="3">
        <f t="shared" si="74"/>
        <v>0.90198366394399065</v>
      </c>
      <c r="X205" s="3">
        <f t="shared" si="75"/>
        <v>33894</v>
      </c>
      <c r="Y205" s="3">
        <f t="shared" si="76"/>
        <v>0.64328417696293339</v>
      </c>
      <c r="Z205" s="3">
        <f t="shared" si="83"/>
        <v>0.58023181889422115</v>
      </c>
      <c r="AA205" s="3">
        <f t="shared" si="77"/>
        <v>0.41449999999999998</v>
      </c>
      <c r="AB205" s="3">
        <f t="shared" si="78"/>
        <v>0.62641680519873055</v>
      </c>
      <c r="AC205" s="3">
        <f t="shared" si="79"/>
        <v>0.27994791666666669</v>
      </c>
      <c r="AD205" s="3">
        <f t="shared" si="80"/>
        <v>0.59784801613987892</v>
      </c>
      <c r="AE205" s="3">
        <f t="shared" si="81"/>
        <v>2.1499999999999998E-2</v>
      </c>
      <c r="AF205" s="3">
        <f t="shared" si="82"/>
        <v>1778</v>
      </c>
      <c r="AG205">
        <f t="shared" si="84"/>
        <v>0.5333284272515324</v>
      </c>
      <c r="AH205" s="5">
        <f t="shared" si="85"/>
        <v>0.91107646927997932</v>
      </c>
      <c r="AI205" s="5">
        <f t="shared" si="86"/>
        <v>0.90422245586332262</v>
      </c>
      <c r="AJ205" s="5">
        <f t="shared" si="87"/>
        <v>0.85112206456834272</v>
      </c>
      <c r="AK205" s="5">
        <f t="shared" si="88"/>
        <v>0.95387907354049217</v>
      </c>
      <c r="AL205" s="4">
        <f t="shared" si="89"/>
        <v>1.9020269480292993</v>
      </c>
      <c r="AM205" s="4">
        <f t="shared" si="90"/>
        <v>3.9279250677118736</v>
      </c>
      <c r="AN205" s="4">
        <f t="shared" si="91"/>
        <v>2.4811556766537741</v>
      </c>
      <c r="AO205">
        <f t="shared" si="92"/>
        <v>1.9020269480292993</v>
      </c>
      <c r="AP205">
        <f t="shared" si="93"/>
        <v>1</v>
      </c>
    </row>
    <row r="206" spans="1:42" ht="17" x14ac:dyDescent="0.2">
      <c r="A206">
        <v>6037502301</v>
      </c>
      <c r="B206" t="s">
        <v>17</v>
      </c>
      <c r="C206">
        <v>0.77300000000000002</v>
      </c>
      <c r="D206">
        <v>6037191902</v>
      </c>
      <c r="E206" t="s">
        <v>20</v>
      </c>
      <c r="F206">
        <v>33888</v>
      </c>
      <c r="G206">
        <v>6037267901</v>
      </c>
      <c r="H206" t="s">
        <v>165</v>
      </c>
      <c r="I206">
        <v>0.41439999999999999</v>
      </c>
      <c r="J206">
        <v>6037277400</v>
      </c>
      <c r="K206" t="s">
        <v>13</v>
      </c>
      <c r="L206">
        <v>2.1399999999999999E-2</v>
      </c>
      <c r="M206">
        <v>6037531101</v>
      </c>
      <c r="N206" t="s">
        <v>13</v>
      </c>
      <c r="O206">
        <v>1778</v>
      </c>
      <c r="S206">
        <f t="shared" si="94"/>
        <v>197</v>
      </c>
      <c r="T206" s="2" cm="1">
        <f t="array" ref="T206">IFERROR(INDEX($A$10:$A$1201, ROWS(T$10:$T206)), IFERROR(INDEX($D$10:$D$1276, ROWS(T$10:$T206)-ROWS($A$10:$A$1201)), IFERROR(INDEX($G$10:$G$1201, ROWS(T$10:$T206)-ROWS($A$10:$A$1201)-ROWS($D$10:$D$1276)), "")))</f>
        <v>6037502301</v>
      </c>
      <c r="U206" s="2" t="str">
        <f t="shared" si="72"/>
        <v>Whittier, CA</v>
      </c>
      <c r="V206" s="3">
        <f t="shared" si="73"/>
        <v>0.77300000000000002</v>
      </c>
      <c r="W206" s="3">
        <f t="shared" si="74"/>
        <v>0.90198366394399065</v>
      </c>
      <c r="X206" s="3">
        <f t="shared" si="75"/>
        <v>33888</v>
      </c>
      <c r="Y206" s="3">
        <f t="shared" si="76"/>
        <v>0.64317030120138929</v>
      </c>
      <c r="Z206" s="3">
        <f t="shared" si="83"/>
        <v>0.58012910481758917</v>
      </c>
      <c r="AA206" s="3">
        <f t="shared" si="77"/>
        <v>0.41439999999999999</v>
      </c>
      <c r="AB206" s="3">
        <f t="shared" si="78"/>
        <v>0.62626567931086596</v>
      </c>
      <c r="AC206" s="3">
        <f t="shared" si="79"/>
        <v>0.27864583333333337</v>
      </c>
      <c r="AD206" s="3">
        <f t="shared" si="80"/>
        <v>0.59784801613987892</v>
      </c>
      <c r="AE206" s="3">
        <f t="shared" si="81"/>
        <v>2.1399999999999999E-2</v>
      </c>
      <c r="AF206" s="3">
        <f t="shared" si="82"/>
        <v>1778</v>
      </c>
      <c r="AG206">
        <f t="shared" si="84"/>
        <v>0.5333284272515324</v>
      </c>
      <c r="AH206" s="5">
        <f t="shared" si="85"/>
        <v>0.9098786260319508</v>
      </c>
      <c r="AI206" s="5">
        <f t="shared" si="86"/>
        <v>0.90317382938653767</v>
      </c>
      <c r="AJ206" s="5">
        <f t="shared" si="87"/>
        <v>0.84153129890108747</v>
      </c>
      <c r="AK206" s="5">
        <f t="shared" si="88"/>
        <v>0.95387907354049217</v>
      </c>
      <c r="AL206" s="4">
        <f t="shared" si="89"/>
        <v>1.8785721107485882</v>
      </c>
      <c r="AM206" s="4">
        <f t="shared" si="90"/>
        <v>3.9115463511126967</v>
      </c>
      <c r="AN206" s="4">
        <f t="shared" si="91"/>
        <v>2.451816649017625</v>
      </c>
      <c r="AO206">
        <f t="shared" si="92"/>
        <v>1.8785721107485882</v>
      </c>
      <c r="AP206">
        <f t="shared" si="93"/>
        <v>1</v>
      </c>
    </row>
    <row r="207" spans="1:42" ht="17" x14ac:dyDescent="0.2">
      <c r="A207">
        <v>6037554101</v>
      </c>
      <c r="B207" t="s">
        <v>71</v>
      </c>
      <c r="C207">
        <v>0.77290000000000003</v>
      </c>
      <c r="D207">
        <v>6037501501</v>
      </c>
      <c r="E207" t="s">
        <v>17</v>
      </c>
      <c r="F207">
        <v>33868</v>
      </c>
      <c r="G207">
        <v>6037554511</v>
      </c>
      <c r="H207" t="s">
        <v>6</v>
      </c>
      <c r="I207">
        <v>0.4143</v>
      </c>
      <c r="J207">
        <v>6037502302</v>
      </c>
      <c r="K207" t="s">
        <v>17</v>
      </c>
      <c r="L207">
        <v>2.1399999999999999E-2</v>
      </c>
      <c r="M207">
        <v>6037239802</v>
      </c>
      <c r="N207" t="s">
        <v>37</v>
      </c>
      <c r="O207">
        <v>1777</v>
      </c>
      <c r="S207">
        <f t="shared" si="94"/>
        <v>198</v>
      </c>
      <c r="T207" s="2" cm="1">
        <f t="array" ref="T207">IFERROR(INDEX($A$10:$A$1201, ROWS(T$10:$T207)), IFERROR(INDEX($D$10:$D$1276, ROWS(T$10:$T207)-ROWS($A$10:$A$1201)), IFERROR(INDEX($G$10:$G$1201, ROWS(T$10:$T207)-ROWS($A$10:$A$1201)-ROWS($D$10:$D$1276)), "")))</f>
        <v>6037554101</v>
      </c>
      <c r="U207" s="2" t="str">
        <f t="shared" si="72"/>
        <v>Bellflower, CA</v>
      </c>
      <c r="V207" s="3">
        <f t="shared" si="73"/>
        <v>0.77290000000000003</v>
      </c>
      <c r="W207" s="3">
        <f t="shared" si="74"/>
        <v>0.90186697782963832</v>
      </c>
      <c r="X207" s="3">
        <f t="shared" si="75"/>
        <v>33868</v>
      </c>
      <c r="Y207" s="3">
        <f t="shared" si="76"/>
        <v>0.64279071532957543</v>
      </c>
      <c r="Z207" s="3">
        <f t="shared" si="83"/>
        <v>0.57971171981123559</v>
      </c>
      <c r="AA207" s="3">
        <f t="shared" si="77"/>
        <v>0.4143</v>
      </c>
      <c r="AB207" s="3">
        <f t="shared" si="78"/>
        <v>0.62611455342300137</v>
      </c>
      <c r="AC207" s="3">
        <f t="shared" si="79"/>
        <v>0.27864583333333337</v>
      </c>
      <c r="AD207" s="3">
        <f t="shared" si="80"/>
        <v>0.59751176866173505</v>
      </c>
      <c r="AE207" s="3">
        <f t="shared" si="81"/>
        <v>2.1399999999999999E-2</v>
      </c>
      <c r="AF207" s="3">
        <f t="shared" si="82"/>
        <v>1777</v>
      </c>
      <c r="AG207">
        <f t="shared" si="84"/>
        <v>0.5322340878217604</v>
      </c>
      <c r="AH207" s="5">
        <f t="shared" si="85"/>
        <v>0.90588581520518663</v>
      </c>
      <c r="AI207" s="5">
        <f t="shared" si="86"/>
        <v>0.90212520290975262</v>
      </c>
      <c r="AJ207" s="5">
        <f t="shared" si="87"/>
        <v>0.84153129890108747</v>
      </c>
      <c r="AK207" s="5">
        <f t="shared" si="88"/>
        <v>0.95218663646481905</v>
      </c>
      <c r="AL207" s="4">
        <f t="shared" si="89"/>
        <v>1.8734525630840884</v>
      </c>
      <c r="AM207" s="4">
        <f t="shared" si="90"/>
        <v>3.8958431006503327</v>
      </c>
      <c r="AN207" s="4">
        <f t="shared" si="91"/>
        <v>2.4461547855658559</v>
      </c>
      <c r="AO207">
        <f t="shared" si="92"/>
        <v>1.8734525630840884</v>
      </c>
      <c r="AP207">
        <f t="shared" si="93"/>
        <v>1</v>
      </c>
    </row>
    <row r="208" spans="1:42" ht="34" x14ac:dyDescent="0.2">
      <c r="A208">
        <v>6037571200</v>
      </c>
      <c r="B208" t="s">
        <v>72</v>
      </c>
      <c r="C208">
        <v>0.77259999999999995</v>
      </c>
      <c r="D208">
        <v>6037702201</v>
      </c>
      <c r="E208" t="s">
        <v>133</v>
      </c>
      <c r="F208">
        <v>33861</v>
      </c>
      <c r="G208">
        <v>6037481402</v>
      </c>
      <c r="H208" t="s">
        <v>63</v>
      </c>
      <c r="I208">
        <v>0.41399999999999998</v>
      </c>
      <c r="J208">
        <v>6037228220</v>
      </c>
      <c r="K208" t="s">
        <v>37</v>
      </c>
      <c r="L208">
        <v>2.1299999999999999E-2</v>
      </c>
      <c r="M208">
        <v>6037601802</v>
      </c>
      <c r="N208" t="s">
        <v>10</v>
      </c>
      <c r="O208">
        <v>1777</v>
      </c>
      <c r="S208">
        <f t="shared" si="94"/>
        <v>199</v>
      </c>
      <c r="T208" s="2" cm="1">
        <f t="array" ref="T208">IFERROR(INDEX($A$10:$A$1201, ROWS(T$10:$T208)), IFERROR(INDEX($D$10:$D$1276, ROWS(T$10:$T208)-ROWS($A$10:$A$1201)), IFERROR(INDEX($G$10:$G$1201, ROWS(T$10:$T208)-ROWS($A$10:$A$1201)-ROWS($D$10:$D$1276)), "")))</f>
        <v>6037571200</v>
      </c>
      <c r="U208" s="2" t="str">
        <f t="shared" si="72"/>
        <v>Lakewood Village, Long Beach, CA</v>
      </c>
      <c r="V208" s="3">
        <f t="shared" si="73"/>
        <v>0.77259999999999995</v>
      </c>
      <c r="W208" s="3">
        <f t="shared" si="74"/>
        <v>0.90151691948658108</v>
      </c>
      <c r="X208" s="3">
        <f t="shared" si="75"/>
        <v>33861</v>
      </c>
      <c r="Y208" s="3">
        <f t="shared" si="76"/>
        <v>0.64265786027444061</v>
      </c>
      <c r="Z208" s="3">
        <f t="shared" si="83"/>
        <v>0.57936693447845133</v>
      </c>
      <c r="AA208" s="3">
        <f t="shared" si="77"/>
        <v>0.41399999999999998</v>
      </c>
      <c r="AB208" s="3">
        <f t="shared" si="78"/>
        <v>0.62566117575940761</v>
      </c>
      <c r="AC208" s="3">
        <f t="shared" si="79"/>
        <v>0.27734375</v>
      </c>
      <c r="AD208" s="3">
        <f t="shared" si="80"/>
        <v>0.59751176866173505</v>
      </c>
      <c r="AE208" s="3">
        <f t="shared" si="81"/>
        <v>2.1299999999999999E-2</v>
      </c>
      <c r="AF208" s="3">
        <f t="shared" si="82"/>
        <v>1777</v>
      </c>
      <c r="AG208">
        <f t="shared" si="84"/>
        <v>0.5289510695324432</v>
      </c>
      <c r="AH208" s="5">
        <f t="shared" si="85"/>
        <v>0.90448833141581941</v>
      </c>
      <c r="AI208" s="5">
        <f t="shared" si="86"/>
        <v>0.89897932347939724</v>
      </c>
      <c r="AJ208" s="5">
        <f t="shared" si="87"/>
        <v>0.83194053323383221</v>
      </c>
      <c r="AK208" s="5">
        <f t="shared" si="88"/>
        <v>0.95218663646481905</v>
      </c>
      <c r="AL208" s="4">
        <f t="shared" si="89"/>
        <v>1.8469901477872275</v>
      </c>
      <c r="AM208" s="4">
        <f t="shared" si="90"/>
        <v>3.872354993237682</v>
      </c>
      <c r="AN208" s="4">
        <f t="shared" si="91"/>
        <v>2.4153651396079296</v>
      </c>
      <c r="AO208">
        <f t="shared" si="92"/>
        <v>1.8469901477872275</v>
      </c>
      <c r="AP208">
        <f t="shared" si="93"/>
        <v>1</v>
      </c>
    </row>
    <row r="209" spans="1:42" ht="34" x14ac:dyDescent="0.2">
      <c r="A209">
        <v>6037530203</v>
      </c>
      <c r="B209" t="s">
        <v>9</v>
      </c>
      <c r="C209">
        <v>0.77249999999999996</v>
      </c>
      <c r="D209">
        <v>6059110304</v>
      </c>
      <c r="E209" t="s">
        <v>41</v>
      </c>
      <c r="F209">
        <v>33846</v>
      </c>
      <c r="G209">
        <v>6037503501</v>
      </c>
      <c r="H209" t="s">
        <v>12</v>
      </c>
      <c r="I209">
        <v>0.41370000000000001</v>
      </c>
      <c r="J209">
        <v>6037208302</v>
      </c>
      <c r="K209" t="s">
        <v>20</v>
      </c>
      <c r="L209">
        <v>2.12E-2</v>
      </c>
      <c r="M209">
        <v>6037570701</v>
      </c>
      <c r="N209" t="s">
        <v>51</v>
      </c>
      <c r="O209">
        <v>1776</v>
      </c>
      <c r="S209">
        <f t="shared" si="94"/>
        <v>200</v>
      </c>
      <c r="T209" s="2" cm="1">
        <f t="array" ref="T209">IFERROR(INDEX($A$10:$A$1201, ROWS(T$10:$T209)), IFERROR(INDEX($D$10:$D$1276, ROWS(T$10:$T209)-ROWS($A$10:$A$1201)), IFERROR(INDEX($G$10:$G$1201, ROWS(T$10:$T209)-ROWS($A$10:$A$1201)-ROWS($D$10:$D$1276)), "")))</f>
        <v>6037530203</v>
      </c>
      <c r="U209" s="2" t="str">
        <f t="shared" si="72"/>
        <v>South Montebello, Montebello, CA</v>
      </c>
      <c r="V209" s="3">
        <f t="shared" si="73"/>
        <v>0.77249999999999996</v>
      </c>
      <c r="W209" s="3">
        <f t="shared" si="74"/>
        <v>0.90140023337222863</v>
      </c>
      <c r="X209" s="3">
        <f t="shared" si="75"/>
        <v>33846</v>
      </c>
      <c r="Y209" s="3">
        <f t="shared" si="76"/>
        <v>0.64237317087058021</v>
      </c>
      <c r="Z209" s="3">
        <f t="shared" si="83"/>
        <v>0.57903532613479947</v>
      </c>
      <c r="AA209" s="3">
        <f t="shared" si="77"/>
        <v>0.41370000000000001</v>
      </c>
      <c r="AB209" s="3">
        <f t="shared" si="78"/>
        <v>0.62520779809581384</v>
      </c>
      <c r="AC209" s="3">
        <f t="shared" si="79"/>
        <v>0.27604166666666669</v>
      </c>
      <c r="AD209" s="3">
        <f t="shared" si="80"/>
        <v>0.59717552118359107</v>
      </c>
      <c r="AE209" s="3">
        <f t="shared" si="81"/>
        <v>2.12E-2</v>
      </c>
      <c r="AF209" s="3">
        <f t="shared" si="82"/>
        <v>1776</v>
      </c>
      <c r="AG209">
        <f t="shared" si="84"/>
        <v>0.52785673010267109</v>
      </c>
      <c r="AH209" s="5">
        <f t="shared" si="85"/>
        <v>0.9014937232957464</v>
      </c>
      <c r="AI209" s="5">
        <f t="shared" si="86"/>
        <v>0.89583344404904242</v>
      </c>
      <c r="AJ209" s="5">
        <f t="shared" si="87"/>
        <v>0.82234976756657696</v>
      </c>
      <c r="AK209" s="5">
        <f t="shared" si="88"/>
        <v>0.95049419938914537</v>
      </c>
      <c r="AL209" s="4">
        <f t="shared" si="89"/>
        <v>1.8189851593796638</v>
      </c>
      <c r="AM209" s="4">
        <f t="shared" si="90"/>
        <v>3.8437470145357908</v>
      </c>
      <c r="AN209" s="4">
        <f t="shared" si="91"/>
        <v>2.3826305772577498</v>
      </c>
      <c r="AO209">
        <f t="shared" si="92"/>
        <v>1.8189851593796638</v>
      </c>
      <c r="AP209">
        <f t="shared" si="93"/>
        <v>1</v>
      </c>
    </row>
    <row r="210" spans="1:42" ht="17" x14ac:dyDescent="0.2">
      <c r="A210">
        <v>6037502100</v>
      </c>
      <c r="B210" t="s">
        <v>17</v>
      </c>
      <c r="C210">
        <v>0.77229999999999999</v>
      </c>
      <c r="D210">
        <v>6037570003</v>
      </c>
      <c r="E210" t="s">
        <v>32</v>
      </c>
      <c r="F210">
        <v>33836</v>
      </c>
      <c r="G210">
        <v>6037571400</v>
      </c>
      <c r="H210" t="s">
        <v>51</v>
      </c>
      <c r="I210">
        <v>0.41339999999999999</v>
      </c>
      <c r="J210">
        <v>6037554001</v>
      </c>
      <c r="K210" t="s">
        <v>71</v>
      </c>
      <c r="L210">
        <v>2.12E-2</v>
      </c>
      <c r="M210">
        <v>6037570603</v>
      </c>
      <c r="N210" t="s">
        <v>127</v>
      </c>
      <c r="O210">
        <v>1774</v>
      </c>
      <c r="S210">
        <f t="shared" si="94"/>
        <v>201</v>
      </c>
      <c r="T210" s="2" cm="1">
        <f t="array" ref="T210">IFERROR(INDEX($A$10:$A$1201, ROWS(T$10:$T210)), IFERROR(INDEX($D$10:$D$1276, ROWS(T$10:$T210)-ROWS($A$10:$A$1201)), IFERROR(INDEX($G$10:$G$1201, ROWS(T$10:$T210)-ROWS($A$10:$A$1201)-ROWS($D$10:$D$1276)), "")))</f>
        <v>6037502100</v>
      </c>
      <c r="U210" s="2" t="str">
        <f t="shared" si="72"/>
        <v>Whittier, CA</v>
      </c>
      <c r="V210" s="3">
        <f t="shared" si="73"/>
        <v>0.77229999999999999</v>
      </c>
      <c r="W210" s="3">
        <f t="shared" si="74"/>
        <v>0.90116686114352396</v>
      </c>
      <c r="X210" s="3">
        <f t="shared" si="75"/>
        <v>33836</v>
      </c>
      <c r="Y210" s="3">
        <f t="shared" si="76"/>
        <v>0.64218337793467328</v>
      </c>
      <c r="Z210" s="3">
        <f t="shared" si="83"/>
        <v>0.5787143789719349</v>
      </c>
      <c r="AA210" s="3">
        <f t="shared" si="77"/>
        <v>0.41339999999999999</v>
      </c>
      <c r="AB210" s="3">
        <f t="shared" si="78"/>
        <v>0.62475442043222007</v>
      </c>
      <c r="AC210" s="3">
        <f t="shared" si="79"/>
        <v>0.27604166666666669</v>
      </c>
      <c r="AD210" s="3">
        <f t="shared" si="80"/>
        <v>0.59650302622730333</v>
      </c>
      <c r="AE210" s="3">
        <f t="shared" si="81"/>
        <v>2.12E-2</v>
      </c>
      <c r="AF210" s="3">
        <f t="shared" si="82"/>
        <v>1774</v>
      </c>
      <c r="AG210">
        <f t="shared" si="84"/>
        <v>0.5256680512431271</v>
      </c>
      <c r="AH210" s="5">
        <f t="shared" si="85"/>
        <v>0.89949731788236431</v>
      </c>
      <c r="AI210" s="5">
        <f t="shared" si="86"/>
        <v>0.89268756461868692</v>
      </c>
      <c r="AJ210" s="5">
        <f t="shared" si="87"/>
        <v>0.82234976756657696</v>
      </c>
      <c r="AK210" s="5">
        <f t="shared" si="88"/>
        <v>0.94710932523779912</v>
      </c>
      <c r="AL210" s="4">
        <f t="shared" si="89"/>
        <v>1.8108677295732669</v>
      </c>
      <c r="AM210" s="4">
        <f t="shared" si="90"/>
        <v>3.8242185549971404</v>
      </c>
      <c r="AN210" s="4">
        <f t="shared" si="91"/>
        <v>2.3772246021682744</v>
      </c>
      <c r="AO210">
        <f t="shared" si="92"/>
        <v>1.8108677295732669</v>
      </c>
      <c r="AP210">
        <f t="shared" si="93"/>
        <v>1</v>
      </c>
    </row>
    <row r="211" spans="1:42" ht="17" x14ac:dyDescent="0.2">
      <c r="A211">
        <v>6037650702</v>
      </c>
      <c r="B211" t="s">
        <v>73</v>
      </c>
      <c r="C211">
        <v>0.77190000000000003</v>
      </c>
      <c r="D211">
        <v>6037482101</v>
      </c>
      <c r="E211" t="s">
        <v>11</v>
      </c>
      <c r="F211">
        <v>33833</v>
      </c>
      <c r="G211">
        <v>6037265700</v>
      </c>
      <c r="H211" t="s">
        <v>120</v>
      </c>
      <c r="I211">
        <v>0.41210000000000002</v>
      </c>
      <c r="J211">
        <v>6037543304</v>
      </c>
      <c r="K211" t="s">
        <v>35</v>
      </c>
      <c r="L211">
        <v>2.12E-2</v>
      </c>
      <c r="M211">
        <v>6059110301</v>
      </c>
      <c r="N211" t="s">
        <v>41</v>
      </c>
      <c r="O211">
        <v>1774</v>
      </c>
      <c r="S211">
        <f t="shared" si="94"/>
        <v>202</v>
      </c>
      <c r="T211" s="2" cm="1">
        <f t="array" ref="T211">IFERROR(INDEX($A$10:$A$1201, ROWS(T$10:$T211)), IFERROR(INDEX($D$10:$D$1276, ROWS(T$10:$T211)-ROWS($A$10:$A$1201)), IFERROR(INDEX($G$10:$G$1201, ROWS(T$10:$T211)-ROWS($A$10:$A$1201)-ROWS($D$10:$D$1276)), "")))</f>
        <v>6037650702</v>
      </c>
      <c r="U211" s="2" t="str">
        <f t="shared" si="72"/>
        <v>Southwood, Torrance, CA</v>
      </c>
      <c r="V211" s="3">
        <f t="shared" si="73"/>
        <v>0.77190000000000003</v>
      </c>
      <c r="W211" s="3">
        <f t="shared" si="74"/>
        <v>0.90070011668611438</v>
      </c>
      <c r="X211" s="3">
        <f t="shared" si="75"/>
        <v>33833</v>
      </c>
      <c r="Y211" s="3">
        <f t="shared" si="76"/>
        <v>0.64212644005390118</v>
      </c>
      <c r="Z211" s="3">
        <f t="shared" si="83"/>
        <v>0.57836335948378803</v>
      </c>
      <c r="AA211" s="3">
        <f t="shared" si="77"/>
        <v>0.41210000000000002</v>
      </c>
      <c r="AB211" s="3">
        <f t="shared" si="78"/>
        <v>0.62278978388998041</v>
      </c>
      <c r="AC211" s="3">
        <f t="shared" si="79"/>
        <v>0.27604166666666669</v>
      </c>
      <c r="AD211" s="3">
        <f t="shared" si="80"/>
        <v>0.59650302622730333</v>
      </c>
      <c r="AE211" s="3">
        <f t="shared" si="81"/>
        <v>2.12E-2</v>
      </c>
      <c r="AF211" s="3">
        <f t="shared" si="82"/>
        <v>1774</v>
      </c>
      <c r="AG211">
        <f t="shared" si="84"/>
        <v>0.52129069352403901</v>
      </c>
      <c r="AH211" s="5">
        <f t="shared" si="85"/>
        <v>0.89889839625834944</v>
      </c>
      <c r="AI211" s="5">
        <f t="shared" si="86"/>
        <v>0.87905542042048135</v>
      </c>
      <c r="AJ211" s="5">
        <f t="shared" si="87"/>
        <v>0.82234976756657696</v>
      </c>
      <c r="AK211" s="5">
        <f t="shared" si="88"/>
        <v>0.94710932523779912</v>
      </c>
      <c r="AL211" s="4">
        <f t="shared" si="89"/>
        <v>1.7969518278578256</v>
      </c>
      <c r="AM211" s="4">
        <f t="shared" si="90"/>
        <v>3.7932561538468867</v>
      </c>
      <c r="AN211" s="4">
        <f t="shared" si="91"/>
        <v>2.3701773791723721</v>
      </c>
      <c r="AO211">
        <f t="shared" si="92"/>
        <v>1.7969518278578256</v>
      </c>
      <c r="AP211">
        <f t="shared" si="93"/>
        <v>1</v>
      </c>
    </row>
    <row r="212" spans="1:42" ht="34" x14ac:dyDescent="0.2">
      <c r="A212">
        <v>6037192610</v>
      </c>
      <c r="B212" t="s">
        <v>20</v>
      </c>
      <c r="C212">
        <v>0.77170000000000005</v>
      </c>
      <c r="D212">
        <v>6037570702</v>
      </c>
      <c r="E212" t="s">
        <v>51</v>
      </c>
      <c r="F212">
        <v>33829</v>
      </c>
      <c r="G212">
        <v>6037650901</v>
      </c>
      <c r="H212" t="s">
        <v>78</v>
      </c>
      <c r="I212">
        <v>0.41160000000000002</v>
      </c>
      <c r="J212">
        <v>6037532604</v>
      </c>
      <c r="K212" t="s">
        <v>23</v>
      </c>
      <c r="L212">
        <v>2.12E-2</v>
      </c>
      <c r="M212">
        <v>6037550700</v>
      </c>
      <c r="N212" t="s">
        <v>33</v>
      </c>
      <c r="O212">
        <v>1771</v>
      </c>
      <c r="S212">
        <f t="shared" si="94"/>
        <v>203</v>
      </c>
      <c r="T212" s="2" cm="1">
        <f t="array" ref="T212">IFERROR(INDEX($A$10:$A$1201, ROWS(T$10:$T212)), IFERROR(INDEX($D$10:$D$1276, ROWS(T$10:$T212)-ROWS($A$10:$A$1201)), IFERROR(INDEX($G$10:$G$1201, ROWS(T$10:$T212)-ROWS($A$10:$A$1201)-ROWS($D$10:$D$1276)), "")))</f>
        <v>6037192610</v>
      </c>
      <c r="U212" s="2" t="str">
        <f t="shared" si="72"/>
        <v>Central LA, Los Angeles, CA</v>
      </c>
      <c r="V212" s="3">
        <f t="shared" si="73"/>
        <v>0.77170000000000005</v>
      </c>
      <c r="W212" s="3">
        <f t="shared" si="74"/>
        <v>0.9004667444574096</v>
      </c>
      <c r="X212" s="3">
        <f t="shared" si="75"/>
        <v>33829</v>
      </c>
      <c r="Y212" s="3">
        <f t="shared" si="76"/>
        <v>0.64205052287953845</v>
      </c>
      <c r="Z212" s="3">
        <f t="shared" si="83"/>
        <v>0.57814514411451556</v>
      </c>
      <c r="AA212" s="3">
        <f t="shared" si="77"/>
        <v>0.41160000000000002</v>
      </c>
      <c r="AB212" s="3">
        <f t="shared" si="78"/>
        <v>0.62203415445065746</v>
      </c>
      <c r="AC212" s="3">
        <f t="shared" si="79"/>
        <v>0.27604166666666669</v>
      </c>
      <c r="AD212" s="3">
        <f t="shared" si="80"/>
        <v>0.5954942837928715</v>
      </c>
      <c r="AE212" s="3">
        <f t="shared" si="81"/>
        <v>2.12E-2</v>
      </c>
      <c r="AF212" s="3">
        <f t="shared" si="82"/>
        <v>1771</v>
      </c>
      <c r="AG212">
        <f t="shared" si="84"/>
        <v>0.51910201466449502</v>
      </c>
      <c r="AH212" s="5">
        <f t="shared" si="85"/>
        <v>0.8980998340929971</v>
      </c>
      <c r="AI212" s="5">
        <f t="shared" si="86"/>
        <v>0.87381228803655597</v>
      </c>
      <c r="AJ212" s="5">
        <f t="shared" si="87"/>
        <v>0.82234976756657696</v>
      </c>
      <c r="AK212" s="5">
        <f t="shared" si="88"/>
        <v>0.94203201401077863</v>
      </c>
      <c r="AL212" s="4">
        <f t="shared" si="89"/>
        <v>1.7860006212541877</v>
      </c>
      <c r="AM212" s="4">
        <f t="shared" si="90"/>
        <v>3.7691630202421127</v>
      </c>
      <c r="AN212" s="4">
        <f t="shared" si="91"/>
        <v>2.3645147450918218</v>
      </c>
      <c r="AO212">
        <f t="shared" si="92"/>
        <v>1.7860006212541877</v>
      </c>
      <c r="AP212">
        <f t="shared" si="93"/>
        <v>1</v>
      </c>
    </row>
    <row r="213" spans="1:42" ht="17" x14ac:dyDescent="0.2">
      <c r="A213">
        <v>6037502801</v>
      </c>
      <c r="B213" t="s">
        <v>74</v>
      </c>
      <c r="C213">
        <v>0.77159999999999995</v>
      </c>
      <c r="D213">
        <v>6037481901</v>
      </c>
      <c r="E213" t="s">
        <v>18</v>
      </c>
      <c r="F213">
        <v>33760</v>
      </c>
      <c r="G213">
        <v>6037482202</v>
      </c>
      <c r="H213" t="s">
        <v>40</v>
      </c>
      <c r="I213">
        <v>0.41139999999999999</v>
      </c>
      <c r="J213">
        <v>6037433402</v>
      </c>
      <c r="K213" t="s">
        <v>39</v>
      </c>
      <c r="L213">
        <v>2.12E-2</v>
      </c>
      <c r="M213">
        <v>6037542401</v>
      </c>
      <c r="N213" t="s">
        <v>137</v>
      </c>
      <c r="O213">
        <v>1765</v>
      </c>
      <c r="S213">
        <f t="shared" si="94"/>
        <v>204</v>
      </c>
      <c r="T213" s="2" cm="1">
        <f t="array" ref="T213">IFERROR(INDEX($A$10:$A$1201, ROWS(T$10:$T213)), IFERROR(INDEX($D$10:$D$1276, ROWS(T$10:$T213)-ROWS($A$10:$A$1201)), IFERROR(INDEX($G$10:$G$1201, ROWS(T$10:$T213)-ROWS($A$10:$A$1201)-ROWS($D$10:$D$1276)), "")))</f>
        <v>6037502801</v>
      </c>
      <c r="U213" s="2" t="str">
        <f t="shared" si="72"/>
        <v>Santa Fe Springs, CA</v>
      </c>
      <c r="V213" s="3">
        <f t="shared" si="73"/>
        <v>0.77159999999999995</v>
      </c>
      <c r="W213" s="3">
        <f t="shared" si="74"/>
        <v>0.90035005834305715</v>
      </c>
      <c r="X213" s="3">
        <f t="shared" si="75"/>
        <v>33760</v>
      </c>
      <c r="Y213" s="3">
        <f t="shared" si="76"/>
        <v>0.64074095162178069</v>
      </c>
      <c r="Z213" s="3">
        <f t="shared" si="83"/>
        <v>0.57689115317545625</v>
      </c>
      <c r="AA213" s="3">
        <f t="shared" si="77"/>
        <v>0.41139999999999999</v>
      </c>
      <c r="AB213" s="3">
        <f t="shared" si="78"/>
        <v>0.62173190267492828</v>
      </c>
      <c r="AC213" s="3">
        <f t="shared" si="79"/>
        <v>0.27604166666666669</v>
      </c>
      <c r="AD213" s="3">
        <f t="shared" si="80"/>
        <v>0.59347679892400806</v>
      </c>
      <c r="AE213" s="3">
        <f t="shared" si="81"/>
        <v>2.12E-2</v>
      </c>
      <c r="AF213" s="3">
        <f t="shared" si="82"/>
        <v>1765</v>
      </c>
      <c r="AG213">
        <f t="shared" si="84"/>
        <v>0.5180076752347218</v>
      </c>
      <c r="AH213" s="5">
        <f t="shared" si="85"/>
        <v>0.88432463674066142</v>
      </c>
      <c r="AI213" s="5">
        <f t="shared" si="86"/>
        <v>0.87171503508298553</v>
      </c>
      <c r="AJ213" s="5">
        <f t="shared" si="87"/>
        <v>0.82234976756657696</v>
      </c>
      <c r="AK213" s="5">
        <f t="shared" si="88"/>
        <v>0.93187739155673865</v>
      </c>
      <c r="AL213" s="4">
        <f t="shared" si="89"/>
        <v>1.7671144663067366</v>
      </c>
      <c r="AM213" s="4">
        <f t="shared" si="90"/>
        <v>3.7121097540085151</v>
      </c>
      <c r="AN213" s="4">
        <f t="shared" si="91"/>
        <v>2.3449091094727463</v>
      </c>
      <c r="AO213">
        <f t="shared" si="92"/>
        <v>1.7671144663067366</v>
      </c>
      <c r="AP213">
        <f t="shared" si="93"/>
        <v>1</v>
      </c>
    </row>
    <row r="214" spans="1:42" ht="34" x14ac:dyDescent="0.2">
      <c r="A214">
        <v>6037201200</v>
      </c>
      <c r="B214" t="s">
        <v>45</v>
      </c>
      <c r="C214">
        <v>0.77159999999999995</v>
      </c>
      <c r="D214">
        <v>6037650701</v>
      </c>
      <c r="E214" t="s">
        <v>73</v>
      </c>
      <c r="F214">
        <v>33728</v>
      </c>
      <c r="G214">
        <v>6059110202</v>
      </c>
      <c r="H214" t="s">
        <v>105</v>
      </c>
      <c r="I214">
        <v>0.41120000000000001</v>
      </c>
      <c r="J214">
        <v>6037224200</v>
      </c>
      <c r="K214" t="s">
        <v>20</v>
      </c>
      <c r="L214">
        <v>2.12E-2</v>
      </c>
      <c r="M214">
        <v>6037550202</v>
      </c>
      <c r="N214" t="s">
        <v>52</v>
      </c>
      <c r="O214">
        <v>1765</v>
      </c>
      <c r="S214">
        <f t="shared" si="94"/>
        <v>205</v>
      </c>
      <c r="T214" s="2" cm="1">
        <f t="array" ref="T214">IFERROR(INDEX($A$10:$A$1201, ROWS(T$10:$T214)), IFERROR(INDEX($D$10:$D$1276, ROWS(T$10:$T214)-ROWS($A$10:$A$1201)), IFERROR(INDEX($G$10:$G$1201, ROWS(T$10:$T214)-ROWS($A$10:$A$1201)-ROWS($D$10:$D$1276)), "")))</f>
        <v>6037201200</v>
      </c>
      <c r="U214" s="2" t="str">
        <f t="shared" si="72"/>
        <v>Northeast Los Angeles, Los Angeles, CA</v>
      </c>
      <c r="V214" s="3">
        <f t="shared" si="73"/>
        <v>0.77159999999999995</v>
      </c>
      <c r="W214" s="3">
        <f t="shared" si="74"/>
        <v>0.90035005834305715</v>
      </c>
      <c r="X214" s="3">
        <f t="shared" si="75"/>
        <v>33728</v>
      </c>
      <c r="Y214" s="3">
        <f t="shared" si="76"/>
        <v>0.64013361422687842</v>
      </c>
      <c r="Z214" s="3">
        <f t="shared" si="83"/>
        <v>0.57634433691652198</v>
      </c>
      <c r="AA214" s="3">
        <f t="shared" si="77"/>
        <v>0.41120000000000001</v>
      </c>
      <c r="AB214" s="3">
        <f t="shared" si="78"/>
        <v>0.6214296508991991</v>
      </c>
      <c r="AC214" s="3">
        <f t="shared" si="79"/>
        <v>0.27604166666666669</v>
      </c>
      <c r="AD214" s="3">
        <f t="shared" si="80"/>
        <v>0.59347679892400806</v>
      </c>
      <c r="AE214" s="3">
        <f t="shared" si="81"/>
        <v>2.12E-2</v>
      </c>
      <c r="AF214" s="3">
        <f t="shared" si="82"/>
        <v>1765</v>
      </c>
      <c r="AG214">
        <f t="shared" si="84"/>
        <v>0.5180076752347218</v>
      </c>
      <c r="AH214" s="5">
        <f t="shared" si="85"/>
        <v>0.87793613941783788</v>
      </c>
      <c r="AI214" s="5">
        <f t="shared" si="86"/>
        <v>0.86961778212941565</v>
      </c>
      <c r="AJ214" s="5">
        <f t="shared" si="87"/>
        <v>0.82234976756657696</v>
      </c>
      <c r="AK214" s="5">
        <f t="shared" si="88"/>
        <v>0.93187739155673865</v>
      </c>
      <c r="AL214" s="4">
        <f t="shared" si="89"/>
        <v>1.7625096055361875</v>
      </c>
      <c r="AM214" s="4">
        <f t="shared" si="90"/>
        <v>3.6938405853956899</v>
      </c>
      <c r="AN214" s="4">
        <f t="shared" si="91"/>
        <v>2.3377320962111261</v>
      </c>
      <c r="AO214">
        <f t="shared" si="92"/>
        <v>1.7625096055361875</v>
      </c>
      <c r="AP214">
        <f t="shared" si="93"/>
        <v>1</v>
      </c>
    </row>
    <row r="215" spans="1:42" ht="17" x14ac:dyDescent="0.2">
      <c r="A215">
        <v>6037650701</v>
      </c>
      <c r="B215" t="s">
        <v>73</v>
      </c>
      <c r="C215">
        <v>0.77139999999999997</v>
      </c>
      <c r="D215">
        <v>6037267800</v>
      </c>
      <c r="E215" t="s">
        <v>48</v>
      </c>
      <c r="F215">
        <v>33705</v>
      </c>
      <c r="G215">
        <v>6037543503</v>
      </c>
      <c r="H215" t="s">
        <v>25</v>
      </c>
      <c r="I215">
        <v>0.41110000000000002</v>
      </c>
      <c r="J215">
        <v>6037542602</v>
      </c>
      <c r="K215" t="s">
        <v>137</v>
      </c>
      <c r="L215">
        <v>2.1100000000000001E-2</v>
      </c>
      <c r="M215">
        <v>6037240200</v>
      </c>
      <c r="N215" t="s">
        <v>37</v>
      </c>
      <c r="O215">
        <v>1760</v>
      </c>
      <c r="S215">
        <f t="shared" si="94"/>
        <v>206</v>
      </c>
      <c r="T215" s="2" cm="1">
        <f t="array" ref="T215">IFERROR(INDEX($A$10:$A$1201, ROWS(T$10:$T215)), IFERROR(INDEX($D$10:$D$1276, ROWS(T$10:$T215)-ROWS($A$10:$A$1201)), IFERROR(INDEX($G$10:$G$1201, ROWS(T$10:$T215)-ROWS($A$10:$A$1201)-ROWS($D$10:$D$1276)), "")))</f>
        <v>6037650701</v>
      </c>
      <c r="U215" s="2" t="str">
        <f t="shared" si="72"/>
        <v>Southwood, Torrance, CA</v>
      </c>
      <c r="V215" s="3">
        <f t="shared" si="73"/>
        <v>0.77139999999999997</v>
      </c>
      <c r="W215" s="3">
        <f t="shared" si="74"/>
        <v>0.90011668611435236</v>
      </c>
      <c r="X215" s="3">
        <f t="shared" si="75"/>
        <v>33705</v>
      </c>
      <c r="Y215" s="3">
        <f t="shared" si="76"/>
        <v>0.63969709047429257</v>
      </c>
      <c r="Z215" s="3">
        <f t="shared" si="83"/>
        <v>0.57580202519471324</v>
      </c>
      <c r="AA215" s="3">
        <f t="shared" si="77"/>
        <v>0.41110000000000002</v>
      </c>
      <c r="AB215" s="3">
        <f t="shared" si="78"/>
        <v>0.62127852501133451</v>
      </c>
      <c r="AC215" s="3">
        <f t="shared" si="79"/>
        <v>0.27473958333333337</v>
      </c>
      <c r="AD215" s="3">
        <f t="shared" si="80"/>
        <v>0.59179556153328849</v>
      </c>
      <c r="AE215" s="3">
        <f t="shared" si="81"/>
        <v>2.1100000000000001E-2</v>
      </c>
      <c r="AF215" s="3">
        <f t="shared" si="82"/>
        <v>1760</v>
      </c>
      <c r="AG215">
        <f t="shared" si="84"/>
        <v>0.51581899637517781</v>
      </c>
      <c r="AH215" s="5">
        <f t="shared" si="85"/>
        <v>0.87334440696706017</v>
      </c>
      <c r="AI215" s="5">
        <f t="shared" si="86"/>
        <v>0.86856915565263071</v>
      </c>
      <c r="AJ215" s="5">
        <f t="shared" si="87"/>
        <v>0.81275900189932171</v>
      </c>
      <c r="AK215" s="5">
        <f t="shared" si="88"/>
        <v>0.92341520617837181</v>
      </c>
      <c r="AL215" s="4">
        <f t="shared" si="89"/>
        <v>1.729083641233615</v>
      </c>
      <c r="AM215" s="4">
        <f t="shared" si="90"/>
        <v>3.6514315895781664</v>
      </c>
      <c r="AN215" s="4">
        <f t="shared" si="91"/>
        <v>2.3017680126646054</v>
      </c>
      <c r="AO215">
        <f t="shared" si="92"/>
        <v>1.729083641233615</v>
      </c>
      <c r="AP215">
        <f t="shared" si="93"/>
        <v>1</v>
      </c>
    </row>
    <row r="216" spans="1:42" ht="34" x14ac:dyDescent="0.2">
      <c r="A216">
        <v>6037211803</v>
      </c>
      <c r="B216" t="s">
        <v>20</v>
      </c>
      <c r="C216">
        <v>0.77139999999999997</v>
      </c>
      <c r="D216">
        <v>6037550800</v>
      </c>
      <c r="E216" t="s">
        <v>33</v>
      </c>
      <c r="F216">
        <v>33653</v>
      </c>
      <c r="G216">
        <v>6037503802</v>
      </c>
      <c r="H216" t="s">
        <v>53</v>
      </c>
      <c r="I216">
        <v>0.41070000000000001</v>
      </c>
      <c r="J216">
        <v>6037603200</v>
      </c>
      <c r="K216" t="s">
        <v>31</v>
      </c>
      <c r="L216">
        <v>2.1100000000000001E-2</v>
      </c>
      <c r="M216">
        <v>6037500402</v>
      </c>
      <c r="N216" t="s">
        <v>44</v>
      </c>
      <c r="O216">
        <v>1758</v>
      </c>
      <c r="S216">
        <f t="shared" si="94"/>
        <v>207</v>
      </c>
      <c r="T216" s="2" cm="1">
        <f t="array" ref="T216">IFERROR(INDEX($A$10:$A$1201, ROWS(T$10:$T216)), IFERROR(INDEX($D$10:$D$1276, ROWS(T$10:$T216)-ROWS($A$10:$A$1201)), IFERROR(INDEX($G$10:$G$1201, ROWS(T$10:$T216)-ROWS($A$10:$A$1201)-ROWS($D$10:$D$1276)), "")))</f>
        <v>6037211803</v>
      </c>
      <c r="U216" s="2" t="str">
        <f t="shared" si="72"/>
        <v>Central LA, Los Angeles, CA</v>
      </c>
      <c r="V216" s="3">
        <f t="shared" si="73"/>
        <v>0.77139999999999997</v>
      </c>
      <c r="W216" s="3">
        <f t="shared" si="74"/>
        <v>0.90011668611435236</v>
      </c>
      <c r="X216" s="3">
        <f t="shared" si="75"/>
        <v>33653</v>
      </c>
      <c r="Y216" s="3">
        <f t="shared" si="76"/>
        <v>0.63871016720757656</v>
      </c>
      <c r="Z216" s="3">
        <f t="shared" si="83"/>
        <v>0.5749136790944277</v>
      </c>
      <c r="AA216" s="3">
        <f t="shared" si="77"/>
        <v>0.41070000000000001</v>
      </c>
      <c r="AB216" s="3">
        <f t="shared" si="78"/>
        <v>0.62067402145987616</v>
      </c>
      <c r="AC216" s="3">
        <f t="shared" si="79"/>
        <v>0.27473958333333337</v>
      </c>
      <c r="AD216" s="3">
        <f t="shared" si="80"/>
        <v>0.59112306657700064</v>
      </c>
      <c r="AE216" s="3">
        <f t="shared" si="81"/>
        <v>2.1100000000000001E-2</v>
      </c>
      <c r="AF216" s="3">
        <f t="shared" si="82"/>
        <v>1758</v>
      </c>
      <c r="AG216">
        <f t="shared" si="84"/>
        <v>0.51581899637517781</v>
      </c>
      <c r="AH216" s="5">
        <f t="shared" si="85"/>
        <v>0.86296309881747368</v>
      </c>
      <c r="AI216" s="5">
        <f t="shared" si="86"/>
        <v>0.86437464974549028</v>
      </c>
      <c r="AJ216" s="5">
        <f t="shared" si="87"/>
        <v>0.81275900189932171</v>
      </c>
      <c r="AK216" s="5">
        <f t="shared" si="88"/>
        <v>0.920030332027025</v>
      </c>
      <c r="AL216" s="4">
        <f t="shared" si="89"/>
        <v>1.7178737335064953</v>
      </c>
      <c r="AM216" s="4">
        <f t="shared" si="90"/>
        <v>3.6136801936999063</v>
      </c>
      <c r="AN216" s="4">
        <f t="shared" si="91"/>
        <v>2.2886415057157361</v>
      </c>
      <c r="AO216">
        <f t="shared" si="92"/>
        <v>1.7178737335064953</v>
      </c>
      <c r="AP216">
        <f t="shared" si="93"/>
        <v>1</v>
      </c>
    </row>
    <row r="217" spans="1:42" ht="17" x14ac:dyDescent="0.2">
      <c r="A217">
        <v>6037482002</v>
      </c>
      <c r="B217" t="s">
        <v>11</v>
      </c>
      <c r="C217">
        <v>0.77129999999999999</v>
      </c>
      <c r="D217">
        <v>6037571300</v>
      </c>
      <c r="E217" t="s">
        <v>32</v>
      </c>
      <c r="F217">
        <v>33635</v>
      </c>
      <c r="G217">
        <v>6037530003</v>
      </c>
      <c r="H217" t="s">
        <v>9</v>
      </c>
      <c r="I217">
        <v>0.41049999999999998</v>
      </c>
      <c r="J217">
        <v>6037219800</v>
      </c>
      <c r="K217" t="s">
        <v>13</v>
      </c>
      <c r="L217">
        <v>2.1000000000000001E-2</v>
      </c>
      <c r="M217">
        <v>6037213401</v>
      </c>
      <c r="N217" t="s">
        <v>20</v>
      </c>
      <c r="O217">
        <v>1756</v>
      </c>
      <c r="S217">
        <f t="shared" si="94"/>
        <v>208</v>
      </c>
      <c r="T217" s="2" cm="1">
        <f t="array" ref="T217">IFERROR(INDEX($A$10:$A$1201, ROWS(T$10:$T217)), IFERROR(INDEX($D$10:$D$1276, ROWS(T$10:$T217)-ROWS($A$10:$A$1201)), IFERROR(INDEX($G$10:$G$1201, ROWS(T$10:$T217)-ROWS($A$10:$A$1201)-ROWS($D$10:$D$1276)), "")))</f>
        <v>6037482002</v>
      </c>
      <c r="U217" s="2" t="str">
        <f t="shared" si="72"/>
        <v>Monterey Park, CA</v>
      </c>
      <c r="V217" s="3">
        <f t="shared" si="73"/>
        <v>0.77129999999999999</v>
      </c>
      <c r="W217" s="3">
        <f t="shared" si="74"/>
        <v>0.9</v>
      </c>
      <c r="X217" s="3">
        <f t="shared" si="75"/>
        <v>33635</v>
      </c>
      <c r="Y217" s="3">
        <f t="shared" si="76"/>
        <v>0.63836853992294407</v>
      </c>
      <c r="Z217" s="3">
        <f t="shared" si="83"/>
        <v>0.57453168593064963</v>
      </c>
      <c r="AA217" s="3">
        <f t="shared" si="77"/>
        <v>0.41049999999999998</v>
      </c>
      <c r="AB217" s="3">
        <f t="shared" si="78"/>
        <v>0.62037176968414687</v>
      </c>
      <c r="AC217" s="3">
        <f t="shared" si="79"/>
        <v>0.27343750000000006</v>
      </c>
      <c r="AD217" s="3">
        <f t="shared" si="80"/>
        <v>0.59045057162071279</v>
      </c>
      <c r="AE217" s="3">
        <f t="shared" si="81"/>
        <v>2.1000000000000001E-2</v>
      </c>
      <c r="AF217" s="3">
        <f t="shared" si="82"/>
        <v>1756</v>
      </c>
      <c r="AG217">
        <f t="shared" si="84"/>
        <v>0.5147246569454057</v>
      </c>
      <c r="AH217" s="5">
        <f t="shared" si="85"/>
        <v>0.8593695690733858</v>
      </c>
      <c r="AI217" s="5">
        <f t="shared" si="86"/>
        <v>0.86227739679191973</v>
      </c>
      <c r="AJ217" s="5">
        <f t="shared" si="87"/>
        <v>0.80316823623206646</v>
      </c>
      <c r="AK217" s="5">
        <f t="shared" si="88"/>
        <v>0.91664545787567819</v>
      </c>
      <c r="AL217" s="4">
        <f t="shared" si="89"/>
        <v>1.6898199566215064</v>
      </c>
      <c r="AM217" s="4">
        <f t="shared" si="90"/>
        <v>3.5832336388907069</v>
      </c>
      <c r="AN217" s="4">
        <f t="shared" si="91"/>
        <v>2.2559960391567997</v>
      </c>
      <c r="AO217">
        <f t="shared" si="92"/>
        <v>1.6898199566215064</v>
      </c>
      <c r="AP217">
        <f t="shared" si="93"/>
        <v>1</v>
      </c>
    </row>
    <row r="218" spans="1:42" ht="34" x14ac:dyDescent="0.2">
      <c r="A218">
        <v>6037532001</v>
      </c>
      <c r="B218" t="s">
        <v>9</v>
      </c>
      <c r="C218">
        <v>0.7712</v>
      </c>
      <c r="D218">
        <v>6037195202</v>
      </c>
      <c r="E218" t="s">
        <v>20</v>
      </c>
      <c r="F218">
        <v>33603</v>
      </c>
      <c r="G218">
        <v>6037432500</v>
      </c>
      <c r="H218" t="s">
        <v>19</v>
      </c>
      <c r="I218">
        <v>0.41039999999999999</v>
      </c>
      <c r="J218">
        <v>6037533107</v>
      </c>
      <c r="K218" t="s">
        <v>23</v>
      </c>
      <c r="L218">
        <v>2.0799999999999999E-2</v>
      </c>
      <c r="M218">
        <v>6037502901</v>
      </c>
      <c r="N218" t="s">
        <v>12</v>
      </c>
      <c r="O218">
        <v>1755</v>
      </c>
      <c r="S218">
        <f t="shared" si="94"/>
        <v>209</v>
      </c>
      <c r="T218" s="2" cm="1">
        <f t="array" ref="T218">IFERROR(INDEX($A$10:$A$1201, ROWS(T$10:$T218)), IFERROR(INDEX($D$10:$D$1276, ROWS(T$10:$T218)-ROWS($A$10:$A$1201)), IFERROR(INDEX($G$10:$G$1201, ROWS(T$10:$T218)-ROWS($A$10:$A$1201)-ROWS($D$10:$D$1276)), "")))</f>
        <v>6037532001</v>
      </c>
      <c r="U218" s="2" t="str">
        <f t="shared" si="72"/>
        <v>South Montebello, Montebello, CA</v>
      </c>
      <c r="V218" s="3">
        <f t="shared" si="73"/>
        <v>0.7712</v>
      </c>
      <c r="W218" s="3">
        <f t="shared" si="74"/>
        <v>0.89988331388564757</v>
      </c>
      <c r="X218" s="3">
        <f t="shared" si="75"/>
        <v>33603</v>
      </c>
      <c r="Y218" s="3">
        <f t="shared" si="76"/>
        <v>0.63776120252804192</v>
      </c>
      <c r="Z218" s="3">
        <f t="shared" si="83"/>
        <v>0.57391066439863003</v>
      </c>
      <c r="AA218" s="3">
        <f t="shared" si="77"/>
        <v>0.41039999999999999</v>
      </c>
      <c r="AB218" s="3">
        <f t="shared" si="78"/>
        <v>0.62022064379628228</v>
      </c>
      <c r="AC218" s="3">
        <f t="shared" si="79"/>
        <v>0.27083333333333337</v>
      </c>
      <c r="AD218" s="3">
        <f t="shared" si="80"/>
        <v>0.59011432414256892</v>
      </c>
      <c r="AE218" s="3">
        <f t="shared" si="81"/>
        <v>2.0799999999999999E-2</v>
      </c>
      <c r="AF218" s="3">
        <f t="shared" si="82"/>
        <v>1755</v>
      </c>
      <c r="AG218">
        <f t="shared" si="84"/>
        <v>0.51363031751563371</v>
      </c>
      <c r="AH218" s="5">
        <f t="shared" si="85"/>
        <v>0.85298107175056348</v>
      </c>
      <c r="AI218" s="5">
        <f t="shared" si="86"/>
        <v>0.86122877031513478</v>
      </c>
      <c r="AJ218" s="5">
        <f t="shared" si="87"/>
        <v>0.78398670489755562</v>
      </c>
      <c r="AK218" s="5">
        <f t="shared" si="88"/>
        <v>0.91495302080000507</v>
      </c>
      <c r="AL218" s="4">
        <f t="shared" si="89"/>
        <v>1.6426774945304095</v>
      </c>
      <c r="AM218" s="4">
        <f t="shared" si="90"/>
        <v>3.5417841764003981</v>
      </c>
      <c r="AN218" s="4">
        <f t="shared" si="91"/>
        <v>2.1955796156415848</v>
      </c>
      <c r="AO218">
        <f t="shared" si="92"/>
        <v>1.6426774945304095</v>
      </c>
      <c r="AP218">
        <f t="shared" si="93"/>
        <v>1</v>
      </c>
    </row>
    <row r="219" spans="1:42" ht="17" x14ac:dyDescent="0.2">
      <c r="A219">
        <v>6037535605</v>
      </c>
      <c r="B219" t="s">
        <v>56</v>
      </c>
      <c r="C219">
        <v>0.77080000000000004</v>
      </c>
      <c r="D219">
        <v>6037211704</v>
      </c>
      <c r="E219" t="s">
        <v>20</v>
      </c>
      <c r="F219">
        <v>33601</v>
      </c>
      <c r="G219">
        <v>6037702600</v>
      </c>
      <c r="H219" t="s">
        <v>84</v>
      </c>
      <c r="I219">
        <v>0.41020000000000001</v>
      </c>
      <c r="J219">
        <v>6037570502</v>
      </c>
      <c r="K219" t="s">
        <v>66</v>
      </c>
      <c r="L219">
        <v>2.0799999999999999E-2</v>
      </c>
      <c r="M219">
        <v>6037534301</v>
      </c>
      <c r="N219" t="s">
        <v>102</v>
      </c>
      <c r="O219">
        <v>1752</v>
      </c>
      <c r="S219">
        <f t="shared" si="94"/>
        <v>210</v>
      </c>
      <c r="T219" s="2" cm="1">
        <f t="array" ref="T219">IFERROR(INDEX($A$10:$A$1201, ROWS(T$10:$T219)), IFERROR(INDEX($D$10:$D$1276, ROWS(T$10:$T219)-ROWS($A$10:$A$1201)), IFERROR(INDEX($G$10:$G$1201, ROWS(T$10:$T219)-ROWS($A$10:$A$1201)-ROWS($D$10:$D$1276)), "")))</f>
        <v>6037535605</v>
      </c>
      <c r="U219" s="2" t="str">
        <f t="shared" si="72"/>
        <v>South Gate, CA</v>
      </c>
      <c r="V219" s="3">
        <f t="shared" si="73"/>
        <v>0.77080000000000004</v>
      </c>
      <c r="W219" s="3">
        <f t="shared" si="74"/>
        <v>0.89941656942823811</v>
      </c>
      <c r="X219" s="3">
        <f t="shared" si="75"/>
        <v>33601</v>
      </c>
      <c r="Y219" s="3">
        <f t="shared" si="76"/>
        <v>0.63772324394086055</v>
      </c>
      <c r="Z219" s="3">
        <f t="shared" si="83"/>
        <v>0.57357885230993622</v>
      </c>
      <c r="AA219" s="3">
        <f t="shared" si="77"/>
        <v>0.41020000000000001</v>
      </c>
      <c r="AB219" s="3">
        <f t="shared" si="78"/>
        <v>0.61991839202055321</v>
      </c>
      <c r="AC219" s="3">
        <f t="shared" si="79"/>
        <v>0.27083333333333337</v>
      </c>
      <c r="AD219" s="3">
        <f t="shared" si="80"/>
        <v>0.5891055817081372</v>
      </c>
      <c r="AE219" s="3">
        <f t="shared" si="81"/>
        <v>2.0799999999999999E-2</v>
      </c>
      <c r="AF219" s="3">
        <f t="shared" si="82"/>
        <v>1752</v>
      </c>
      <c r="AG219">
        <f t="shared" si="84"/>
        <v>0.50925295979654572</v>
      </c>
      <c r="AH219" s="5">
        <f t="shared" si="85"/>
        <v>0.85258179066788731</v>
      </c>
      <c r="AI219" s="5">
        <f t="shared" si="86"/>
        <v>0.8591315173615649</v>
      </c>
      <c r="AJ219" s="5">
        <f t="shared" si="87"/>
        <v>0.78398670489755562</v>
      </c>
      <c r="AK219" s="5">
        <f t="shared" si="88"/>
        <v>0.90987570957298503</v>
      </c>
      <c r="AL219" s="4">
        <f t="shared" si="89"/>
        <v>1.6344108501079704</v>
      </c>
      <c r="AM219" s="4">
        <f t="shared" si="90"/>
        <v>3.5232057159229382</v>
      </c>
      <c r="AN219" s="4">
        <f t="shared" si="91"/>
        <v>2.1918470609836338</v>
      </c>
      <c r="AO219">
        <f t="shared" si="92"/>
        <v>1.6344108501079704</v>
      </c>
      <c r="AP219">
        <f t="shared" si="93"/>
        <v>1</v>
      </c>
    </row>
    <row r="220" spans="1:42" ht="17" x14ac:dyDescent="0.2">
      <c r="A220">
        <v>6037553901</v>
      </c>
      <c r="B220" t="s">
        <v>75</v>
      </c>
      <c r="C220">
        <v>0.77059999999999995</v>
      </c>
      <c r="D220">
        <v>6037216100</v>
      </c>
      <c r="E220" t="s">
        <v>20</v>
      </c>
      <c r="F220">
        <v>33578</v>
      </c>
      <c r="G220">
        <v>6037553100</v>
      </c>
      <c r="H220" t="s">
        <v>71</v>
      </c>
      <c r="I220">
        <v>0.40949999999999998</v>
      </c>
      <c r="J220">
        <v>6037271701</v>
      </c>
      <c r="K220" t="s">
        <v>93</v>
      </c>
      <c r="L220">
        <v>2.07E-2</v>
      </c>
      <c r="M220">
        <v>6037199800</v>
      </c>
      <c r="N220" t="s">
        <v>45</v>
      </c>
      <c r="O220">
        <v>1751</v>
      </c>
      <c r="S220">
        <f t="shared" si="94"/>
        <v>211</v>
      </c>
      <c r="T220" s="2" cm="1">
        <f t="array" ref="T220">IFERROR(INDEX($A$10:$A$1201, ROWS(T$10:$T220)), IFERROR(INDEX($D$10:$D$1276, ROWS(T$10:$T220)-ROWS($A$10:$A$1201)), IFERROR(INDEX($G$10:$G$1201, ROWS(T$10:$T220)-ROWS($A$10:$A$1201)-ROWS($D$10:$D$1276)), "")))</f>
        <v>6037553901</v>
      </c>
      <c r="U220" s="2" t="str">
        <f t="shared" si="72"/>
        <v>Paramount, CA</v>
      </c>
      <c r="V220" s="3">
        <f t="shared" si="73"/>
        <v>0.77059999999999995</v>
      </c>
      <c r="W220" s="3">
        <f t="shared" si="74"/>
        <v>0.89918319719953321</v>
      </c>
      <c r="X220" s="3">
        <f t="shared" si="75"/>
        <v>33578</v>
      </c>
      <c r="Y220" s="3">
        <f t="shared" si="76"/>
        <v>0.63728672018827459</v>
      </c>
      <c r="Z220" s="3">
        <f t="shared" si="83"/>
        <v>0.57303751059169705</v>
      </c>
      <c r="AA220" s="3">
        <f t="shared" si="77"/>
        <v>0.40949999999999998</v>
      </c>
      <c r="AB220" s="3">
        <f t="shared" si="78"/>
        <v>0.61886051080550097</v>
      </c>
      <c r="AC220" s="3">
        <f t="shared" si="79"/>
        <v>0.26953125</v>
      </c>
      <c r="AD220" s="3">
        <f t="shared" si="80"/>
        <v>0.58876933422999322</v>
      </c>
      <c r="AE220" s="3">
        <f t="shared" si="81"/>
        <v>2.07E-2</v>
      </c>
      <c r="AF220" s="3">
        <f t="shared" si="82"/>
        <v>1751</v>
      </c>
      <c r="AG220">
        <f t="shared" si="84"/>
        <v>0.5070642809370004</v>
      </c>
      <c r="AH220" s="5">
        <f t="shared" si="85"/>
        <v>0.84799005821710827</v>
      </c>
      <c r="AI220" s="5">
        <f t="shared" si="86"/>
        <v>0.85179113202406909</v>
      </c>
      <c r="AJ220" s="5">
        <f t="shared" si="87"/>
        <v>0.77439593923030037</v>
      </c>
      <c r="AK220" s="5">
        <f t="shared" si="88"/>
        <v>0.90818327249731134</v>
      </c>
      <c r="AL220" s="4">
        <f t="shared" si="89"/>
        <v>1.6036721503442146</v>
      </c>
      <c r="AM220" s="4">
        <f t="shared" si="90"/>
        <v>3.4841912315756649</v>
      </c>
      <c r="AN220" s="4">
        <f t="shared" si="91"/>
        <v>2.1576561882958374</v>
      </c>
      <c r="AO220">
        <f t="shared" si="92"/>
        <v>1.6036721503442146</v>
      </c>
      <c r="AP220">
        <f t="shared" si="93"/>
        <v>1</v>
      </c>
    </row>
    <row r="221" spans="1:42" ht="17" x14ac:dyDescent="0.2">
      <c r="A221">
        <v>6037262301</v>
      </c>
      <c r="B221" t="s">
        <v>13</v>
      </c>
      <c r="C221">
        <v>0.77059999999999995</v>
      </c>
      <c r="D221">
        <v>6037482800</v>
      </c>
      <c r="E221" t="s">
        <v>8</v>
      </c>
      <c r="F221">
        <v>33570</v>
      </c>
      <c r="G221">
        <v>6037552900</v>
      </c>
      <c r="H221" t="s">
        <v>52</v>
      </c>
      <c r="I221">
        <v>0.40870000000000001</v>
      </c>
      <c r="J221">
        <v>6037550202</v>
      </c>
      <c r="K221" t="s">
        <v>52</v>
      </c>
      <c r="L221">
        <v>2.07E-2</v>
      </c>
      <c r="M221">
        <v>6037535001</v>
      </c>
      <c r="N221" t="s">
        <v>37</v>
      </c>
      <c r="O221">
        <v>1750</v>
      </c>
      <c r="S221">
        <f t="shared" si="94"/>
        <v>212</v>
      </c>
      <c r="T221" s="2" cm="1">
        <f t="array" ref="T221">IFERROR(INDEX($A$10:$A$1201, ROWS(T$10:$T221)), IFERROR(INDEX($D$10:$D$1276, ROWS(T$10:$T221)-ROWS($A$10:$A$1201)), IFERROR(INDEX($G$10:$G$1201, ROWS(T$10:$T221)-ROWS($A$10:$A$1201)-ROWS($D$10:$D$1276)), "")))</f>
        <v>6037262301</v>
      </c>
      <c r="U221" s="2" t="str">
        <f t="shared" si="72"/>
        <v>Los Angeles, CA</v>
      </c>
      <c r="V221" s="3">
        <f t="shared" si="73"/>
        <v>0.77059999999999995</v>
      </c>
      <c r="W221" s="3">
        <f t="shared" si="74"/>
        <v>0.89918319719953321</v>
      </c>
      <c r="X221" s="3">
        <f t="shared" si="75"/>
        <v>33570</v>
      </c>
      <c r="Y221" s="3">
        <f t="shared" si="76"/>
        <v>0.63713488583954903</v>
      </c>
      <c r="Z221" s="3">
        <f t="shared" si="83"/>
        <v>0.57290098369656528</v>
      </c>
      <c r="AA221" s="3">
        <f t="shared" si="77"/>
        <v>0.40870000000000001</v>
      </c>
      <c r="AB221" s="3">
        <f t="shared" si="78"/>
        <v>0.61765150370258426</v>
      </c>
      <c r="AC221" s="3">
        <f t="shared" si="79"/>
        <v>0.26953125</v>
      </c>
      <c r="AD221" s="3">
        <f t="shared" si="80"/>
        <v>0.58843308675184935</v>
      </c>
      <c r="AE221" s="3">
        <f t="shared" si="81"/>
        <v>2.07E-2</v>
      </c>
      <c r="AF221" s="3">
        <f t="shared" si="82"/>
        <v>1750</v>
      </c>
      <c r="AG221">
        <f t="shared" si="84"/>
        <v>0.5070642809370004</v>
      </c>
      <c r="AH221" s="5">
        <f t="shared" si="85"/>
        <v>0.84639293388640247</v>
      </c>
      <c r="AI221" s="5">
        <f t="shared" si="86"/>
        <v>0.84340212020978889</v>
      </c>
      <c r="AJ221" s="5">
        <f t="shared" si="87"/>
        <v>0.77439593923030037</v>
      </c>
      <c r="AK221" s="5">
        <f t="shared" si="88"/>
        <v>0.90649083542163822</v>
      </c>
      <c r="AL221" s="4">
        <f t="shared" si="89"/>
        <v>1.594640445468603</v>
      </c>
      <c r="AM221" s="4">
        <f t="shared" si="90"/>
        <v>3.4620065633464829</v>
      </c>
      <c r="AN221" s="4">
        <f t="shared" si="91"/>
        <v>2.1525446508843462</v>
      </c>
      <c r="AO221">
        <f t="shared" si="92"/>
        <v>1.594640445468603</v>
      </c>
      <c r="AP221">
        <f t="shared" si="93"/>
        <v>1</v>
      </c>
    </row>
    <row r="222" spans="1:42" ht="17" x14ac:dyDescent="0.2">
      <c r="A222">
        <v>6059110104</v>
      </c>
      <c r="B222" t="s">
        <v>34</v>
      </c>
      <c r="C222">
        <v>0.77049999999999996</v>
      </c>
      <c r="D222">
        <v>6037207102</v>
      </c>
      <c r="E222" t="s">
        <v>20</v>
      </c>
      <c r="F222">
        <v>33561</v>
      </c>
      <c r="G222">
        <v>6037554001</v>
      </c>
      <c r="H222" t="s">
        <v>71</v>
      </c>
      <c r="I222">
        <v>0.40789999999999998</v>
      </c>
      <c r="J222">
        <v>6037191420</v>
      </c>
      <c r="K222" t="s">
        <v>20</v>
      </c>
      <c r="L222">
        <v>2.07E-2</v>
      </c>
      <c r="M222">
        <v>6037433504</v>
      </c>
      <c r="N222" t="s">
        <v>19</v>
      </c>
      <c r="O222">
        <v>1748</v>
      </c>
      <c r="S222">
        <f t="shared" si="94"/>
        <v>213</v>
      </c>
      <c r="T222" s="2" cm="1">
        <f t="array" ref="T222">IFERROR(INDEX($A$10:$A$1201, ROWS(T$10:$T222)), IFERROR(INDEX($D$10:$D$1276, ROWS(T$10:$T222)-ROWS($A$10:$A$1201)), IFERROR(INDEX($G$10:$G$1201, ROWS(T$10:$T222)-ROWS($A$10:$A$1201)-ROWS($D$10:$D$1276)), "")))</f>
        <v>6059110104</v>
      </c>
      <c r="U222" s="2" t="str">
        <f t="shared" si="72"/>
        <v>Cypress, CA</v>
      </c>
      <c r="V222" s="3">
        <f t="shared" si="73"/>
        <v>0.77049999999999996</v>
      </c>
      <c r="W222" s="3">
        <f t="shared" si="74"/>
        <v>0.89906651108518088</v>
      </c>
      <c r="X222" s="3">
        <f t="shared" si="75"/>
        <v>33561</v>
      </c>
      <c r="Y222" s="3">
        <f t="shared" si="76"/>
        <v>0.63696407219723283</v>
      </c>
      <c r="Z222" s="3">
        <f t="shared" si="83"/>
        <v>0.57267306607697543</v>
      </c>
      <c r="AA222" s="3">
        <f t="shared" si="77"/>
        <v>0.40789999999999998</v>
      </c>
      <c r="AB222" s="3">
        <f t="shared" si="78"/>
        <v>0.61644249659966754</v>
      </c>
      <c r="AC222" s="3">
        <f t="shared" si="79"/>
        <v>0.26953125</v>
      </c>
      <c r="AD222" s="3">
        <f t="shared" si="80"/>
        <v>0.5877605917955615</v>
      </c>
      <c r="AE222" s="3">
        <f t="shared" si="81"/>
        <v>2.07E-2</v>
      </c>
      <c r="AF222" s="3">
        <f t="shared" si="82"/>
        <v>1748</v>
      </c>
      <c r="AG222">
        <f t="shared" si="84"/>
        <v>0.5059699415072284</v>
      </c>
      <c r="AH222" s="5">
        <f t="shared" si="85"/>
        <v>0.84459616901435908</v>
      </c>
      <c r="AI222" s="5">
        <f t="shared" si="86"/>
        <v>0.83501310839550813</v>
      </c>
      <c r="AJ222" s="5">
        <f t="shared" si="87"/>
        <v>0.77439593923030037</v>
      </c>
      <c r="AK222" s="5">
        <f t="shared" si="88"/>
        <v>0.90310596127029141</v>
      </c>
      <c r="AL222" s="4">
        <f t="shared" si="89"/>
        <v>1.583725126460789</v>
      </c>
      <c r="AM222" s="4">
        <f t="shared" si="90"/>
        <v>3.4352685927464974</v>
      </c>
      <c r="AN222" s="4">
        <f t="shared" si="91"/>
        <v>2.1466247051817664</v>
      </c>
      <c r="AO222">
        <f t="shared" si="92"/>
        <v>1.583725126460789</v>
      </c>
      <c r="AP222">
        <f t="shared" si="93"/>
        <v>1</v>
      </c>
    </row>
    <row r="223" spans="1:42" ht="17" x14ac:dyDescent="0.2">
      <c r="A223">
        <v>6037530602</v>
      </c>
      <c r="B223" t="s">
        <v>13</v>
      </c>
      <c r="C223">
        <v>0.77039999999999997</v>
      </c>
      <c r="D223">
        <v>6037481201</v>
      </c>
      <c r="E223" t="s">
        <v>43</v>
      </c>
      <c r="F223">
        <v>33556</v>
      </c>
      <c r="G223">
        <v>6037481500</v>
      </c>
      <c r="H223" t="s">
        <v>18</v>
      </c>
      <c r="I223">
        <v>0.40789999999999998</v>
      </c>
      <c r="J223">
        <v>6037226420</v>
      </c>
      <c r="K223" t="s">
        <v>37</v>
      </c>
      <c r="L223">
        <v>2.06E-2</v>
      </c>
      <c r="M223">
        <v>6037228500</v>
      </c>
      <c r="N223" t="s">
        <v>103</v>
      </c>
      <c r="O223">
        <v>1748</v>
      </c>
      <c r="S223">
        <f t="shared" si="94"/>
        <v>214</v>
      </c>
      <c r="T223" s="2" cm="1">
        <f t="array" ref="T223">IFERROR(INDEX($A$10:$A$1201, ROWS(T$10:$T223)), IFERROR(INDEX($D$10:$D$1276, ROWS(T$10:$T223)-ROWS($A$10:$A$1201)), IFERROR(INDEX($G$10:$G$1201, ROWS(T$10:$T223)-ROWS($A$10:$A$1201)-ROWS($D$10:$D$1276)), "")))</f>
        <v>6037530602</v>
      </c>
      <c r="U223" s="2" t="str">
        <f t="shared" si="72"/>
        <v>Los Angeles, CA</v>
      </c>
      <c r="V223" s="3">
        <f t="shared" si="73"/>
        <v>0.77039999999999997</v>
      </c>
      <c r="W223" s="3">
        <f t="shared" si="74"/>
        <v>0.89894982497082843</v>
      </c>
      <c r="X223" s="3">
        <f t="shared" si="75"/>
        <v>33556</v>
      </c>
      <c r="Y223" s="3">
        <f t="shared" si="76"/>
        <v>0.63686917572927937</v>
      </c>
      <c r="Z223" s="3">
        <f t="shared" si="83"/>
        <v>0.5725134340511514</v>
      </c>
      <c r="AA223" s="3">
        <f t="shared" si="77"/>
        <v>0.40789999999999998</v>
      </c>
      <c r="AB223" s="3">
        <f t="shared" si="78"/>
        <v>0.61644249659966754</v>
      </c>
      <c r="AC223" s="3">
        <f t="shared" si="79"/>
        <v>0.26822916666666669</v>
      </c>
      <c r="AD223" s="3">
        <f t="shared" si="80"/>
        <v>0.5877605917955615</v>
      </c>
      <c r="AE223" s="3">
        <f t="shared" si="81"/>
        <v>2.06E-2</v>
      </c>
      <c r="AF223" s="3">
        <f t="shared" si="82"/>
        <v>1748</v>
      </c>
      <c r="AG223">
        <f t="shared" si="84"/>
        <v>0.50487560207745641</v>
      </c>
      <c r="AH223" s="5">
        <f t="shared" si="85"/>
        <v>0.84359796630766803</v>
      </c>
      <c r="AI223" s="5">
        <f t="shared" si="86"/>
        <v>0.83501310839550813</v>
      </c>
      <c r="AJ223" s="5">
        <f t="shared" si="87"/>
        <v>0.76480517356304512</v>
      </c>
      <c r="AK223" s="5">
        <f t="shared" si="88"/>
        <v>0.90310596127029141</v>
      </c>
      <c r="AL223" s="4">
        <f t="shared" si="89"/>
        <v>1.562601390833223</v>
      </c>
      <c r="AM223" s="4">
        <f t="shared" si="90"/>
        <v>3.4221049180146252</v>
      </c>
      <c r="AN223" s="4">
        <f t="shared" si="91"/>
        <v>2.1194803540509541</v>
      </c>
      <c r="AO223">
        <f t="shared" si="92"/>
        <v>1.562601390833223</v>
      </c>
      <c r="AP223">
        <f t="shared" si="93"/>
        <v>1</v>
      </c>
    </row>
    <row r="224" spans="1:42" ht="17" x14ac:dyDescent="0.2">
      <c r="A224">
        <v>6037544001</v>
      </c>
      <c r="B224" t="s">
        <v>35</v>
      </c>
      <c r="C224">
        <v>0.77039999999999997</v>
      </c>
      <c r="D224">
        <v>6037482702</v>
      </c>
      <c r="E224" t="s">
        <v>8</v>
      </c>
      <c r="F224">
        <v>33541</v>
      </c>
      <c r="G224">
        <v>6037264302</v>
      </c>
      <c r="H224" t="s">
        <v>80</v>
      </c>
      <c r="I224">
        <v>0.4078</v>
      </c>
      <c r="J224">
        <v>6037540800</v>
      </c>
      <c r="K224" t="s">
        <v>37</v>
      </c>
      <c r="L224">
        <v>2.06E-2</v>
      </c>
      <c r="M224">
        <v>6037534803</v>
      </c>
      <c r="N224" t="s">
        <v>23</v>
      </c>
      <c r="O224">
        <v>1738</v>
      </c>
      <c r="S224">
        <f t="shared" si="94"/>
        <v>215</v>
      </c>
      <c r="T224" s="2" cm="1">
        <f t="array" ref="T224">IFERROR(INDEX($A$10:$A$1201, ROWS(T$10:$T224)), IFERROR(INDEX($D$10:$D$1276, ROWS(T$10:$T224)-ROWS($A$10:$A$1201)), IFERROR(INDEX($G$10:$G$1201, ROWS(T$10:$T224)-ROWS($A$10:$A$1201)-ROWS($D$10:$D$1276)), "")))</f>
        <v>6037544001</v>
      </c>
      <c r="U224" s="2" t="str">
        <f t="shared" si="72"/>
        <v>Carson, CA</v>
      </c>
      <c r="V224" s="3">
        <f t="shared" si="73"/>
        <v>0.77039999999999997</v>
      </c>
      <c r="W224" s="3">
        <f t="shared" si="74"/>
        <v>0.89894982497082843</v>
      </c>
      <c r="X224" s="3">
        <f t="shared" si="75"/>
        <v>33541</v>
      </c>
      <c r="Y224" s="3">
        <f t="shared" si="76"/>
        <v>0.63658448632541897</v>
      </c>
      <c r="Z224" s="3">
        <f t="shared" si="83"/>
        <v>0.57225751256138013</v>
      </c>
      <c r="AA224" s="3">
        <f t="shared" si="77"/>
        <v>0.4078</v>
      </c>
      <c r="AB224" s="3">
        <f t="shared" si="78"/>
        <v>0.61629137071180295</v>
      </c>
      <c r="AC224" s="3">
        <f t="shared" si="79"/>
        <v>0.26822916666666669</v>
      </c>
      <c r="AD224" s="3">
        <f t="shared" si="80"/>
        <v>0.58439811701412236</v>
      </c>
      <c r="AE224" s="3">
        <f t="shared" si="81"/>
        <v>2.06E-2</v>
      </c>
      <c r="AF224" s="3">
        <f t="shared" si="82"/>
        <v>1738</v>
      </c>
      <c r="AG224">
        <f t="shared" si="84"/>
        <v>0.50487560207745641</v>
      </c>
      <c r="AH224" s="5">
        <f t="shared" si="85"/>
        <v>0.84060335818759491</v>
      </c>
      <c r="AI224" s="5">
        <f t="shared" si="86"/>
        <v>0.83396448191872308</v>
      </c>
      <c r="AJ224" s="5">
        <f t="shared" si="87"/>
        <v>0.76480517356304512</v>
      </c>
      <c r="AK224" s="5">
        <f t="shared" si="88"/>
        <v>0.88618159051355783</v>
      </c>
      <c r="AL224" s="4">
        <f t="shared" si="89"/>
        <v>1.5448278136460287</v>
      </c>
      <c r="AM224" s="4">
        <f t="shared" si="90"/>
        <v>3.3801582320235042</v>
      </c>
      <c r="AN224" s="4">
        <f t="shared" si="91"/>
        <v>2.1100408035575113</v>
      </c>
      <c r="AO224">
        <f t="shared" si="92"/>
        <v>1.5448278136460287</v>
      </c>
      <c r="AP224">
        <f t="shared" si="93"/>
        <v>1</v>
      </c>
    </row>
    <row r="225" spans="1:42" ht="34" x14ac:dyDescent="0.2">
      <c r="A225">
        <v>6037650102</v>
      </c>
      <c r="B225" t="s">
        <v>22</v>
      </c>
      <c r="C225">
        <v>0.77039999999999997</v>
      </c>
      <c r="D225">
        <v>6037574201</v>
      </c>
      <c r="E225" t="s">
        <v>180</v>
      </c>
      <c r="F225">
        <v>33518</v>
      </c>
      <c r="G225">
        <v>6037408302</v>
      </c>
      <c r="H225" t="s">
        <v>17</v>
      </c>
      <c r="I225">
        <v>0.40689999999999998</v>
      </c>
      <c r="J225">
        <v>6037602801</v>
      </c>
      <c r="K225" t="s">
        <v>37</v>
      </c>
      <c r="L225">
        <v>2.06E-2</v>
      </c>
      <c r="M225">
        <v>6037553602</v>
      </c>
      <c r="N225" t="s">
        <v>75</v>
      </c>
      <c r="O225">
        <v>1735</v>
      </c>
      <c r="S225">
        <f t="shared" si="94"/>
        <v>216</v>
      </c>
      <c r="T225" s="2" cm="1">
        <f t="array" ref="T225">IFERROR(INDEX($A$10:$A$1201, ROWS(T$10:$T225)), IFERROR(INDEX($D$10:$D$1276, ROWS(T$10:$T225)-ROWS($A$10:$A$1201)), IFERROR(INDEX($G$10:$G$1201, ROWS(T$10:$T225)-ROWS($A$10:$A$1201)-ROWS($D$10:$D$1276)), "")))</f>
        <v>6037650102</v>
      </c>
      <c r="U225" s="2" t="str">
        <f t="shared" si="72"/>
        <v>Northwest Torrance, Torrance, CA</v>
      </c>
      <c r="V225" s="3">
        <f t="shared" si="73"/>
        <v>0.77039999999999997</v>
      </c>
      <c r="W225" s="3">
        <f t="shared" si="74"/>
        <v>0.89894982497082843</v>
      </c>
      <c r="X225" s="3">
        <f t="shared" si="75"/>
        <v>33518</v>
      </c>
      <c r="Y225" s="3">
        <f t="shared" si="76"/>
        <v>0.63614796257283301</v>
      </c>
      <c r="Z225" s="3">
        <f t="shared" si="83"/>
        <v>0.57186509961039733</v>
      </c>
      <c r="AA225" s="3">
        <f t="shared" si="77"/>
        <v>0.40689999999999998</v>
      </c>
      <c r="AB225" s="3">
        <f t="shared" si="78"/>
        <v>0.61493123772102165</v>
      </c>
      <c r="AC225" s="3">
        <f t="shared" si="79"/>
        <v>0.26822916666666669</v>
      </c>
      <c r="AD225" s="3">
        <f t="shared" si="80"/>
        <v>0.58338937457969064</v>
      </c>
      <c r="AE225" s="3">
        <f t="shared" si="81"/>
        <v>2.06E-2</v>
      </c>
      <c r="AF225" s="3">
        <f t="shared" si="82"/>
        <v>1735</v>
      </c>
      <c r="AG225">
        <f t="shared" si="84"/>
        <v>0.50487560207745641</v>
      </c>
      <c r="AH225" s="5">
        <f t="shared" si="85"/>
        <v>0.83601162573681598</v>
      </c>
      <c r="AI225" s="5">
        <f t="shared" si="86"/>
        <v>0.82452684362765738</v>
      </c>
      <c r="AJ225" s="5">
        <f t="shared" si="87"/>
        <v>0.76480517356304512</v>
      </c>
      <c r="AK225" s="5">
        <f t="shared" si="88"/>
        <v>0.88110427928653778</v>
      </c>
      <c r="AL225" s="4">
        <f t="shared" si="89"/>
        <v>1.5312419604929643</v>
      </c>
      <c r="AM225" s="4">
        <f t="shared" si="90"/>
        <v>3.3434075667893399</v>
      </c>
      <c r="AN225" s="4">
        <f t="shared" si="91"/>
        <v>2.1011014476463155</v>
      </c>
      <c r="AO225">
        <f t="shared" si="92"/>
        <v>1.5312419604929643</v>
      </c>
      <c r="AP225">
        <f t="shared" si="93"/>
        <v>1</v>
      </c>
    </row>
    <row r="226" spans="1:42" ht="17" x14ac:dyDescent="0.2">
      <c r="A226">
        <v>6037551700</v>
      </c>
      <c r="B226" t="s">
        <v>33</v>
      </c>
      <c r="C226">
        <v>0.77029999999999998</v>
      </c>
      <c r="D226">
        <v>6037551402</v>
      </c>
      <c r="E226" t="s">
        <v>33</v>
      </c>
      <c r="F226">
        <v>33494</v>
      </c>
      <c r="G226">
        <v>6037481401</v>
      </c>
      <c r="H226" t="s">
        <v>63</v>
      </c>
      <c r="I226">
        <v>0.40660000000000002</v>
      </c>
      <c r="J226">
        <v>6037543100</v>
      </c>
      <c r="K226" t="s">
        <v>137</v>
      </c>
      <c r="L226">
        <v>2.06E-2</v>
      </c>
      <c r="M226">
        <v>6037482303</v>
      </c>
      <c r="N226" t="s">
        <v>27</v>
      </c>
      <c r="O226">
        <v>1733</v>
      </c>
      <c r="S226">
        <f t="shared" si="94"/>
        <v>217</v>
      </c>
      <c r="T226" s="2" cm="1">
        <f t="array" ref="T226">IFERROR(INDEX($A$10:$A$1201, ROWS(T$10:$T226)), IFERROR(INDEX($D$10:$D$1276, ROWS(T$10:$T226)-ROWS($A$10:$A$1201)), IFERROR(INDEX($G$10:$G$1201, ROWS(T$10:$T226)-ROWS($A$10:$A$1201)-ROWS($D$10:$D$1276)), "")))</f>
        <v>6037551700</v>
      </c>
      <c r="U226" s="2" t="str">
        <f t="shared" si="72"/>
        <v>Downey, CA</v>
      </c>
      <c r="V226" s="3">
        <f t="shared" si="73"/>
        <v>0.77029999999999998</v>
      </c>
      <c r="W226" s="3">
        <f t="shared" si="74"/>
        <v>0.89883313885647609</v>
      </c>
      <c r="X226" s="3">
        <f t="shared" si="75"/>
        <v>33494</v>
      </c>
      <c r="Y226" s="3">
        <f t="shared" si="76"/>
        <v>0.63569245952665643</v>
      </c>
      <c r="Z226" s="3">
        <f t="shared" si="83"/>
        <v>0.57138144874373797</v>
      </c>
      <c r="AA226" s="3">
        <f t="shared" si="77"/>
        <v>0.40660000000000002</v>
      </c>
      <c r="AB226" s="3">
        <f t="shared" si="78"/>
        <v>0.61447786005742788</v>
      </c>
      <c r="AC226" s="3">
        <f t="shared" si="79"/>
        <v>0.26822916666666669</v>
      </c>
      <c r="AD226" s="3">
        <f t="shared" si="80"/>
        <v>0.58271687962340279</v>
      </c>
      <c r="AE226" s="3">
        <f t="shared" si="81"/>
        <v>2.06E-2</v>
      </c>
      <c r="AF226" s="3">
        <f t="shared" si="82"/>
        <v>1733</v>
      </c>
      <c r="AG226">
        <f t="shared" si="84"/>
        <v>0.50378126264768441</v>
      </c>
      <c r="AH226" s="5">
        <f t="shared" si="85"/>
        <v>0.83122025274469957</v>
      </c>
      <c r="AI226" s="5">
        <f t="shared" si="86"/>
        <v>0.82138096419730255</v>
      </c>
      <c r="AJ226" s="5">
        <f t="shared" si="87"/>
        <v>0.76480517356304512</v>
      </c>
      <c r="AK226" s="5">
        <f t="shared" si="88"/>
        <v>0.87771940513519098</v>
      </c>
      <c r="AL226" s="4">
        <f t="shared" si="89"/>
        <v>1.5237851079764684</v>
      </c>
      <c r="AM226" s="4">
        <f t="shared" si="90"/>
        <v>3.3200299120790073</v>
      </c>
      <c r="AN226" s="4">
        <f t="shared" si="91"/>
        <v>2.0945745792058905</v>
      </c>
      <c r="AO226">
        <f t="shared" si="92"/>
        <v>1.5237851079764684</v>
      </c>
      <c r="AP226">
        <f t="shared" si="93"/>
        <v>1</v>
      </c>
    </row>
    <row r="227" spans="1:42" ht="17" x14ac:dyDescent="0.2">
      <c r="A227">
        <v>6037551000</v>
      </c>
      <c r="B227" t="s">
        <v>33</v>
      </c>
      <c r="C227">
        <v>0.77</v>
      </c>
      <c r="D227">
        <v>6059110117</v>
      </c>
      <c r="E227" t="s">
        <v>34</v>
      </c>
      <c r="F227">
        <v>33480</v>
      </c>
      <c r="G227">
        <v>6037503302</v>
      </c>
      <c r="H227" t="s">
        <v>12</v>
      </c>
      <c r="I227">
        <v>0.40620000000000001</v>
      </c>
      <c r="J227">
        <v>6037535300</v>
      </c>
      <c r="K227" t="s">
        <v>37</v>
      </c>
      <c r="L227">
        <v>2.0500000000000001E-2</v>
      </c>
      <c r="M227">
        <v>6037534405</v>
      </c>
      <c r="N227" t="s">
        <v>102</v>
      </c>
      <c r="O227">
        <v>1733</v>
      </c>
      <c r="S227">
        <f t="shared" si="94"/>
        <v>218</v>
      </c>
      <c r="T227" s="2" cm="1">
        <f t="array" ref="T227">IFERROR(INDEX($A$10:$A$1201, ROWS(T$10:$T227)), IFERROR(INDEX($D$10:$D$1276, ROWS(T$10:$T227)-ROWS($A$10:$A$1201)), IFERROR(INDEX($G$10:$G$1201, ROWS(T$10:$T227)-ROWS($A$10:$A$1201)-ROWS($D$10:$D$1276)), "")))</f>
        <v>6037551000</v>
      </c>
      <c r="U227" s="2" t="str">
        <f t="shared" si="72"/>
        <v>Downey, CA</v>
      </c>
      <c r="V227" s="3">
        <f t="shared" si="73"/>
        <v>0.77</v>
      </c>
      <c r="W227" s="3">
        <f t="shared" si="74"/>
        <v>0.89848308051341896</v>
      </c>
      <c r="X227" s="3">
        <f t="shared" si="75"/>
        <v>33480</v>
      </c>
      <c r="Y227" s="3">
        <f t="shared" si="76"/>
        <v>0.63542674941638677</v>
      </c>
      <c r="Z227" s="3">
        <f t="shared" si="83"/>
        <v>0.57092018325626348</v>
      </c>
      <c r="AA227" s="3">
        <f t="shared" si="77"/>
        <v>0.40620000000000001</v>
      </c>
      <c r="AB227" s="3">
        <f t="shared" si="78"/>
        <v>0.61387335650596953</v>
      </c>
      <c r="AC227" s="3">
        <f t="shared" si="79"/>
        <v>0.26692708333333337</v>
      </c>
      <c r="AD227" s="3">
        <f t="shared" si="80"/>
        <v>0.58271687962340279</v>
      </c>
      <c r="AE227" s="3">
        <f t="shared" si="81"/>
        <v>2.0500000000000001E-2</v>
      </c>
      <c r="AF227" s="3">
        <f t="shared" si="82"/>
        <v>1733</v>
      </c>
      <c r="AG227">
        <f t="shared" si="84"/>
        <v>0.50049824435836832</v>
      </c>
      <c r="AH227" s="5">
        <f t="shared" si="85"/>
        <v>0.82842528516596514</v>
      </c>
      <c r="AI227" s="5">
        <f t="shared" si="86"/>
        <v>0.81718645829016212</v>
      </c>
      <c r="AJ227" s="5">
        <f t="shared" si="87"/>
        <v>0.75521440789578986</v>
      </c>
      <c r="AK227" s="5">
        <f t="shared" si="88"/>
        <v>0.87771940513519098</v>
      </c>
      <c r="AL227" s="4">
        <f t="shared" si="89"/>
        <v>1.4984410933466388</v>
      </c>
      <c r="AM227" s="4">
        <f t="shared" si="90"/>
        <v>3.2940736333266334</v>
      </c>
      <c r="AN227" s="4">
        <f t="shared" si="91"/>
        <v>2.0646115938180043</v>
      </c>
      <c r="AO227">
        <f t="shared" si="92"/>
        <v>1.4984410933466388</v>
      </c>
      <c r="AP227">
        <f t="shared" si="93"/>
        <v>1</v>
      </c>
    </row>
    <row r="228" spans="1:42" ht="17" x14ac:dyDescent="0.2">
      <c r="A228">
        <v>6037503103</v>
      </c>
      <c r="B228" t="s">
        <v>17</v>
      </c>
      <c r="C228">
        <v>0.76990000000000003</v>
      </c>
      <c r="D228">
        <v>6037571200</v>
      </c>
      <c r="E228" t="s">
        <v>72</v>
      </c>
      <c r="F228">
        <v>33420</v>
      </c>
      <c r="G228">
        <v>6037650300</v>
      </c>
      <c r="H228" t="s">
        <v>22</v>
      </c>
      <c r="I228">
        <v>0.40600000000000003</v>
      </c>
      <c r="J228">
        <v>6037234800</v>
      </c>
      <c r="K228" t="s">
        <v>113</v>
      </c>
      <c r="L228">
        <v>2.0500000000000001E-2</v>
      </c>
      <c r="M228">
        <v>6037192520</v>
      </c>
      <c r="N228" t="s">
        <v>20</v>
      </c>
      <c r="O228">
        <v>1732</v>
      </c>
      <c r="S228">
        <f t="shared" si="94"/>
        <v>219</v>
      </c>
      <c r="T228" s="2" cm="1">
        <f t="array" ref="T228">IFERROR(INDEX($A$10:$A$1201, ROWS(T$10:$T228)), IFERROR(INDEX($D$10:$D$1276, ROWS(T$10:$T228)-ROWS($A$10:$A$1201)), IFERROR(INDEX($G$10:$G$1201, ROWS(T$10:$T228)-ROWS($A$10:$A$1201)-ROWS($D$10:$D$1276)), "")))</f>
        <v>6037503103</v>
      </c>
      <c r="U228" s="2" t="str">
        <f t="shared" si="72"/>
        <v>Whittier, CA</v>
      </c>
      <c r="V228" s="3">
        <f t="shared" si="73"/>
        <v>0.76990000000000003</v>
      </c>
      <c r="W228" s="3">
        <f t="shared" si="74"/>
        <v>0.89836639439906651</v>
      </c>
      <c r="X228" s="3">
        <f t="shared" si="75"/>
        <v>33420</v>
      </c>
      <c r="Y228" s="3">
        <f t="shared" si="76"/>
        <v>0.63428799180094519</v>
      </c>
      <c r="Z228" s="3">
        <f t="shared" si="83"/>
        <v>0.56982301620483977</v>
      </c>
      <c r="AA228" s="3">
        <f t="shared" si="77"/>
        <v>0.40600000000000003</v>
      </c>
      <c r="AB228" s="3">
        <f t="shared" si="78"/>
        <v>0.61357110473024035</v>
      </c>
      <c r="AC228" s="3">
        <f t="shared" si="79"/>
        <v>0.26692708333333337</v>
      </c>
      <c r="AD228" s="3">
        <f t="shared" si="80"/>
        <v>0.58238063214525893</v>
      </c>
      <c r="AE228" s="3">
        <f t="shared" si="81"/>
        <v>2.0500000000000001E-2</v>
      </c>
      <c r="AF228" s="3">
        <f t="shared" si="82"/>
        <v>1732</v>
      </c>
      <c r="AG228">
        <f t="shared" si="84"/>
        <v>0.49940390492859632</v>
      </c>
      <c r="AH228" s="5">
        <f t="shared" si="85"/>
        <v>0.81644685268567285</v>
      </c>
      <c r="AI228" s="5">
        <f t="shared" si="86"/>
        <v>0.81508920533659224</v>
      </c>
      <c r="AJ228" s="5">
        <f t="shared" si="87"/>
        <v>0.75521440789578986</v>
      </c>
      <c r="AK228" s="5">
        <f t="shared" si="88"/>
        <v>0.87602696805951785</v>
      </c>
      <c r="AL228" s="4">
        <f t="shared" si="89"/>
        <v>1.4911599049278741</v>
      </c>
      <c r="AM228" s="4">
        <f t="shared" si="90"/>
        <v>3.2607217030838527</v>
      </c>
      <c r="AN228" s="4">
        <f t="shared" si="91"/>
        <v>2.0528504503036547</v>
      </c>
      <c r="AO228">
        <f t="shared" si="92"/>
        <v>1.4911599049278741</v>
      </c>
      <c r="AP228">
        <f t="shared" si="93"/>
        <v>1</v>
      </c>
    </row>
    <row r="229" spans="1:42" ht="17" x14ac:dyDescent="0.2">
      <c r="A229">
        <v>6037434004</v>
      </c>
      <c r="B229" t="s">
        <v>39</v>
      </c>
      <c r="C229">
        <v>0.76990000000000003</v>
      </c>
      <c r="D229">
        <v>6037603703</v>
      </c>
      <c r="E229" t="s">
        <v>21</v>
      </c>
      <c r="F229">
        <v>33401</v>
      </c>
      <c r="G229">
        <v>6037502005</v>
      </c>
      <c r="H229" t="s">
        <v>12</v>
      </c>
      <c r="I229">
        <v>0.40589999999999998</v>
      </c>
      <c r="J229">
        <v>6037221820</v>
      </c>
      <c r="K229" t="s">
        <v>83</v>
      </c>
      <c r="L229">
        <v>2.0500000000000001E-2</v>
      </c>
      <c r="M229">
        <v>6037532800</v>
      </c>
      <c r="N229" t="s">
        <v>37</v>
      </c>
      <c r="O229">
        <v>1731</v>
      </c>
      <c r="S229">
        <f t="shared" si="94"/>
        <v>220</v>
      </c>
      <c r="T229" s="2" cm="1">
        <f t="array" ref="T229">IFERROR(INDEX($A$10:$A$1201, ROWS(T$10:$T229)), IFERROR(INDEX($D$10:$D$1276, ROWS(T$10:$T229)-ROWS($A$10:$A$1201)), IFERROR(INDEX($G$10:$G$1201, ROWS(T$10:$T229)-ROWS($A$10:$A$1201)-ROWS($D$10:$D$1276)), "")))</f>
        <v>6037434004</v>
      </c>
      <c r="U229" s="2" t="str">
        <f t="shared" si="72"/>
        <v>El Monte, CA</v>
      </c>
      <c r="V229" s="3">
        <f t="shared" si="73"/>
        <v>0.76990000000000003</v>
      </c>
      <c r="W229" s="3">
        <f t="shared" si="74"/>
        <v>0.89836639439906651</v>
      </c>
      <c r="X229" s="3">
        <f t="shared" si="75"/>
        <v>33401</v>
      </c>
      <c r="Y229" s="3">
        <f t="shared" si="76"/>
        <v>0.63392738522272196</v>
      </c>
      <c r="Z229" s="3">
        <f t="shared" si="83"/>
        <v>0.56949905937336476</v>
      </c>
      <c r="AA229" s="3">
        <f t="shared" si="77"/>
        <v>0.40589999999999998</v>
      </c>
      <c r="AB229" s="3">
        <f t="shared" si="78"/>
        <v>0.61341997884237576</v>
      </c>
      <c r="AC229" s="3">
        <f t="shared" si="79"/>
        <v>0.26692708333333337</v>
      </c>
      <c r="AD229" s="3">
        <f t="shared" si="80"/>
        <v>0.58204438466711494</v>
      </c>
      <c r="AE229" s="3">
        <f t="shared" si="81"/>
        <v>2.0500000000000001E-2</v>
      </c>
      <c r="AF229" s="3">
        <f t="shared" si="82"/>
        <v>1731</v>
      </c>
      <c r="AG229">
        <f t="shared" si="84"/>
        <v>0.49940390492859632</v>
      </c>
      <c r="AH229" s="5">
        <f t="shared" si="85"/>
        <v>0.81265368240024627</v>
      </c>
      <c r="AI229" s="5">
        <f t="shared" si="86"/>
        <v>0.81404057885980663</v>
      </c>
      <c r="AJ229" s="5">
        <f t="shared" si="87"/>
        <v>0.75521440789578986</v>
      </c>
      <c r="AK229" s="5">
        <f t="shared" si="88"/>
        <v>0.87433453098384417</v>
      </c>
      <c r="AL229" s="4">
        <f t="shared" si="89"/>
        <v>1.4876962149218254</v>
      </c>
      <c r="AM229" s="4">
        <f t="shared" si="90"/>
        <v>3.2475738410089869</v>
      </c>
      <c r="AN229" s="4">
        <f t="shared" si="91"/>
        <v>2.0487202007837237</v>
      </c>
      <c r="AO229">
        <f t="shared" si="92"/>
        <v>1.4876962149218254</v>
      </c>
      <c r="AP229">
        <f t="shared" si="93"/>
        <v>1</v>
      </c>
    </row>
    <row r="230" spans="1:42" ht="34" x14ac:dyDescent="0.2">
      <c r="A230">
        <v>6037570402</v>
      </c>
      <c r="B230" t="s">
        <v>76</v>
      </c>
      <c r="C230">
        <v>0.76990000000000003</v>
      </c>
      <c r="D230">
        <v>6037651102</v>
      </c>
      <c r="E230" t="s">
        <v>89</v>
      </c>
      <c r="F230">
        <v>33399</v>
      </c>
      <c r="G230">
        <v>6037501300</v>
      </c>
      <c r="H230" t="s">
        <v>17</v>
      </c>
      <c r="I230">
        <v>0.40539999999999998</v>
      </c>
      <c r="J230">
        <v>6037241202</v>
      </c>
      <c r="K230" t="s">
        <v>37</v>
      </c>
      <c r="L230">
        <v>2.0500000000000001E-2</v>
      </c>
      <c r="M230">
        <v>6037543304</v>
      </c>
      <c r="N230" t="s">
        <v>35</v>
      </c>
      <c r="O230">
        <v>1730</v>
      </c>
      <c r="S230">
        <f t="shared" si="94"/>
        <v>221</v>
      </c>
      <c r="T230" s="2" cm="1">
        <f t="array" ref="T230">IFERROR(INDEX($A$10:$A$1201, ROWS(T$10:$T230)), IFERROR(INDEX($D$10:$D$1276, ROWS(T$10:$T230)-ROWS($A$10:$A$1201)), IFERROR(INDEX($G$10:$G$1201, ROWS(T$10:$T230)-ROWS($A$10:$A$1201)-ROWS($D$10:$D$1276)), "")))</f>
        <v>6037570402</v>
      </c>
      <c r="U230" s="2" t="str">
        <f t="shared" si="72"/>
        <v>Coolidge Triangle, Long Beach, CA</v>
      </c>
      <c r="V230" s="3">
        <f t="shared" si="73"/>
        <v>0.76990000000000003</v>
      </c>
      <c r="W230" s="3">
        <f t="shared" si="74"/>
        <v>0.89836639439906651</v>
      </c>
      <c r="X230" s="3">
        <f t="shared" si="75"/>
        <v>33399</v>
      </c>
      <c r="Y230" s="3">
        <f t="shared" si="76"/>
        <v>0.6338894266355406</v>
      </c>
      <c r="Z230" s="3">
        <f t="shared" si="83"/>
        <v>0.56946495865426217</v>
      </c>
      <c r="AA230" s="3">
        <f t="shared" si="77"/>
        <v>0.40539999999999998</v>
      </c>
      <c r="AB230" s="3">
        <f t="shared" si="78"/>
        <v>0.61266434940305281</v>
      </c>
      <c r="AC230" s="3">
        <f t="shared" si="79"/>
        <v>0.26692708333333337</v>
      </c>
      <c r="AD230" s="3">
        <f t="shared" si="80"/>
        <v>0.58170813718897108</v>
      </c>
      <c r="AE230" s="3">
        <f t="shared" si="81"/>
        <v>2.0500000000000001E-2</v>
      </c>
      <c r="AF230" s="3">
        <f t="shared" si="82"/>
        <v>1730</v>
      </c>
      <c r="AG230">
        <f t="shared" si="84"/>
        <v>0.49940390492859632</v>
      </c>
      <c r="AH230" s="5">
        <f t="shared" si="85"/>
        <v>0.8122544013175701</v>
      </c>
      <c r="AI230" s="5">
        <f t="shared" si="86"/>
        <v>0.80879744647588137</v>
      </c>
      <c r="AJ230" s="5">
        <f t="shared" si="87"/>
        <v>0.75521440789578986</v>
      </c>
      <c r="AK230" s="5">
        <f t="shared" si="88"/>
        <v>0.87264209390817105</v>
      </c>
      <c r="AL230" s="4">
        <f t="shared" si="89"/>
        <v>1.4821843003055266</v>
      </c>
      <c r="AM230" s="4">
        <f t="shared" si="90"/>
        <v>3.2342593758687537</v>
      </c>
      <c r="AN230" s="4">
        <f t="shared" si="91"/>
        <v>2.0463464470082853</v>
      </c>
      <c r="AO230">
        <f t="shared" si="92"/>
        <v>1.4821843003055266</v>
      </c>
      <c r="AP230">
        <f t="shared" si="93"/>
        <v>1</v>
      </c>
    </row>
    <row r="231" spans="1:42" ht="34" x14ac:dyDescent="0.2">
      <c r="A231">
        <v>6037234000</v>
      </c>
      <c r="B231" t="s">
        <v>77</v>
      </c>
      <c r="C231">
        <v>0.76990000000000003</v>
      </c>
      <c r="D231">
        <v>6037621326</v>
      </c>
      <c r="E231" t="s">
        <v>91</v>
      </c>
      <c r="F231">
        <v>33369</v>
      </c>
      <c r="G231">
        <v>6037434004</v>
      </c>
      <c r="H231" t="s">
        <v>39</v>
      </c>
      <c r="I231">
        <v>0.40539999999999998</v>
      </c>
      <c r="J231">
        <v>6037199120</v>
      </c>
      <c r="K231" t="s">
        <v>26</v>
      </c>
      <c r="L231">
        <v>2.0500000000000001E-2</v>
      </c>
      <c r="M231">
        <v>6037191500</v>
      </c>
      <c r="N231" t="s">
        <v>20</v>
      </c>
      <c r="O231">
        <v>1729</v>
      </c>
      <c r="S231">
        <f t="shared" si="94"/>
        <v>222</v>
      </c>
      <c r="T231" s="2" cm="1">
        <f t="array" ref="T231">IFERROR(INDEX($A$10:$A$1201, ROWS(T$10:$T231)), IFERROR(INDEX($D$10:$D$1276, ROWS(T$10:$T231)-ROWS($A$10:$A$1201)), IFERROR(INDEX($G$10:$G$1201, ROWS(T$10:$T231)-ROWS($A$10:$A$1201)-ROWS($D$10:$D$1276)), "")))</f>
        <v>6037234000</v>
      </c>
      <c r="U231" s="2" t="str">
        <f t="shared" si="72"/>
        <v>Leimert Park, Los Angeles, CA</v>
      </c>
      <c r="V231" s="3">
        <f t="shared" si="73"/>
        <v>0.76990000000000003</v>
      </c>
      <c r="W231" s="3">
        <f t="shared" si="74"/>
        <v>0.89836639439906651</v>
      </c>
      <c r="X231" s="3">
        <f t="shared" si="75"/>
        <v>33369</v>
      </c>
      <c r="Y231" s="3">
        <f t="shared" si="76"/>
        <v>0.63332004782781981</v>
      </c>
      <c r="Z231" s="3">
        <f t="shared" si="83"/>
        <v>0.56895344786772284</v>
      </c>
      <c r="AA231" s="3">
        <f t="shared" si="77"/>
        <v>0.40539999999999998</v>
      </c>
      <c r="AB231" s="3">
        <f t="shared" si="78"/>
        <v>0.61266434940305281</v>
      </c>
      <c r="AC231" s="3">
        <f t="shared" si="79"/>
        <v>0.26692708333333337</v>
      </c>
      <c r="AD231" s="3">
        <f t="shared" si="80"/>
        <v>0.58137188971082721</v>
      </c>
      <c r="AE231" s="3">
        <f t="shared" si="81"/>
        <v>2.0500000000000001E-2</v>
      </c>
      <c r="AF231" s="3">
        <f t="shared" si="82"/>
        <v>1729</v>
      </c>
      <c r="AG231">
        <f t="shared" si="84"/>
        <v>0.49940390492859632</v>
      </c>
      <c r="AH231" s="5">
        <f t="shared" si="85"/>
        <v>0.80626518507742384</v>
      </c>
      <c r="AI231" s="5">
        <f t="shared" si="86"/>
        <v>0.80879744647588137</v>
      </c>
      <c r="AJ231" s="5">
        <f t="shared" si="87"/>
        <v>0.75521440789578986</v>
      </c>
      <c r="AK231" s="5">
        <f t="shared" si="88"/>
        <v>0.87094965683249792</v>
      </c>
      <c r="AL231" s="4">
        <f t="shared" si="89"/>
        <v>1.478905169727448</v>
      </c>
      <c r="AM231" s="4">
        <f t="shared" si="90"/>
        <v>3.218391481399856</v>
      </c>
      <c r="AN231" s="4">
        <f t="shared" si="91"/>
        <v>2.0407038247162315</v>
      </c>
      <c r="AO231">
        <f t="shared" si="92"/>
        <v>1.478905169727448</v>
      </c>
      <c r="AP231">
        <f t="shared" si="93"/>
        <v>1</v>
      </c>
    </row>
    <row r="232" spans="1:42" ht="17" x14ac:dyDescent="0.2">
      <c r="A232">
        <v>6037536102</v>
      </c>
      <c r="B232" t="s">
        <v>56</v>
      </c>
      <c r="C232">
        <v>0.76980000000000004</v>
      </c>
      <c r="D232">
        <v>6037207103</v>
      </c>
      <c r="E232" t="s">
        <v>20</v>
      </c>
      <c r="F232">
        <v>33306</v>
      </c>
      <c r="G232">
        <v>6037481712</v>
      </c>
      <c r="H232" t="s">
        <v>40</v>
      </c>
      <c r="I232">
        <v>0.40529999999999999</v>
      </c>
      <c r="J232">
        <v>6037534002</v>
      </c>
      <c r="K232" t="s">
        <v>82</v>
      </c>
      <c r="L232">
        <v>2.0500000000000001E-2</v>
      </c>
      <c r="M232">
        <v>6037238000</v>
      </c>
      <c r="N232" t="s">
        <v>37</v>
      </c>
      <c r="O232">
        <v>1728</v>
      </c>
      <c r="S232">
        <f t="shared" si="94"/>
        <v>223</v>
      </c>
      <c r="T232" s="2" cm="1">
        <f t="array" ref="T232">IFERROR(INDEX($A$10:$A$1201, ROWS(T$10:$T232)), IFERROR(INDEX($D$10:$D$1276, ROWS(T$10:$T232)-ROWS($A$10:$A$1201)), IFERROR(INDEX($G$10:$G$1201, ROWS(T$10:$T232)-ROWS($A$10:$A$1201)-ROWS($D$10:$D$1276)), "")))</f>
        <v>6037536102</v>
      </c>
      <c r="U232" s="2" t="str">
        <f t="shared" si="72"/>
        <v>South Gate, CA</v>
      </c>
      <c r="V232" s="3">
        <f t="shared" si="73"/>
        <v>0.76980000000000004</v>
      </c>
      <c r="W232" s="3">
        <f t="shared" si="74"/>
        <v>0.89824970828471418</v>
      </c>
      <c r="X232" s="3">
        <f t="shared" si="75"/>
        <v>33306</v>
      </c>
      <c r="Y232" s="3">
        <f t="shared" si="76"/>
        <v>0.63212435233160624</v>
      </c>
      <c r="Z232" s="3">
        <f t="shared" si="83"/>
        <v>0.56780551508152921</v>
      </c>
      <c r="AA232" s="3">
        <f t="shared" si="77"/>
        <v>0.40529999999999999</v>
      </c>
      <c r="AB232" s="3">
        <f t="shared" si="78"/>
        <v>0.61251322351518822</v>
      </c>
      <c r="AC232" s="3">
        <f t="shared" si="79"/>
        <v>0.26692708333333337</v>
      </c>
      <c r="AD232" s="3">
        <f t="shared" si="80"/>
        <v>0.58103564223268322</v>
      </c>
      <c r="AE232" s="3">
        <f t="shared" si="81"/>
        <v>2.0500000000000001E-2</v>
      </c>
      <c r="AF232" s="3">
        <f t="shared" si="82"/>
        <v>1728</v>
      </c>
      <c r="AG232">
        <f t="shared" si="84"/>
        <v>0.49830956549882433</v>
      </c>
      <c r="AH232" s="5">
        <f t="shared" si="85"/>
        <v>0.7936878309731179</v>
      </c>
      <c r="AI232" s="5">
        <f t="shared" si="86"/>
        <v>0.80774881999909642</v>
      </c>
      <c r="AJ232" s="5">
        <f t="shared" si="87"/>
        <v>0.75521440789578986</v>
      </c>
      <c r="AK232" s="5">
        <f t="shared" si="88"/>
        <v>0.86925721975682413</v>
      </c>
      <c r="AL232" s="4">
        <f t="shared" si="89"/>
        <v>1.47282313073991</v>
      </c>
      <c r="AM232" s="4">
        <f t="shared" si="90"/>
        <v>3.1862190704679691</v>
      </c>
      <c r="AN232" s="4">
        <f t="shared" si="91"/>
        <v>2.029328752787277</v>
      </c>
      <c r="AO232">
        <f t="shared" si="92"/>
        <v>1.47282313073991</v>
      </c>
      <c r="AP232">
        <f t="shared" si="93"/>
        <v>1</v>
      </c>
    </row>
    <row r="233" spans="1:42" ht="17" x14ac:dyDescent="0.2">
      <c r="A233">
        <v>6037552301</v>
      </c>
      <c r="B233" t="s">
        <v>52</v>
      </c>
      <c r="C233">
        <v>0.76970000000000005</v>
      </c>
      <c r="D233">
        <v>6037271902</v>
      </c>
      <c r="E233" t="s">
        <v>62</v>
      </c>
      <c r="F233">
        <v>33290</v>
      </c>
      <c r="G233">
        <v>6037433601</v>
      </c>
      <c r="H233" t="s">
        <v>27</v>
      </c>
      <c r="I233">
        <v>0.40500000000000003</v>
      </c>
      <c r="J233">
        <v>6037204820</v>
      </c>
      <c r="K233" t="s">
        <v>67</v>
      </c>
      <c r="L233">
        <v>2.0400000000000001E-2</v>
      </c>
      <c r="M233">
        <v>6037601501</v>
      </c>
      <c r="N233" t="s">
        <v>10</v>
      </c>
      <c r="O233">
        <v>1720</v>
      </c>
      <c r="S233">
        <f t="shared" si="94"/>
        <v>224</v>
      </c>
      <c r="T233" s="2" cm="1">
        <f t="array" ref="T233">IFERROR(INDEX($A$10:$A$1201, ROWS(T$10:$T233)), IFERROR(INDEX($D$10:$D$1276, ROWS(T$10:$T233)-ROWS($A$10:$A$1201)), IFERROR(INDEX($G$10:$G$1201, ROWS(T$10:$T233)-ROWS($A$10:$A$1201)-ROWS($D$10:$D$1276)), "")))</f>
        <v>6037552301</v>
      </c>
      <c r="U233" s="2" t="str">
        <f t="shared" si="72"/>
        <v>Norwalk, CA</v>
      </c>
      <c r="V233" s="3">
        <f t="shared" si="73"/>
        <v>0.76970000000000005</v>
      </c>
      <c r="W233" s="3">
        <f t="shared" si="74"/>
        <v>0.89813302217036184</v>
      </c>
      <c r="X233" s="3">
        <f t="shared" si="75"/>
        <v>33290</v>
      </c>
      <c r="Y233" s="3">
        <f t="shared" si="76"/>
        <v>0.63182068363415511</v>
      </c>
      <c r="Z233" s="3">
        <f t="shared" si="83"/>
        <v>0.56745902006208782</v>
      </c>
      <c r="AA233" s="3">
        <f t="shared" si="77"/>
        <v>0.40500000000000003</v>
      </c>
      <c r="AB233" s="3">
        <f t="shared" si="78"/>
        <v>0.61205984585159445</v>
      </c>
      <c r="AC233" s="3">
        <f t="shared" si="79"/>
        <v>0.26562500000000006</v>
      </c>
      <c r="AD233" s="3">
        <f t="shared" si="80"/>
        <v>0.57834566240753194</v>
      </c>
      <c r="AE233" s="3">
        <f t="shared" si="81"/>
        <v>2.0400000000000001E-2</v>
      </c>
      <c r="AF233" s="3">
        <f t="shared" si="82"/>
        <v>1720</v>
      </c>
      <c r="AG233">
        <f t="shared" si="84"/>
        <v>0.49721522606905227</v>
      </c>
      <c r="AH233" s="5">
        <f t="shared" si="85"/>
        <v>0.79049358231170619</v>
      </c>
      <c r="AI233" s="5">
        <f t="shared" si="86"/>
        <v>0.80460294056874149</v>
      </c>
      <c r="AJ233" s="5">
        <f t="shared" si="87"/>
        <v>0.74562364222853461</v>
      </c>
      <c r="AK233" s="5">
        <f t="shared" si="88"/>
        <v>0.85571772315143735</v>
      </c>
      <c r="AL233" s="4">
        <f t="shared" si="89"/>
        <v>1.4374977536188063</v>
      </c>
      <c r="AM233" s="4">
        <f t="shared" si="90"/>
        <v>3.1375389802729798</v>
      </c>
      <c r="AN233" s="4">
        <f t="shared" si="91"/>
        <v>1.9958200547307778</v>
      </c>
      <c r="AO233">
        <f t="shared" si="92"/>
        <v>1.4374977536188063</v>
      </c>
      <c r="AP233">
        <f t="shared" si="93"/>
        <v>1</v>
      </c>
    </row>
    <row r="234" spans="1:42" ht="17" x14ac:dyDescent="0.2">
      <c r="A234">
        <v>6037603600</v>
      </c>
      <c r="B234" t="s">
        <v>31</v>
      </c>
      <c r="C234">
        <v>0.76959999999999995</v>
      </c>
      <c r="D234">
        <v>6037482402</v>
      </c>
      <c r="E234" t="s">
        <v>27</v>
      </c>
      <c r="F234">
        <v>33277</v>
      </c>
      <c r="G234">
        <v>6037211703</v>
      </c>
      <c r="H234" t="s">
        <v>20</v>
      </c>
      <c r="I234">
        <v>0.40450000000000003</v>
      </c>
      <c r="J234">
        <v>6037213320</v>
      </c>
      <c r="K234" t="s">
        <v>20</v>
      </c>
      <c r="L234">
        <v>2.0400000000000001E-2</v>
      </c>
      <c r="M234">
        <v>6037542502</v>
      </c>
      <c r="N234" t="s">
        <v>137</v>
      </c>
      <c r="O234">
        <v>1720</v>
      </c>
      <c r="S234">
        <f t="shared" si="94"/>
        <v>225</v>
      </c>
      <c r="T234" s="2" cm="1">
        <f t="array" ref="T234">IFERROR(INDEX($A$10:$A$1201, ROWS(T$10:$T234)), IFERROR(INDEX($D$10:$D$1276, ROWS(T$10:$T234)-ROWS($A$10:$A$1201)), IFERROR(INDEX($G$10:$G$1201, ROWS(T$10:$T234)-ROWS($A$10:$A$1201)-ROWS($D$10:$D$1276)), "")))</f>
        <v>6037603600</v>
      </c>
      <c r="U234" s="2" t="str">
        <f t="shared" si="72"/>
        <v>Gardena, CA</v>
      </c>
      <c r="V234" s="3">
        <f t="shared" si="73"/>
        <v>0.76959999999999995</v>
      </c>
      <c r="W234" s="3">
        <f t="shared" si="74"/>
        <v>0.89801633605600928</v>
      </c>
      <c r="X234" s="3">
        <f t="shared" si="75"/>
        <v>33277</v>
      </c>
      <c r="Y234" s="3">
        <f t="shared" si="76"/>
        <v>0.63157395281747608</v>
      </c>
      <c r="Z234" s="3">
        <f t="shared" si="83"/>
        <v>0.5671637270575608</v>
      </c>
      <c r="AA234" s="3">
        <f t="shared" si="77"/>
        <v>0.40450000000000003</v>
      </c>
      <c r="AB234" s="3">
        <f t="shared" si="78"/>
        <v>0.61130421641227151</v>
      </c>
      <c r="AC234" s="3">
        <f t="shared" si="79"/>
        <v>0.26562500000000006</v>
      </c>
      <c r="AD234" s="3">
        <f t="shared" si="80"/>
        <v>0.57834566240753194</v>
      </c>
      <c r="AE234" s="3">
        <f t="shared" si="81"/>
        <v>2.0400000000000001E-2</v>
      </c>
      <c r="AF234" s="3">
        <f t="shared" si="82"/>
        <v>1720</v>
      </c>
      <c r="AG234">
        <f t="shared" si="84"/>
        <v>0.49612088663927906</v>
      </c>
      <c r="AH234" s="5">
        <f t="shared" si="85"/>
        <v>0.78789825527430923</v>
      </c>
      <c r="AI234" s="5">
        <f t="shared" si="86"/>
        <v>0.79935980818481622</v>
      </c>
      <c r="AJ234" s="5">
        <f t="shared" si="87"/>
        <v>0.74562364222853461</v>
      </c>
      <c r="AK234" s="5">
        <f t="shared" si="88"/>
        <v>0.85571772315143735</v>
      </c>
      <c r="AL234" s="4">
        <f t="shared" si="89"/>
        <v>1.4327357276392014</v>
      </c>
      <c r="AM234" s="4">
        <f t="shared" si="90"/>
        <v>3.1222388284228475</v>
      </c>
      <c r="AN234" s="4">
        <f t="shared" si="91"/>
        <v>1.9922646532613209</v>
      </c>
      <c r="AO234">
        <f t="shared" si="92"/>
        <v>1.4327357276392014</v>
      </c>
      <c r="AP234">
        <f t="shared" si="93"/>
        <v>1</v>
      </c>
    </row>
    <row r="235" spans="1:42" ht="17" x14ac:dyDescent="0.2">
      <c r="A235">
        <v>6037503602</v>
      </c>
      <c r="B235" t="s">
        <v>53</v>
      </c>
      <c r="C235">
        <v>0.76949999999999996</v>
      </c>
      <c r="D235">
        <v>6037480400</v>
      </c>
      <c r="E235" t="s">
        <v>18</v>
      </c>
      <c r="F235">
        <v>33249</v>
      </c>
      <c r="G235">
        <v>6037214901</v>
      </c>
      <c r="H235" t="s">
        <v>155</v>
      </c>
      <c r="I235">
        <v>0.4042</v>
      </c>
      <c r="J235">
        <v>6037701802</v>
      </c>
      <c r="K235" t="s">
        <v>129</v>
      </c>
      <c r="L235">
        <v>2.0199999999999999E-2</v>
      </c>
      <c r="M235">
        <v>6037601600</v>
      </c>
      <c r="N235" t="s">
        <v>10</v>
      </c>
      <c r="O235">
        <v>1717</v>
      </c>
      <c r="S235">
        <f t="shared" si="94"/>
        <v>226</v>
      </c>
      <c r="T235" s="2" cm="1">
        <f t="array" ref="T235">IFERROR(INDEX($A$10:$A$1201, ROWS(T$10:$T235)), IFERROR(INDEX($D$10:$D$1276, ROWS(T$10:$T235)-ROWS($A$10:$A$1201)), IFERROR(INDEX($G$10:$G$1201, ROWS(T$10:$T235)-ROWS($A$10:$A$1201)-ROWS($D$10:$D$1276)), "")))</f>
        <v>6037503602</v>
      </c>
      <c r="U235" s="2" t="str">
        <f t="shared" si="72"/>
        <v>La Mirada, CA</v>
      </c>
      <c r="V235" s="3">
        <f t="shared" si="73"/>
        <v>0.76949999999999996</v>
      </c>
      <c r="W235" s="3">
        <f t="shared" si="74"/>
        <v>0.89789964994165694</v>
      </c>
      <c r="X235" s="3">
        <f t="shared" si="75"/>
        <v>33249</v>
      </c>
      <c r="Y235" s="3">
        <f t="shared" si="76"/>
        <v>0.63104253259693677</v>
      </c>
      <c r="Z235" s="3">
        <f t="shared" si="83"/>
        <v>0.56661286911708619</v>
      </c>
      <c r="AA235" s="3">
        <f t="shared" si="77"/>
        <v>0.4042</v>
      </c>
      <c r="AB235" s="3">
        <f t="shared" si="78"/>
        <v>0.61085083874867774</v>
      </c>
      <c r="AC235" s="3">
        <f t="shared" si="79"/>
        <v>0.26302083333333337</v>
      </c>
      <c r="AD235" s="3">
        <f t="shared" si="80"/>
        <v>0.57733691997310022</v>
      </c>
      <c r="AE235" s="3">
        <f t="shared" si="81"/>
        <v>2.0199999999999999E-2</v>
      </c>
      <c r="AF235" s="3">
        <f t="shared" si="82"/>
        <v>1717</v>
      </c>
      <c r="AG235">
        <f t="shared" si="84"/>
        <v>0.49502654720950706</v>
      </c>
      <c r="AH235" s="5">
        <f t="shared" si="85"/>
        <v>0.78230832011684048</v>
      </c>
      <c r="AI235" s="5">
        <f t="shared" si="86"/>
        <v>0.79621392875446073</v>
      </c>
      <c r="AJ235" s="5">
        <f t="shared" si="87"/>
        <v>0.72644211089402377</v>
      </c>
      <c r="AK235" s="5">
        <f t="shared" si="88"/>
        <v>0.85064041192441742</v>
      </c>
      <c r="AL235" s="4">
        <f t="shared" si="89"/>
        <v>1.3849068732303913</v>
      </c>
      <c r="AM235" s="4">
        <f t="shared" si="90"/>
        <v>3.0758806784109751</v>
      </c>
      <c r="AN235" s="4">
        <f t="shared" si="91"/>
        <v>1.9344689537604933</v>
      </c>
      <c r="AO235">
        <f t="shared" si="92"/>
        <v>1.3849068732303913</v>
      </c>
      <c r="AP235">
        <f t="shared" si="93"/>
        <v>1</v>
      </c>
    </row>
    <row r="236" spans="1:42" ht="17" x14ac:dyDescent="0.2">
      <c r="A236">
        <v>6037275400</v>
      </c>
      <c r="B236" t="s">
        <v>13</v>
      </c>
      <c r="C236">
        <v>0.76949999999999996</v>
      </c>
      <c r="D236">
        <v>6037432901</v>
      </c>
      <c r="E236" t="s">
        <v>7</v>
      </c>
      <c r="F236">
        <v>33228</v>
      </c>
      <c r="G236">
        <v>6037552002</v>
      </c>
      <c r="H236" t="s">
        <v>52</v>
      </c>
      <c r="I236">
        <v>0.40410000000000001</v>
      </c>
      <c r="J236">
        <v>6037552200</v>
      </c>
      <c r="K236" t="s">
        <v>52</v>
      </c>
      <c r="L236">
        <v>2.0199999999999999E-2</v>
      </c>
      <c r="M236">
        <v>6037535604</v>
      </c>
      <c r="N236" t="s">
        <v>56</v>
      </c>
      <c r="O236">
        <v>1716</v>
      </c>
      <c r="S236">
        <f t="shared" si="94"/>
        <v>227</v>
      </c>
      <c r="T236" s="2" cm="1">
        <f t="array" ref="T236">IFERROR(INDEX($A$10:$A$1201, ROWS(T$10:$T236)), IFERROR(INDEX($D$10:$D$1276, ROWS(T$10:$T236)-ROWS($A$10:$A$1201)), IFERROR(INDEX($G$10:$G$1201, ROWS(T$10:$T236)-ROWS($A$10:$A$1201)-ROWS($D$10:$D$1276)), "")))</f>
        <v>6037275400</v>
      </c>
      <c r="U236" s="2" t="str">
        <f t="shared" si="72"/>
        <v>Los Angeles, CA</v>
      </c>
      <c r="V236" s="3">
        <f t="shared" si="73"/>
        <v>0.76949999999999996</v>
      </c>
      <c r="W236" s="3">
        <f t="shared" si="74"/>
        <v>0.89789964994165694</v>
      </c>
      <c r="X236" s="3">
        <f t="shared" si="75"/>
        <v>33228</v>
      </c>
      <c r="Y236" s="3">
        <f t="shared" si="76"/>
        <v>0.63064396743153217</v>
      </c>
      <c r="Z236" s="3">
        <f t="shared" si="83"/>
        <v>0.56625499759459041</v>
      </c>
      <c r="AA236" s="3">
        <f t="shared" si="77"/>
        <v>0.40410000000000001</v>
      </c>
      <c r="AB236" s="3">
        <f t="shared" si="78"/>
        <v>0.61069971286081315</v>
      </c>
      <c r="AC236" s="3">
        <f t="shared" si="79"/>
        <v>0.26302083333333337</v>
      </c>
      <c r="AD236" s="3">
        <f t="shared" si="80"/>
        <v>0.57700067249495623</v>
      </c>
      <c r="AE236" s="3">
        <f t="shared" si="81"/>
        <v>2.0199999999999999E-2</v>
      </c>
      <c r="AF236" s="3">
        <f t="shared" si="82"/>
        <v>1716</v>
      </c>
      <c r="AG236">
        <f t="shared" si="84"/>
        <v>0.49502654720950706</v>
      </c>
      <c r="AH236" s="5">
        <f t="shared" si="85"/>
        <v>0.77811586874873762</v>
      </c>
      <c r="AI236" s="5">
        <f t="shared" si="86"/>
        <v>0.79516530227767579</v>
      </c>
      <c r="AJ236" s="5">
        <f t="shared" si="87"/>
        <v>0.72644211089402377</v>
      </c>
      <c r="AK236" s="5">
        <f t="shared" si="88"/>
        <v>0.84894797484874374</v>
      </c>
      <c r="AL236" s="4">
        <f t="shared" si="89"/>
        <v>1.3817344224430723</v>
      </c>
      <c r="AM236" s="4">
        <f t="shared" si="90"/>
        <v>3.0623028151294229</v>
      </c>
      <c r="AN236" s="4">
        <f t="shared" si="91"/>
        <v>1.9304089798707273</v>
      </c>
      <c r="AO236">
        <f t="shared" si="92"/>
        <v>1.3817344224430723</v>
      </c>
      <c r="AP236">
        <f t="shared" si="93"/>
        <v>1</v>
      </c>
    </row>
    <row r="237" spans="1:42" ht="17" x14ac:dyDescent="0.2">
      <c r="A237">
        <v>6037551201</v>
      </c>
      <c r="B237" t="s">
        <v>33</v>
      </c>
      <c r="C237">
        <v>0.76929999999999998</v>
      </c>
      <c r="D237">
        <v>6037572100</v>
      </c>
      <c r="E237" t="s">
        <v>3</v>
      </c>
      <c r="F237">
        <v>33220</v>
      </c>
      <c r="G237">
        <v>6037214800</v>
      </c>
      <c r="H237" t="s">
        <v>114</v>
      </c>
      <c r="I237">
        <v>0.40389999999999998</v>
      </c>
      <c r="J237">
        <v>6037554404</v>
      </c>
      <c r="K237" t="s">
        <v>71</v>
      </c>
      <c r="L237">
        <v>2.0199999999999999E-2</v>
      </c>
      <c r="M237">
        <v>6037543501</v>
      </c>
      <c r="N237" t="s">
        <v>35</v>
      </c>
      <c r="O237">
        <v>1714</v>
      </c>
      <c r="S237">
        <f t="shared" si="94"/>
        <v>228</v>
      </c>
      <c r="T237" s="2" cm="1">
        <f t="array" ref="T237">IFERROR(INDEX($A$10:$A$1201, ROWS(T$10:$T237)), IFERROR(INDEX($D$10:$D$1276, ROWS(T$10:$T237)-ROWS($A$10:$A$1201)), IFERROR(INDEX($G$10:$G$1201, ROWS(T$10:$T237)-ROWS($A$10:$A$1201)-ROWS($D$10:$D$1276)), "")))</f>
        <v>6037551201</v>
      </c>
      <c r="U237" s="2" t="str">
        <f t="shared" si="72"/>
        <v>Downey, CA</v>
      </c>
      <c r="V237" s="3">
        <f t="shared" si="73"/>
        <v>0.76929999999999998</v>
      </c>
      <c r="W237" s="3">
        <f t="shared" si="74"/>
        <v>0.89766627771295215</v>
      </c>
      <c r="X237" s="3">
        <f t="shared" si="75"/>
        <v>33220</v>
      </c>
      <c r="Y237" s="3">
        <f t="shared" si="76"/>
        <v>0.63049213308280661</v>
      </c>
      <c r="Z237" s="3">
        <f t="shared" si="83"/>
        <v>0.56597152623174229</v>
      </c>
      <c r="AA237" s="3">
        <f t="shared" si="77"/>
        <v>0.40389999999999998</v>
      </c>
      <c r="AB237" s="3">
        <f t="shared" si="78"/>
        <v>0.61039746108508386</v>
      </c>
      <c r="AC237" s="3">
        <f t="shared" si="79"/>
        <v>0.26302083333333337</v>
      </c>
      <c r="AD237" s="3">
        <f t="shared" si="80"/>
        <v>0.5763281775386685</v>
      </c>
      <c r="AE237" s="3">
        <f t="shared" si="81"/>
        <v>2.0199999999999999E-2</v>
      </c>
      <c r="AF237" s="3">
        <f t="shared" si="82"/>
        <v>1714</v>
      </c>
      <c r="AG237">
        <f t="shared" si="84"/>
        <v>0.49283786834996302</v>
      </c>
      <c r="AH237" s="5">
        <f t="shared" si="85"/>
        <v>0.77651874441803181</v>
      </c>
      <c r="AI237" s="5">
        <f t="shared" si="86"/>
        <v>0.79306804932410524</v>
      </c>
      <c r="AJ237" s="5">
        <f t="shared" si="87"/>
        <v>0.72644211089402377</v>
      </c>
      <c r="AK237" s="5">
        <f t="shared" si="88"/>
        <v>0.84556310069739749</v>
      </c>
      <c r="AL237" s="4">
        <f t="shared" si="89"/>
        <v>1.376401462224687</v>
      </c>
      <c r="AM237" s="4">
        <f t="shared" si="90"/>
        <v>3.0473422961219949</v>
      </c>
      <c r="AN237" s="4">
        <f t="shared" si="91"/>
        <v>1.9275268054948433</v>
      </c>
      <c r="AO237">
        <f t="shared" si="92"/>
        <v>1.376401462224687</v>
      </c>
      <c r="AP237">
        <f t="shared" si="93"/>
        <v>1</v>
      </c>
    </row>
    <row r="238" spans="1:42" ht="34" x14ac:dyDescent="0.2">
      <c r="A238">
        <v>6037199300</v>
      </c>
      <c r="B238" t="s">
        <v>26</v>
      </c>
      <c r="C238">
        <v>0.76929999999999998</v>
      </c>
      <c r="D238">
        <v>6037265520</v>
      </c>
      <c r="E238" t="s">
        <v>120</v>
      </c>
      <c r="F238">
        <v>33160</v>
      </c>
      <c r="G238">
        <v>6037620522</v>
      </c>
      <c r="H238" t="s">
        <v>38</v>
      </c>
      <c r="I238">
        <v>0.40360000000000001</v>
      </c>
      <c r="J238">
        <v>6037650902</v>
      </c>
      <c r="K238" t="s">
        <v>78</v>
      </c>
      <c r="L238">
        <v>2.01E-2</v>
      </c>
      <c r="M238">
        <v>6037543602</v>
      </c>
      <c r="N238" t="s">
        <v>25</v>
      </c>
      <c r="O238">
        <v>1713</v>
      </c>
      <c r="S238">
        <f t="shared" si="94"/>
        <v>229</v>
      </c>
      <c r="T238" s="2" cm="1">
        <f t="array" ref="T238">IFERROR(INDEX($A$10:$A$1201, ROWS(T$10:$T238)), IFERROR(INDEX($D$10:$D$1276, ROWS(T$10:$T238)-ROWS($A$10:$A$1201)), IFERROR(INDEX($G$10:$G$1201, ROWS(T$10:$T238)-ROWS($A$10:$A$1201)-ROWS($D$10:$D$1276)), "")))</f>
        <v>6037199300</v>
      </c>
      <c r="U238" s="2" t="str">
        <f t="shared" si="72"/>
        <v>Montecito Heights, Los Angeles, CA</v>
      </c>
      <c r="V238" s="3">
        <f t="shared" si="73"/>
        <v>0.76929999999999998</v>
      </c>
      <c r="W238" s="3">
        <f t="shared" si="74"/>
        <v>0.89766627771295215</v>
      </c>
      <c r="X238" s="3">
        <f t="shared" si="75"/>
        <v>33160</v>
      </c>
      <c r="Y238" s="3">
        <f t="shared" si="76"/>
        <v>0.62935337546736514</v>
      </c>
      <c r="Z238" s="3">
        <f t="shared" si="83"/>
        <v>0.56494930192187165</v>
      </c>
      <c r="AA238" s="3">
        <f t="shared" si="77"/>
        <v>0.40360000000000001</v>
      </c>
      <c r="AB238" s="3">
        <f t="shared" si="78"/>
        <v>0.6099440834214902</v>
      </c>
      <c r="AC238" s="3">
        <f t="shared" si="79"/>
        <v>0.26171875</v>
      </c>
      <c r="AD238" s="3">
        <f t="shared" si="80"/>
        <v>0.57599193006052452</v>
      </c>
      <c r="AE238" s="3">
        <f t="shared" si="81"/>
        <v>2.01E-2</v>
      </c>
      <c r="AF238" s="3">
        <f t="shared" si="82"/>
        <v>1713</v>
      </c>
      <c r="AG238">
        <f t="shared" si="84"/>
        <v>0.49283786834996302</v>
      </c>
      <c r="AH238" s="5">
        <f t="shared" si="85"/>
        <v>0.76454031193774064</v>
      </c>
      <c r="AI238" s="5">
        <f t="shared" si="86"/>
        <v>0.78992216989375041</v>
      </c>
      <c r="AJ238" s="5">
        <f t="shared" si="87"/>
        <v>0.71685134522676852</v>
      </c>
      <c r="AK238" s="5">
        <f t="shared" si="88"/>
        <v>0.8438706636217238</v>
      </c>
      <c r="AL238" s="4">
        <f t="shared" si="89"/>
        <v>1.3506737786938927</v>
      </c>
      <c r="AM238" s="4">
        <f t="shared" si="90"/>
        <v>3.0053226232413142</v>
      </c>
      <c r="AN238" s="4">
        <f t="shared" si="91"/>
        <v>1.8918631417578249</v>
      </c>
      <c r="AO238">
        <f t="shared" si="92"/>
        <v>1.3506737786938927</v>
      </c>
      <c r="AP238">
        <f t="shared" si="93"/>
        <v>1</v>
      </c>
    </row>
    <row r="239" spans="1:42" ht="34" x14ac:dyDescent="0.2">
      <c r="A239">
        <v>6037650901</v>
      </c>
      <c r="B239" t="s">
        <v>78</v>
      </c>
      <c r="C239">
        <v>0.76929999999999998</v>
      </c>
      <c r="D239">
        <v>6037554802</v>
      </c>
      <c r="E239" t="s">
        <v>79</v>
      </c>
      <c r="F239">
        <v>33159</v>
      </c>
      <c r="G239">
        <v>6037267300</v>
      </c>
      <c r="H239" t="s">
        <v>48</v>
      </c>
      <c r="I239">
        <v>0.40350000000000003</v>
      </c>
      <c r="J239">
        <v>6037570303</v>
      </c>
      <c r="K239" t="s">
        <v>127</v>
      </c>
      <c r="L239">
        <v>2.01E-2</v>
      </c>
      <c r="M239">
        <v>6037533601</v>
      </c>
      <c r="N239" t="s">
        <v>92</v>
      </c>
      <c r="O239">
        <v>1712</v>
      </c>
      <c r="S239">
        <f t="shared" si="94"/>
        <v>230</v>
      </c>
      <c r="T239" s="2" cm="1">
        <f t="array" ref="T239">IFERROR(INDEX($A$10:$A$1201, ROWS(T$10:$T239)), IFERROR(INDEX($D$10:$D$1276, ROWS(T$10:$T239)-ROWS($A$10:$A$1201)), IFERROR(INDEX($G$10:$G$1201, ROWS(T$10:$T239)-ROWS($A$10:$A$1201)-ROWS($D$10:$D$1276)), "")))</f>
        <v>6037650901</v>
      </c>
      <c r="U239" s="2" t="str">
        <f t="shared" si="72"/>
        <v>Old Town Torrance, Torrance, CA</v>
      </c>
      <c r="V239" s="3">
        <f t="shared" si="73"/>
        <v>0.76929999999999998</v>
      </c>
      <c r="W239" s="3">
        <f t="shared" si="74"/>
        <v>0.89766627771295215</v>
      </c>
      <c r="X239" s="3">
        <f t="shared" si="75"/>
        <v>33159</v>
      </c>
      <c r="Y239" s="3">
        <f t="shared" si="76"/>
        <v>0.6293343961737744</v>
      </c>
      <c r="Z239" s="3">
        <f t="shared" si="83"/>
        <v>0.56493226485004044</v>
      </c>
      <c r="AA239" s="3">
        <f t="shared" si="77"/>
        <v>0.40350000000000003</v>
      </c>
      <c r="AB239" s="3">
        <f t="shared" si="78"/>
        <v>0.60979295753362561</v>
      </c>
      <c r="AC239" s="3">
        <f t="shared" si="79"/>
        <v>0.26171875</v>
      </c>
      <c r="AD239" s="3">
        <f t="shared" si="80"/>
        <v>0.57565568258238065</v>
      </c>
      <c r="AE239" s="3">
        <f t="shared" si="81"/>
        <v>2.01E-2</v>
      </c>
      <c r="AF239" s="3">
        <f t="shared" si="82"/>
        <v>1712</v>
      </c>
      <c r="AG239">
        <f t="shared" si="84"/>
        <v>0.49283786834996302</v>
      </c>
      <c r="AH239" s="5">
        <f t="shared" si="85"/>
        <v>0.76434067139640194</v>
      </c>
      <c r="AI239" s="5">
        <f t="shared" si="86"/>
        <v>0.78887354341696547</v>
      </c>
      <c r="AJ239" s="5">
        <f t="shared" si="87"/>
        <v>0.71685134522676852</v>
      </c>
      <c r="AK239" s="5">
        <f t="shared" si="88"/>
        <v>0.84217822654605057</v>
      </c>
      <c r="AL239" s="4">
        <f t="shared" si="89"/>
        <v>1.3484915192078963</v>
      </c>
      <c r="AM239" s="4">
        <f t="shared" si="90"/>
        <v>2.9999473555152649</v>
      </c>
      <c r="AN239" s="4">
        <f t="shared" si="91"/>
        <v>1.8910029950550311</v>
      </c>
      <c r="AO239">
        <f t="shared" si="92"/>
        <v>1.3484915192078963</v>
      </c>
      <c r="AP239">
        <f t="shared" si="93"/>
        <v>1</v>
      </c>
    </row>
    <row r="240" spans="1:42" ht="17" x14ac:dyDescent="0.2">
      <c r="A240">
        <v>6037554802</v>
      </c>
      <c r="B240" t="s">
        <v>79</v>
      </c>
      <c r="C240">
        <v>0.76929999999999998</v>
      </c>
      <c r="D240">
        <v>6037543604</v>
      </c>
      <c r="E240" t="s">
        <v>35</v>
      </c>
      <c r="F240">
        <v>33131</v>
      </c>
      <c r="G240">
        <v>6037650101</v>
      </c>
      <c r="H240" t="s">
        <v>14</v>
      </c>
      <c r="I240">
        <v>0.40350000000000003</v>
      </c>
      <c r="J240">
        <v>6037600602</v>
      </c>
      <c r="K240" t="s">
        <v>10</v>
      </c>
      <c r="L240">
        <v>0.02</v>
      </c>
      <c r="M240">
        <v>6059110302</v>
      </c>
      <c r="N240" t="s">
        <v>41</v>
      </c>
      <c r="O240">
        <v>1710</v>
      </c>
      <c r="S240">
        <f t="shared" si="94"/>
        <v>231</v>
      </c>
      <c r="T240" s="2" cm="1">
        <f t="array" ref="T240">IFERROR(INDEX($A$10:$A$1201, ROWS(T$10:$T240)), IFERROR(INDEX($D$10:$D$1276, ROWS(T$10:$T240)-ROWS($A$10:$A$1201)), IFERROR(INDEX($G$10:$G$1201, ROWS(T$10:$T240)-ROWS($A$10:$A$1201)-ROWS($D$10:$D$1276)), "")))</f>
        <v>6037554802</v>
      </c>
      <c r="U240" s="2" t="str">
        <f t="shared" si="72"/>
        <v>Artesia, CA</v>
      </c>
      <c r="V240" s="3">
        <f t="shared" si="73"/>
        <v>0.76929999999999998</v>
      </c>
      <c r="W240" s="3">
        <f t="shared" si="74"/>
        <v>0.89766627771295215</v>
      </c>
      <c r="X240" s="3">
        <f t="shared" si="75"/>
        <v>33131</v>
      </c>
      <c r="Y240" s="3">
        <f t="shared" si="76"/>
        <v>0.62880297595323498</v>
      </c>
      <c r="Z240" s="3">
        <f t="shared" si="83"/>
        <v>0.56445522683876737</v>
      </c>
      <c r="AA240" s="3">
        <f t="shared" si="77"/>
        <v>0.40350000000000003</v>
      </c>
      <c r="AB240" s="3">
        <f t="shared" si="78"/>
        <v>0.60979295753362561</v>
      </c>
      <c r="AC240" s="3">
        <f t="shared" si="79"/>
        <v>0.26041666666666669</v>
      </c>
      <c r="AD240" s="3">
        <f t="shared" si="80"/>
        <v>0.5749831876260928</v>
      </c>
      <c r="AE240" s="3">
        <f t="shared" si="81"/>
        <v>0.02</v>
      </c>
      <c r="AF240" s="3">
        <f t="shared" si="82"/>
        <v>1710</v>
      </c>
      <c r="AG240">
        <f t="shared" si="84"/>
        <v>0.49283786834996302</v>
      </c>
      <c r="AH240" s="5">
        <f t="shared" si="85"/>
        <v>0.75875073623893197</v>
      </c>
      <c r="AI240" s="5">
        <f t="shared" si="86"/>
        <v>0.78887354341696547</v>
      </c>
      <c r="AJ240" s="5">
        <f t="shared" si="87"/>
        <v>0.70726057955951327</v>
      </c>
      <c r="AK240" s="5">
        <f t="shared" si="88"/>
        <v>0.83879335239470376</v>
      </c>
      <c r="AL240" s="4">
        <f t="shared" si="89"/>
        <v>1.3252521072578023</v>
      </c>
      <c r="AM240" s="4">
        <f t="shared" si="90"/>
        <v>2.9733723350657986</v>
      </c>
      <c r="AN240" s="4">
        <f t="shared" si="91"/>
        <v>1.8608690850412986</v>
      </c>
      <c r="AO240">
        <f t="shared" si="92"/>
        <v>1.3252521072578023</v>
      </c>
      <c r="AP240">
        <f t="shared" si="93"/>
        <v>1</v>
      </c>
    </row>
    <row r="241" spans="1:42" ht="34" x14ac:dyDescent="0.2">
      <c r="A241">
        <v>6037262302</v>
      </c>
      <c r="B241" t="s">
        <v>80</v>
      </c>
      <c r="C241">
        <v>0.76929999999999998</v>
      </c>
      <c r="D241">
        <v>6037481902</v>
      </c>
      <c r="E241" t="s">
        <v>18</v>
      </c>
      <c r="F241">
        <v>33112</v>
      </c>
      <c r="G241">
        <v>6037481604</v>
      </c>
      <c r="H241" t="s">
        <v>18</v>
      </c>
      <c r="I241">
        <v>0.40339999999999998</v>
      </c>
      <c r="J241">
        <v>6037543000</v>
      </c>
      <c r="K241" t="s">
        <v>137</v>
      </c>
      <c r="L241">
        <v>0.02</v>
      </c>
      <c r="M241">
        <v>6037203800</v>
      </c>
      <c r="N241" t="s">
        <v>67</v>
      </c>
      <c r="O241">
        <v>1708</v>
      </c>
      <c r="S241">
        <f t="shared" si="94"/>
        <v>232</v>
      </c>
      <c r="T241" s="2" cm="1">
        <f t="array" ref="T241">IFERROR(INDEX($A$10:$A$1201, ROWS(T$10:$T241)), IFERROR(INDEX($D$10:$D$1276, ROWS(T$10:$T241)-ROWS($A$10:$A$1201)), IFERROR(INDEX($G$10:$G$1201, ROWS(T$10:$T241)-ROWS($A$10:$A$1201)-ROWS($D$10:$D$1276)), "")))</f>
        <v>6037262302</v>
      </c>
      <c r="U241" s="2" t="str">
        <f t="shared" si="72"/>
        <v>Brentwood, Los Angeles, CA</v>
      </c>
      <c r="V241" s="3">
        <f t="shared" si="73"/>
        <v>0.76929999999999998</v>
      </c>
      <c r="W241" s="3">
        <f t="shared" si="74"/>
        <v>0.89766627771295215</v>
      </c>
      <c r="X241" s="3">
        <f t="shared" si="75"/>
        <v>33112</v>
      </c>
      <c r="Y241" s="3">
        <f t="shared" si="76"/>
        <v>0.62844236937501186</v>
      </c>
      <c r="Z241" s="3">
        <f t="shared" si="83"/>
        <v>0.56413152247397502</v>
      </c>
      <c r="AA241" s="3">
        <f t="shared" si="77"/>
        <v>0.40339999999999998</v>
      </c>
      <c r="AB241" s="3">
        <f t="shared" si="78"/>
        <v>0.60964183164576091</v>
      </c>
      <c r="AC241" s="3">
        <f t="shared" si="79"/>
        <v>0.26041666666666669</v>
      </c>
      <c r="AD241" s="3">
        <f t="shared" si="80"/>
        <v>0.57431069266980495</v>
      </c>
      <c r="AE241" s="3">
        <f t="shared" si="81"/>
        <v>0.02</v>
      </c>
      <c r="AF241" s="3">
        <f t="shared" si="82"/>
        <v>1708</v>
      </c>
      <c r="AG241">
        <f t="shared" si="84"/>
        <v>0.49283786834996302</v>
      </c>
      <c r="AH241" s="5">
        <f t="shared" si="85"/>
        <v>0.7549575659535066</v>
      </c>
      <c r="AI241" s="5">
        <f t="shared" si="86"/>
        <v>0.78782491694017998</v>
      </c>
      <c r="AJ241" s="5">
        <f t="shared" si="87"/>
        <v>0.70726057955951327</v>
      </c>
      <c r="AK241" s="5">
        <f t="shared" si="88"/>
        <v>0.83540847824335696</v>
      </c>
      <c r="AL241" s="4">
        <f t="shared" si="89"/>
        <v>1.3210179251195464</v>
      </c>
      <c r="AM241" s="4">
        <f t="shared" si="90"/>
        <v>2.9576838233491793</v>
      </c>
      <c r="AN241" s="4">
        <f t="shared" si="91"/>
        <v>1.8569193055036617</v>
      </c>
      <c r="AO241">
        <f t="shared" si="92"/>
        <v>1.3210179251195464</v>
      </c>
      <c r="AP241">
        <f t="shared" si="93"/>
        <v>1</v>
      </c>
    </row>
    <row r="242" spans="1:42" ht="17" x14ac:dyDescent="0.2">
      <c r="A242">
        <v>6037620102</v>
      </c>
      <c r="B242" t="s">
        <v>59</v>
      </c>
      <c r="C242">
        <v>0.76919999999999999</v>
      </c>
      <c r="D242">
        <v>6037431502</v>
      </c>
      <c r="E242" t="s">
        <v>181</v>
      </c>
      <c r="F242">
        <v>33107</v>
      </c>
      <c r="G242">
        <v>6037550700</v>
      </c>
      <c r="H242" t="s">
        <v>33</v>
      </c>
      <c r="I242">
        <v>0.40300000000000002</v>
      </c>
      <c r="J242">
        <v>6037231400</v>
      </c>
      <c r="K242" t="s">
        <v>77</v>
      </c>
      <c r="L242">
        <v>0.02</v>
      </c>
      <c r="M242">
        <v>6037218900</v>
      </c>
      <c r="N242" t="s">
        <v>83</v>
      </c>
      <c r="O242">
        <v>1708</v>
      </c>
      <c r="S242">
        <f t="shared" si="94"/>
        <v>233</v>
      </c>
      <c r="T242" s="2" cm="1">
        <f t="array" ref="T242">IFERROR(INDEX($A$10:$A$1201, ROWS(T$10:$T242)), IFERROR(INDEX($D$10:$D$1276, ROWS(T$10:$T242)-ROWS($A$10:$A$1201)), IFERROR(INDEX($G$10:$G$1201, ROWS(T$10:$T242)-ROWS($A$10:$A$1201)-ROWS($D$10:$D$1276)), "")))</f>
        <v>6037620102</v>
      </c>
      <c r="U242" s="2" t="str">
        <f t="shared" si="72"/>
        <v>El Segundo, CA</v>
      </c>
      <c r="V242" s="3">
        <f t="shared" si="73"/>
        <v>0.76919999999999999</v>
      </c>
      <c r="W242" s="3">
        <f t="shared" si="74"/>
        <v>0.89754959159859982</v>
      </c>
      <c r="X242" s="3">
        <f t="shared" si="75"/>
        <v>33107</v>
      </c>
      <c r="Y242" s="3">
        <f t="shared" si="76"/>
        <v>0.62834747290705839</v>
      </c>
      <c r="Z242" s="3">
        <f t="shared" si="83"/>
        <v>0.56397301768974251</v>
      </c>
      <c r="AA242" s="3">
        <f t="shared" si="77"/>
        <v>0.40300000000000002</v>
      </c>
      <c r="AB242" s="3">
        <f t="shared" si="78"/>
        <v>0.60903732809430267</v>
      </c>
      <c r="AC242" s="3">
        <f t="shared" si="79"/>
        <v>0.26041666666666669</v>
      </c>
      <c r="AD242" s="3">
        <f t="shared" si="80"/>
        <v>0.57431069266980495</v>
      </c>
      <c r="AE242" s="3">
        <f t="shared" si="81"/>
        <v>0.02</v>
      </c>
      <c r="AF242" s="3">
        <f t="shared" si="82"/>
        <v>1708</v>
      </c>
      <c r="AG242">
        <f t="shared" si="84"/>
        <v>0.49174352892019102</v>
      </c>
      <c r="AH242" s="5">
        <f t="shared" si="85"/>
        <v>0.75395936324681556</v>
      </c>
      <c r="AI242" s="5">
        <f t="shared" si="86"/>
        <v>0.7836304110330401</v>
      </c>
      <c r="AJ242" s="5">
        <f t="shared" si="87"/>
        <v>0.70726057955951327</v>
      </c>
      <c r="AK242" s="5">
        <f t="shared" si="88"/>
        <v>0.83540847824335696</v>
      </c>
      <c r="AL242" s="4">
        <f t="shared" si="89"/>
        <v>1.3176344296577331</v>
      </c>
      <c r="AM242" s="4">
        <f t="shared" si="90"/>
        <v>2.9477093942363055</v>
      </c>
      <c r="AN242" s="4">
        <f t="shared" si="91"/>
        <v>1.8551446564432712</v>
      </c>
      <c r="AO242">
        <f t="shared" si="92"/>
        <v>1.3176344296577331</v>
      </c>
      <c r="AP242">
        <f t="shared" si="93"/>
        <v>1</v>
      </c>
    </row>
    <row r="243" spans="1:42" ht="34" x14ac:dyDescent="0.2">
      <c r="A243">
        <v>6037650902</v>
      </c>
      <c r="B243" t="s">
        <v>78</v>
      </c>
      <c r="C243">
        <v>0.76880000000000004</v>
      </c>
      <c r="D243">
        <v>6037480303</v>
      </c>
      <c r="E243" t="s">
        <v>18</v>
      </c>
      <c r="F243">
        <v>33095</v>
      </c>
      <c r="G243">
        <v>6037701902</v>
      </c>
      <c r="H243" t="s">
        <v>128</v>
      </c>
      <c r="I243">
        <v>0.40229999999999999</v>
      </c>
      <c r="J243">
        <v>6037433304</v>
      </c>
      <c r="K243" t="s">
        <v>39</v>
      </c>
      <c r="L243">
        <v>0.02</v>
      </c>
      <c r="M243">
        <v>6037535803</v>
      </c>
      <c r="N243" t="s">
        <v>56</v>
      </c>
      <c r="O243">
        <v>1706</v>
      </c>
      <c r="S243">
        <f t="shared" si="94"/>
        <v>234</v>
      </c>
      <c r="T243" s="2" cm="1">
        <f t="array" ref="T243">IFERROR(INDEX($A$10:$A$1201, ROWS(T$10:$T243)), IFERROR(INDEX($D$10:$D$1276, ROWS(T$10:$T243)-ROWS($A$10:$A$1201)), IFERROR(INDEX($G$10:$G$1201, ROWS(T$10:$T243)-ROWS($A$10:$A$1201)-ROWS($D$10:$D$1276)), "")))</f>
        <v>6037650902</v>
      </c>
      <c r="U243" s="2" t="str">
        <f t="shared" si="72"/>
        <v>Old Town Torrance, Torrance, CA</v>
      </c>
      <c r="V243" s="3">
        <f t="shared" si="73"/>
        <v>0.76880000000000004</v>
      </c>
      <c r="W243" s="3">
        <f t="shared" si="74"/>
        <v>0.89708284714119024</v>
      </c>
      <c r="X243" s="3">
        <f t="shared" si="75"/>
        <v>33095</v>
      </c>
      <c r="Y243" s="3">
        <f t="shared" si="76"/>
        <v>0.6281197213839701</v>
      </c>
      <c r="Z243" s="3">
        <f t="shared" si="83"/>
        <v>0.5634754280046631</v>
      </c>
      <c r="AA243" s="3">
        <f t="shared" si="77"/>
        <v>0.40229999999999999</v>
      </c>
      <c r="AB243" s="3">
        <f t="shared" si="78"/>
        <v>0.60797944687925043</v>
      </c>
      <c r="AC243" s="3">
        <f t="shared" si="79"/>
        <v>0.26041666666666669</v>
      </c>
      <c r="AD243" s="3">
        <f t="shared" si="80"/>
        <v>0.5736381977135171</v>
      </c>
      <c r="AE243" s="3">
        <f t="shared" si="81"/>
        <v>0.02</v>
      </c>
      <c r="AF243" s="3">
        <f t="shared" si="82"/>
        <v>1706</v>
      </c>
      <c r="AG243">
        <f t="shared" si="84"/>
        <v>0.48736617120110293</v>
      </c>
      <c r="AH243" s="5">
        <f t="shared" si="85"/>
        <v>0.7515636767507573</v>
      </c>
      <c r="AI243" s="5">
        <f t="shared" si="86"/>
        <v>0.77629002569554428</v>
      </c>
      <c r="AJ243" s="5">
        <f t="shared" si="87"/>
        <v>0.70726057955951327</v>
      </c>
      <c r="AK243" s="5">
        <f t="shared" si="88"/>
        <v>0.83202360409201015</v>
      </c>
      <c r="AL243" s="4">
        <f t="shared" si="89"/>
        <v>1.3082449649917702</v>
      </c>
      <c r="AM243" s="4">
        <f t="shared" si="90"/>
        <v>2.9208609163088131</v>
      </c>
      <c r="AN243" s="4">
        <f t="shared" si="91"/>
        <v>1.8506416637993961</v>
      </c>
      <c r="AO243">
        <f t="shared" si="92"/>
        <v>1.3082449649917702</v>
      </c>
      <c r="AP243">
        <f t="shared" si="93"/>
        <v>1</v>
      </c>
    </row>
    <row r="244" spans="1:42" ht="34" x14ac:dyDescent="0.2">
      <c r="A244">
        <v>6037212701</v>
      </c>
      <c r="B244" t="s">
        <v>20</v>
      </c>
      <c r="C244">
        <v>0.76870000000000005</v>
      </c>
      <c r="D244">
        <v>6037481604</v>
      </c>
      <c r="E244" t="s">
        <v>18</v>
      </c>
      <c r="F244">
        <v>33077</v>
      </c>
      <c r="G244">
        <v>6037207102</v>
      </c>
      <c r="H244" t="s">
        <v>20</v>
      </c>
      <c r="I244">
        <v>0.40189999999999998</v>
      </c>
      <c r="J244">
        <v>6037231220</v>
      </c>
      <c r="K244" t="s">
        <v>103</v>
      </c>
      <c r="L244">
        <v>1.9900000000000001E-2</v>
      </c>
      <c r="M244">
        <v>6037534302</v>
      </c>
      <c r="N244" t="s">
        <v>102</v>
      </c>
      <c r="O244">
        <v>1706</v>
      </c>
      <c r="S244">
        <f t="shared" si="94"/>
        <v>235</v>
      </c>
      <c r="T244" s="2" cm="1">
        <f t="array" ref="T244">IFERROR(INDEX($A$10:$A$1201, ROWS(T$10:$T244)), IFERROR(INDEX($D$10:$D$1276, ROWS(T$10:$T244)-ROWS($A$10:$A$1201)), IFERROR(INDEX($G$10:$G$1201, ROWS(T$10:$T244)-ROWS($A$10:$A$1201)-ROWS($D$10:$D$1276)), "")))</f>
        <v>6037212701</v>
      </c>
      <c r="U244" s="2" t="str">
        <f t="shared" si="72"/>
        <v>Central LA, Los Angeles, CA</v>
      </c>
      <c r="V244" s="3">
        <f t="shared" si="73"/>
        <v>0.76870000000000005</v>
      </c>
      <c r="W244" s="3">
        <f t="shared" si="74"/>
        <v>0.8969661610268379</v>
      </c>
      <c r="X244" s="3">
        <f t="shared" si="75"/>
        <v>33077</v>
      </c>
      <c r="Y244" s="3">
        <f t="shared" si="76"/>
        <v>0.6277780940993376</v>
      </c>
      <c r="Z244" s="3">
        <f t="shared" si="83"/>
        <v>0.56309570704102785</v>
      </c>
      <c r="AA244" s="3">
        <f t="shared" si="77"/>
        <v>0.40189999999999998</v>
      </c>
      <c r="AB244" s="3">
        <f t="shared" si="78"/>
        <v>0.60737494332779207</v>
      </c>
      <c r="AC244" s="3">
        <f t="shared" si="79"/>
        <v>0.25911458333333337</v>
      </c>
      <c r="AD244" s="3">
        <f t="shared" si="80"/>
        <v>0.5736381977135171</v>
      </c>
      <c r="AE244" s="3">
        <f t="shared" si="81"/>
        <v>1.9900000000000001E-2</v>
      </c>
      <c r="AF244" s="3">
        <f t="shared" si="82"/>
        <v>1706</v>
      </c>
      <c r="AG244">
        <f t="shared" si="84"/>
        <v>0.48627183177133093</v>
      </c>
      <c r="AH244" s="5">
        <f t="shared" si="85"/>
        <v>0.74797014700666942</v>
      </c>
      <c r="AI244" s="5">
        <f t="shared" si="86"/>
        <v>0.77209551978840385</v>
      </c>
      <c r="AJ244" s="5">
        <f t="shared" si="87"/>
        <v>0.69766981389225802</v>
      </c>
      <c r="AK244" s="5">
        <f t="shared" si="88"/>
        <v>0.83202360409201015</v>
      </c>
      <c r="AL244" s="4">
        <f t="shared" si="89"/>
        <v>1.2853913684169003</v>
      </c>
      <c r="AM244" s="4">
        <f t="shared" si="90"/>
        <v>2.8970303957932444</v>
      </c>
      <c r="AN244" s="4">
        <f t="shared" si="91"/>
        <v>1.8222577182475475</v>
      </c>
      <c r="AO244">
        <f t="shared" si="92"/>
        <v>1.2853913684169003</v>
      </c>
      <c r="AP244">
        <f t="shared" si="93"/>
        <v>1</v>
      </c>
    </row>
    <row r="245" spans="1:42" ht="17" x14ac:dyDescent="0.2">
      <c r="A245">
        <v>6037543501</v>
      </c>
      <c r="B245" t="s">
        <v>35</v>
      </c>
      <c r="C245">
        <v>0.76870000000000005</v>
      </c>
      <c r="D245">
        <v>6037271701</v>
      </c>
      <c r="E245" t="s">
        <v>93</v>
      </c>
      <c r="F245">
        <v>33068</v>
      </c>
      <c r="G245">
        <v>6037650605</v>
      </c>
      <c r="H245" t="s">
        <v>58</v>
      </c>
      <c r="I245">
        <v>0.40179999999999999</v>
      </c>
      <c r="J245">
        <v>6037238400</v>
      </c>
      <c r="K245" t="s">
        <v>37</v>
      </c>
      <c r="L245">
        <v>1.9900000000000001E-2</v>
      </c>
      <c r="M245">
        <v>6037601002</v>
      </c>
      <c r="N245" t="s">
        <v>10</v>
      </c>
      <c r="O245">
        <v>1706</v>
      </c>
      <c r="S245">
        <f t="shared" si="94"/>
        <v>236</v>
      </c>
      <c r="T245" s="2" cm="1">
        <f t="array" ref="T245">IFERROR(INDEX($A$10:$A$1201, ROWS(T$10:$T245)), IFERROR(INDEX($D$10:$D$1276, ROWS(T$10:$T245)-ROWS($A$10:$A$1201)), IFERROR(INDEX($G$10:$G$1201, ROWS(T$10:$T245)-ROWS($A$10:$A$1201)-ROWS($D$10:$D$1276)), "")))</f>
        <v>6037543501</v>
      </c>
      <c r="U245" s="2" t="str">
        <f t="shared" si="72"/>
        <v>Carson, CA</v>
      </c>
      <c r="V245" s="3">
        <f t="shared" si="73"/>
        <v>0.76870000000000005</v>
      </c>
      <c r="W245" s="3">
        <f t="shared" si="74"/>
        <v>0.8969661610268379</v>
      </c>
      <c r="X245" s="3">
        <f t="shared" si="75"/>
        <v>33068</v>
      </c>
      <c r="Y245" s="3">
        <f t="shared" si="76"/>
        <v>0.62760728045702141</v>
      </c>
      <c r="Z245" s="3">
        <f t="shared" si="83"/>
        <v>0.56294249298402843</v>
      </c>
      <c r="AA245" s="3">
        <f t="shared" si="77"/>
        <v>0.40179999999999999</v>
      </c>
      <c r="AB245" s="3">
        <f t="shared" si="78"/>
        <v>0.60722381743992748</v>
      </c>
      <c r="AC245" s="3">
        <f t="shared" si="79"/>
        <v>0.25911458333333337</v>
      </c>
      <c r="AD245" s="3">
        <f t="shared" si="80"/>
        <v>0.5736381977135171</v>
      </c>
      <c r="AE245" s="3">
        <f t="shared" si="81"/>
        <v>1.9900000000000001E-2</v>
      </c>
      <c r="AF245" s="3">
        <f t="shared" si="82"/>
        <v>1706</v>
      </c>
      <c r="AG245">
        <f t="shared" si="84"/>
        <v>0.48627183177133093</v>
      </c>
      <c r="AH245" s="5">
        <f t="shared" si="85"/>
        <v>0.74617338213462603</v>
      </c>
      <c r="AI245" s="5">
        <f t="shared" si="86"/>
        <v>0.77104689331161891</v>
      </c>
      <c r="AJ245" s="5">
        <f t="shared" si="87"/>
        <v>0.69766981389225802</v>
      </c>
      <c r="AK245" s="5">
        <f t="shared" si="88"/>
        <v>0.83202360409201015</v>
      </c>
      <c r="AL245" s="4">
        <f t="shared" si="89"/>
        <v>1.2843922970916755</v>
      </c>
      <c r="AM245" s="4">
        <f t="shared" si="90"/>
        <v>2.8917235120358455</v>
      </c>
      <c r="AN245" s="4">
        <f t="shared" si="91"/>
        <v>1.8207459432367652</v>
      </c>
      <c r="AO245">
        <f t="shared" si="92"/>
        <v>1.2843922970916755</v>
      </c>
      <c r="AP245">
        <f t="shared" si="93"/>
        <v>1</v>
      </c>
    </row>
    <row r="246" spans="1:42" ht="34" x14ac:dyDescent="0.2">
      <c r="A246">
        <v>6037481712</v>
      </c>
      <c r="B246" t="s">
        <v>40</v>
      </c>
      <c r="C246">
        <v>0.76849999999999996</v>
      </c>
      <c r="D246">
        <v>6037703002</v>
      </c>
      <c r="E246" t="s">
        <v>13</v>
      </c>
      <c r="F246">
        <v>33059</v>
      </c>
      <c r="G246">
        <v>6037554515</v>
      </c>
      <c r="H246" t="s">
        <v>6</v>
      </c>
      <c r="I246">
        <v>0.40150000000000002</v>
      </c>
      <c r="J246">
        <v>6037534102</v>
      </c>
      <c r="K246" t="s">
        <v>82</v>
      </c>
      <c r="L246">
        <v>1.9900000000000001E-2</v>
      </c>
      <c r="M246">
        <v>6037554002</v>
      </c>
      <c r="N246" t="s">
        <v>71</v>
      </c>
      <c r="O246">
        <v>1704</v>
      </c>
      <c r="S246">
        <f t="shared" si="94"/>
        <v>237</v>
      </c>
      <c r="T246" s="2" cm="1">
        <f t="array" ref="T246">IFERROR(INDEX($A$10:$A$1201, ROWS(T$10:$T246)), IFERROR(INDEX($D$10:$D$1276, ROWS(T$10:$T246)-ROWS($A$10:$A$1201)), IFERROR(INDEX($G$10:$G$1201, ROWS(T$10:$T246)-ROWS($A$10:$A$1201)-ROWS($D$10:$D$1276)), "")))</f>
        <v>6037481712</v>
      </c>
      <c r="U246" s="2" t="str">
        <f t="shared" si="72"/>
        <v>Garvey, Monterey Park, CA</v>
      </c>
      <c r="V246" s="3">
        <f t="shared" si="73"/>
        <v>0.76849999999999996</v>
      </c>
      <c r="W246" s="3">
        <f t="shared" si="74"/>
        <v>0.89673278879813301</v>
      </c>
      <c r="X246" s="3">
        <f t="shared" si="75"/>
        <v>33059</v>
      </c>
      <c r="Y246" s="3">
        <f t="shared" si="76"/>
        <v>0.62743646681470511</v>
      </c>
      <c r="Z246" s="3">
        <f t="shared" si="83"/>
        <v>0.56264285268039771</v>
      </c>
      <c r="AA246" s="3">
        <f t="shared" si="77"/>
        <v>0.40150000000000002</v>
      </c>
      <c r="AB246" s="3">
        <f t="shared" si="78"/>
        <v>0.60677043977633371</v>
      </c>
      <c r="AC246" s="3">
        <f t="shared" si="79"/>
        <v>0.25911458333333337</v>
      </c>
      <c r="AD246" s="3">
        <f t="shared" si="80"/>
        <v>0.57296570275722936</v>
      </c>
      <c r="AE246" s="3">
        <f t="shared" si="81"/>
        <v>1.9900000000000001E-2</v>
      </c>
      <c r="AF246" s="3">
        <f t="shared" si="82"/>
        <v>1704</v>
      </c>
      <c r="AG246">
        <f t="shared" si="84"/>
        <v>0.48408315291178566</v>
      </c>
      <c r="AH246" s="5">
        <f t="shared" si="85"/>
        <v>0.74437661726258142</v>
      </c>
      <c r="AI246" s="5">
        <f t="shared" si="86"/>
        <v>0.76790101388126408</v>
      </c>
      <c r="AJ246" s="5">
        <f t="shared" si="87"/>
        <v>0.69766981389225802</v>
      </c>
      <c r="AK246" s="5">
        <f t="shared" si="88"/>
        <v>0.8286387299406639</v>
      </c>
      <c r="AL246" s="4">
        <f t="shared" si="89"/>
        <v>1.2786972479061944</v>
      </c>
      <c r="AM246" s="4">
        <f t="shared" si="90"/>
        <v>2.8749780533308193</v>
      </c>
      <c r="AN246" s="4">
        <f t="shared" si="91"/>
        <v>1.8178728305624881</v>
      </c>
      <c r="AO246">
        <f t="shared" si="92"/>
        <v>1.2786972479061944</v>
      </c>
      <c r="AP246">
        <f t="shared" si="93"/>
        <v>1</v>
      </c>
    </row>
    <row r="247" spans="1:42" ht="17" x14ac:dyDescent="0.2">
      <c r="A247">
        <v>6037503502</v>
      </c>
      <c r="B247" t="s">
        <v>12</v>
      </c>
      <c r="C247">
        <v>0.76839999999999997</v>
      </c>
      <c r="D247">
        <v>6037480302</v>
      </c>
      <c r="E247" t="s">
        <v>18</v>
      </c>
      <c r="F247">
        <v>33047</v>
      </c>
      <c r="G247">
        <v>6037481606</v>
      </c>
      <c r="H247" t="s">
        <v>18</v>
      </c>
      <c r="I247">
        <v>0.40139999999999998</v>
      </c>
      <c r="J247">
        <v>6037239701</v>
      </c>
      <c r="K247" t="s">
        <v>37</v>
      </c>
      <c r="L247">
        <v>1.9699999999999999E-2</v>
      </c>
      <c r="M247">
        <v>6037533001</v>
      </c>
      <c r="N247" t="s">
        <v>37</v>
      </c>
      <c r="O247">
        <v>1700</v>
      </c>
      <c r="S247">
        <f t="shared" si="94"/>
        <v>238</v>
      </c>
      <c r="T247" s="2" cm="1">
        <f t="array" ref="T247">IFERROR(INDEX($A$10:$A$1201, ROWS(T$10:$T247)), IFERROR(INDEX($D$10:$D$1276, ROWS(T$10:$T247)-ROWS($A$10:$A$1201)), IFERROR(INDEX($G$10:$G$1201, ROWS(T$10:$T247)-ROWS($A$10:$A$1201)-ROWS($D$10:$D$1276)), "")))</f>
        <v>6037503502</v>
      </c>
      <c r="U247" s="2" t="str">
        <f t="shared" si="72"/>
        <v>East Whitter, Whittier, CA</v>
      </c>
      <c r="V247" s="3">
        <f t="shared" si="73"/>
        <v>0.76839999999999997</v>
      </c>
      <c r="W247" s="3">
        <f t="shared" si="74"/>
        <v>0.89661610268378067</v>
      </c>
      <c r="X247" s="3">
        <f t="shared" si="75"/>
        <v>33047</v>
      </c>
      <c r="Y247" s="3">
        <f t="shared" si="76"/>
        <v>0.62720871529161681</v>
      </c>
      <c r="Z247" s="3">
        <f t="shared" si="83"/>
        <v>0.56236543387407045</v>
      </c>
      <c r="AA247" s="3">
        <f t="shared" si="77"/>
        <v>0.40139999999999998</v>
      </c>
      <c r="AB247" s="3">
        <f t="shared" si="78"/>
        <v>0.60661931388846912</v>
      </c>
      <c r="AC247" s="3">
        <f t="shared" si="79"/>
        <v>0.25651041666666669</v>
      </c>
      <c r="AD247" s="3">
        <f t="shared" si="80"/>
        <v>0.57162071284465366</v>
      </c>
      <c r="AE247" s="3">
        <f t="shared" si="81"/>
        <v>1.9699999999999999E-2</v>
      </c>
      <c r="AF247" s="3">
        <f t="shared" si="82"/>
        <v>1700</v>
      </c>
      <c r="AG247">
        <f t="shared" si="84"/>
        <v>0.48298881348201367</v>
      </c>
      <c r="AH247" s="5">
        <f t="shared" si="85"/>
        <v>0.74198093076652327</v>
      </c>
      <c r="AI247" s="5">
        <f t="shared" si="86"/>
        <v>0.76685238740447859</v>
      </c>
      <c r="AJ247" s="5">
        <f t="shared" si="87"/>
        <v>0.67848828255774718</v>
      </c>
      <c r="AK247" s="5">
        <f t="shared" si="88"/>
        <v>0.82186898163797018</v>
      </c>
      <c r="AL247" s="4">
        <f t="shared" si="89"/>
        <v>1.234213404607208</v>
      </c>
      <c r="AM247" s="4">
        <f t="shared" si="90"/>
        <v>2.8380891413581502</v>
      </c>
      <c r="AN247" s="4">
        <f t="shared" si="91"/>
        <v>1.7651775480685352</v>
      </c>
      <c r="AO247">
        <f t="shared" si="92"/>
        <v>1.234213404607208</v>
      </c>
      <c r="AP247">
        <f t="shared" si="93"/>
        <v>1</v>
      </c>
    </row>
    <row r="248" spans="1:42" ht="34" x14ac:dyDescent="0.2">
      <c r="A248">
        <v>6037620521</v>
      </c>
      <c r="B248" t="s">
        <v>38</v>
      </c>
      <c r="C248">
        <v>0.76839999999999997</v>
      </c>
      <c r="D248">
        <v>6037197700</v>
      </c>
      <c r="E248" t="s">
        <v>50</v>
      </c>
      <c r="F248">
        <v>33042</v>
      </c>
      <c r="G248">
        <v>6037408303</v>
      </c>
      <c r="H248" t="s">
        <v>17</v>
      </c>
      <c r="I248">
        <v>0.4012</v>
      </c>
      <c r="J248">
        <v>6037221710</v>
      </c>
      <c r="K248" t="s">
        <v>83</v>
      </c>
      <c r="L248">
        <v>1.9699999999999999E-2</v>
      </c>
      <c r="M248">
        <v>6037503103</v>
      </c>
      <c r="N248" t="s">
        <v>17</v>
      </c>
      <c r="O248">
        <v>1699</v>
      </c>
      <c r="S248">
        <f t="shared" si="94"/>
        <v>239</v>
      </c>
      <c r="T248" s="2" cm="1">
        <f t="array" ref="T248">IFERROR(INDEX($A$10:$A$1201, ROWS(T$10:$T248)), IFERROR(INDEX($D$10:$D$1276, ROWS(T$10:$T248)-ROWS($A$10:$A$1201)), IFERROR(INDEX($G$10:$G$1201, ROWS(T$10:$T248)-ROWS($A$10:$A$1201)-ROWS($D$10:$D$1276)), "")))</f>
        <v>6037620521</v>
      </c>
      <c r="U248" s="2" t="str">
        <f t="shared" si="72"/>
        <v>North Redondo, Redondo Beach, CA</v>
      </c>
      <c r="V248" s="3">
        <f t="shared" si="73"/>
        <v>0.76839999999999997</v>
      </c>
      <c r="W248" s="3">
        <f t="shared" si="74"/>
        <v>0.89661610268378067</v>
      </c>
      <c r="X248" s="3">
        <f t="shared" si="75"/>
        <v>33042</v>
      </c>
      <c r="Y248" s="3">
        <f t="shared" si="76"/>
        <v>0.62711381882366335</v>
      </c>
      <c r="Z248" s="3">
        <f t="shared" si="83"/>
        <v>0.56228034817281558</v>
      </c>
      <c r="AA248" s="3">
        <f t="shared" si="77"/>
        <v>0.4012</v>
      </c>
      <c r="AB248" s="3">
        <f t="shared" si="78"/>
        <v>0.60631706211273995</v>
      </c>
      <c r="AC248" s="3">
        <f t="shared" si="79"/>
        <v>0.25651041666666669</v>
      </c>
      <c r="AD248" s="3">
        <f t="shared" si="80"/>
        <v>0.57128446536650979</v>
      </c>
      <c r="AE248" s="3">
        <f t="shared" si="81"/>
        <v>1.9699999999999999E-2</v>
      </c>
      <c r="AF248" s="3">
        <f t="shared" si="82"/>
        <v>1699</v>
      </c>
      <c r="AG248">
        <f t="shared" si="84"/>
        <v>0.48298881348201367</v>
      </c>
      <c r="AH248" s="5">
        <f t="shared" si="85"/>
        <v>0.74098272805983223</v>
      </c>
      <c r="AI248" s="5">
        <f t="shared" si="86"/>
        <v>0.76475513445090859</v>
      </c>
      <c r="AJ248" s="5">
        <f t="shared" si="87"/>
        <v>0.67848828255774718</v>
      </c>
      <c r="AK248" s="5">
        <f t="shared" si="88"/>
        <v>0.82017654456229705</v>
      </c>
      <c r="AL248" s="4">
        <f t="shared" si="89"/>
        <v>1.2313570045076678</v>
      </c>
      <c r="AM248" s="4">
        <f t="shared" si="90"/>
        <v>2.829535021649928</v>
      </c>
      <c r="AN248" s="4">
        <f t="shared" si="91"/>
        <v>1.7636829660380526</v>
      </c>
      <c r="AO248">
        <f t="shared" si="92"/>
        <v>1.2313570045076678</v>
      </c>
      <c r="AP248">
        <f t="shared" si="93"/>
        <v>1</v>
      </c>
    </row>
    <row r="249" spans="1:42" ht="34" x14ac:dyDescent="0.2">
      <c r="A249">
        <v>6037702802</v>
      </c>
      <c r="B249" t="s">
        <v>81</v>
      </c>
      <c r="C249">
        <v>0.76800000000000002</v>
      </c>
      <c r="D249">
        <v>6037432202</v>
      </c>
      <c r="E249" t="s">
        <v>7</v>
      </c>
      <c r="F249">
        <v>33030</v>
      </c>
      <c r="G249">
        <v>6037194500</v>
      </c>
      <c r="H249" t="s">
        <v>20</v>
      </c>
      <c r="I249">
        <v>0.40079999999999999</v>
      </c>
      <c r="J249">
        <v>6037239330</v>
      </c>
      <c r="K249" t="s">
        <v>37</v>
      </c>
      <c r="L249">
        <v>1.9699999999999999E-2</v>
      </c>
      <c r="M249">
        <v>6037530101</v>
      </c>
      <c r="N249" t="s">
        <v>9</v>
      </c>
      <c r="O249">
        <v>1698</v>
      </c>
      <c r="S249">
        <f t="shared" si="94"/>
        <v>240</v>
      </c>
      <c r="T249" s="2" cm="1">
        <f t="array" ref="T249">IFERROR(INDEX($A$10:$A$1201, ROWS(T$10:$T249)), IFERROR(INDEX($D$10:$D$1276, ROWS(T$10:$T249)-ROWS($A$10:$A$1201)), IFERROR(INDEX($G$10:$G$1201, ROWS(T$10:$T249)-ROWS($A$10:$A$1201)-ROWS($D$10:$D$1276)), "")))</f>
        <v>6037702802</v>
      </c>
      <c r="U249" s="2" t="str">
        <f t="shared" si="72"/>
        <v>McLaughlin, Los Angeles, CA</v>
      </c>
      <c r="V249" s="3">
        <f t="shared" si="73"/>
        <v>0.76800000000000002</v>
      </c>
      <c r="W249" s="3">
        <f t="shared" si="74"/>
        <v>0.8961493582263711</v>
      </c>
      <c r="X249" s="3">
        <f t="shared" si="75"/>
        <v>33030</v>
      </c>
      <c r="Y249" s="3">
        <f t="shared" si="76"/>
        <v>0.62688606730057506</v>
      </c>
      <c r="Z249" s="3">
        <f t="shared" si="83"/>
        <v>0.56178354689246401</v>
      </c>
      <c r="AA249" s="3">
        <f t="shared" si="77"/>
        <v>0.40079999999999999</v>
      </c>
      <c r="AB249" s="3">
        <f t="shared" si="78"/>
        <v>0.60571255856128159</v>
      </c>
      <c r="AC249" s="3">
        <f t="shared" si="79"/>
        <v>0.25651041666666669</v>
      </c>
      <c r="AD249" s="3">
        <f t="shared" si="80"/>
        <v>0.57094821788836581</v>
      </c>
      <c r="AE249" s="3">
        <f t="shared" si="81"/>
        <v>1.9699999999999999E-2</v>
      </c>
      <c r="AF249" s="3">
        <f t="shared" si="82"/>
        <v>1698</v>
      </c>
      <c r="AG249">
        <f t="shared" si="84"/>
        <v>0.47861145576292563</v>
      </c>
      <c r="AH249" s="5">
        <f t="shared" si="85"/>
        <v>0.73858704156377397</v>
      </c>
      <c r="AI249" s="5">
        <f t="shared" si="86"/>
        <v>0.76056062854376827</v>
      </c>
      <c r="AJ249" s="5">
        <f t="shared" si="87"/>
        <v>0.67848828255774718</v>
      </c>
      <c r="AK249" s="5">
        <f t="shared" si="88"/>
        <v>0.81848410748662337</v>
      </c>
      <c r="AL249" s="4">
        <f t="shared" si="89"/>
        <v>1.2258085773068153</v>
      </c>
      <c r="AM249" s="4">
        <f t="shared" si="90"/>
        <v>2.8114844302504762</v>
      </c>
      <c r="AN249" s="4">
        <f t="shared" si="91"/>
        <v>1.7606251513558324</v>
      </c>
      <c r="AO249">
        <f t="shared" si="92"/>
        <v>1.2258085773068153</v>
      </c>
      <c r="AP249">
        <f t="shared" si="93"/>
        <v>1</v>
      </c>
    </row>
    <row r="250" spans="1:42" ht="17" x14ac:dyDescent="0.2">
      <c r="A250">
        <v>6037571300</v>
      </c>
      <c r="B250" t="s">
        <v>32</v>
      </c>
      <c r="C250">
        <v>0.76800000000000002</v>
      </c>
      <c r="D250">
        <v>6037650602</v>
      </c>
      <c r="E250" t="s">
        <v>25</v>
      </c>
      <c r="F250">
        <v>33025</v>
      </c>
      <c r="G250">
        <v>6037216401</v>
      </c>
      <c r="H250" t="s">
        <v>20</v>
      </c>
      <c r="I250">
        <v>0.40050000000000002</v>
      </c>
      <c r="J250">
        <v>6037234300</v>
      </c>
      <c r="K250" t="s">
        <v>77</v>
      </c>
      <c r="L250">
        <v>1.9699999999999999E-2</v>
      </c>
      <c r="M250">
        <v>6037554900</v>
      </c>
      <c r="N250" t="s">
        <v>79</v>
      </c>
      <c r="O250">
        <v>1697</v>
      </c>
      <c r="S250">
        <f t="shared" si="94"/>
        <v>241</v>
      </c>
      <c r="T250" s="2" cm="1">
        <f t="array" ref="T250">IFERROR(INDEX($A$10:$A$1201, ROWS(T$10:$T250)), IFERROR(INDEX($D$10:$D$1276, ROWS(T$10:$T250)-ROWS($A$10:$A$1201)), IFERROR(INDEX($G$10:$G$1201, ROWS(T$10:$T250)-ROWS($A$10:$A$1201)-ROWS($D$10:$D$1276)), "")))</f>
        <v>6037571300</v>
      </c>
      <c r="U250" s="2" t="str">
        <f t="shared" si="72"/>
        <v>Lakewood, CA</v>
      </c>
      <c r="V250" s="3">
        <f t="shared" si="73"/>
        <v>0.76800000000000002</v>
      </c>
      <c r="W250" s="3">
        <f t="shared" si="74"/>
        <v>0.8961493582263711</v>
      </c>
      <c r="X250" s="3">
        <f t="shared" si="75"/>
        <v>33025</v>
      </c>
      <c r="Y250" s="3">
        <f t="shared" si="76"/>
        <v>0.62679117083262159</v>
      </c>
      <c r="Z250" s="3">
        <f t="shared" si="83"/>
        <v>0.56169850548360956</v>
      </c>
      <c r="AA250" s="3">
        <f t="shared" si="77"/>
        <v>0.40050000000000002</v>
      </c>
      <c r="AB250" s="3">
        <f t="shared" si="78"/>
        <v>0.60525918089768782</v>
      </c>
      <c r="AC250" s="3">
        <f t="shared" si="79"/>
        <v>0.25651041666666669</v>
      </c>
      <c r="AD250" s="3">
        <f t="shared" si="80"/>
        <v>0.57061197041022194</v>
      </c>
      <c r="AE250" s="3">
        <f t="shared" si="81"/>
        <v>1.9699999999999999E-2</v>
      </c>
      <c r="AF250" s="3">
        <f t="shared" si="82"/>
        <v>1697</v>
      </c>
      <c r="AG250">
        <f t="shared" si="84"/>
        <v>0.47861145576292563</v>
      </c>
      <c r="AH250" s="5">
        <f t="shared" si="85"/>
        <v>0.73758883885708293</v>
      </c>
      <c r="AI250" s="5">
        <f t="shared" si="86"/>
        <v>0.75741474911341333</v>
      </c>
      <c r="AJ250" s="5">
        <f t="shared" si="87"/>
        <v>0.67848828255774718</v>
      </c>
      <c r="AK250" s="5">
        <f t="shared" si="88"/>
        <v>0.81679167041095024</v>
      </c>
      <c r="AL250" s="4">
        <f t="shared" si="89"/>
        <v>1.2223337316764091</v>
      </c>
      <c r="AM250" s="4">
        <f t="shared" si="90"/>
        <v>2.8012496344935958</v>
      </c>
      <c r="AN250" s="4">
        <f t="shared" si="91"/>
        <v>1.7589937562574693</v>
      </c>
      <c r="AO250">
        <f t="shared" si="92"/>
        <v>1.2223337316764091</v>
      </c>
      <c r="AP250">
        <f t="shared" si="93"/>
        <v>1</v>
      </c>
    </row>
    <row r="251" spans="1:42" ht="17" x14ac:dyDescent="0.2">
      <c r="A251">
        <v>6037291130</v>
      </c>
      <c r="B251" t="s">
        <v>29</v>
      </c>
      <c r="C251">
        <v>0.76800000000000002</v>
      </c>
      <c r="D251">
        <v>6037550602</v>
      </c>
      <c r="E251" t="s">
        <v>33</v>
      </c>
      <c r="F251">
        <v>33017</v>
      </c>
      <c r="G251">
        <v>6037432201</v>
      </c>
      <c r="H251" t="s">
        <v>7</v>
      </c>
      <c r="I251">
        <v>0.3997</v>
      </c>
      <c r="J251">
        <v>6037551102</v>
      </c>
      <c r="K251" t="s">
        <v>33</v>
      </c>
      <c r="L251">
        <v>1.9599999999999999E-2</v>
      </c>
      <c r="M251">
        <v>6037218300</v>
      </c>
      <c r="N251" t="s">
        <v>20</v>
      </c>
      <c r="O251">
        <v>1692</v>
      </c>
      <c r="S251">
        <f t="shared" si="94"/>
        <v>242</v>
      </c>
      <c r="T251" s="2" cm="1">
        <f t="array" ref="T251">IFERROR(INDEX($A$10:$A$1201, ROWS(T$10:$T251)), IFERROR(INDEX($D$10:$D$1276, ROWS(T$10:$T251)-ROWS($A$10:$A$1201)), IFERROR(INDEX($G$10:$G$1201, ROWS(T$10:$T251)-ROWS($A$10:$A$1201)-ROWS($D$10:$D$1276)), "")))</f>
        <v>6037291130</v>
      </c>
      <c r="U251" s="2" t="str">
        <f t="shared" si="72"/>
        <v>Harbor, Gardena, CA</v>
      </c>
      <c r="V251" s="3">
        <f t="shared" si="73"/>
        <v>0.76800000000000002</v>
      </c>
      <c r="W251" s="3">
        <f t="shared" si="74"/>
        <v>0.8961493582263711</v>
      </c>
      <c r="X251" s="3">
        <f t="shared" si="75"/>
        <v>33017</v>
      </c>
      <c r="Y251" s="3">
        <f t="shared" si="76"/>
        <v>0.62663933648389603</v>
      </c>
      <c r="Z251" s="3">
        <f t="shared" si="83"/>
        <v>0.56156243922944238</v>
      </c>
      <c r="AA251" s="3">
        <f t="shared" si="77"/>
        <v>0.3997</v>
      </c>
      <c r="AB251" s="3">
        <f t="shared" si="78"/>
        <v>0.60405017379477111</v>
      </c>
      <c r="AC251" s="3">
        <f t="shared" si="79"/>
        <v>0.25520833333333337</v>
      </c>
      <c r="AD251" s="3">
        <f t="shared" si="80"/>
        <v>0.56893073301950237</v>
      </c>
      <c r="AE251" s="3">
        <f t="shared" si="81"/>
        <v>1.9599999999999999E-2</v>
      </c>
      <c r="AF251" s="3">
        <f t="shared" si="82"/>
        <v>1692</v>
      </c>
      <c r="AG251">
        <f t="shared" si="84"/>
        <v>0.47861145576292563</v>
      </c>
      <c r="AH251" s="5">
        <f t="shared" si="85"/>
        <v>0.73599171452637702</v>
      </c>
      <c r="AI251" s="5">
        <f t="shared" si="86"/>
        <v>0.74902573729913258</v>
      </c>
      <c r="AJ251" s="5">
        <f t="shared" si="87"/>
        <v>0.66889751689049193</v>
      </c>
      <c r="AK251" s="5">
        <f t="shared" si="88"/>
        <v>0.80832948503258339</v>
      </c>
      <c r="AL251" s="4">
        <f t="shared" si="89"/>
        <v>1.1917446281466719</v>
      </c>
      <c r="AM251" s="4">
        <f t="shared" si="90"/>
        <v>2.7607290100476662</v>
      </c>
      <c r="AN251" s="4">
        <f t="shared" si="91"/>
        <v>1.730425736597125</v>
      </c>
      <c r="AO251">
        <f t="shared" si="92"/>
        <v>1.1917446281466719</v>
      </c>
      <c r="AP251">
        <f t="shared" si="93"/>
        <v>1</v>
      </c>
    </row>
    <row r="252" spans="1:42" ht="17" x14ac:dyDescent="0.2">
      <c r="A252">
        <v>6037543502</v>
      </c>
      <c r="B252" t="s">
        <v>25</v>
      </c>
      <c r="C252">
        <v>0.76790000000000003</v>
      </c>
      <c r="D252">
        <v>6037702700</v>
      </c>
      <c r="E252" t="s">
        <v>136</v>
      </c>
      <c r="F252">
        <v>33010</v>
      </c>
      <c r="G252">
        <v>6037621002</v>
      </c>
      <c r="H252" t="s">
        <v>55</v>
      </c>
      <c r="I252">
        <v>0.39900000000000002</v>
      </c>
      <c r="J252">
        <v>6037551300</v>
      </c>
      <c r="K252" t="s">
        <v>33</v>
      </c>
      <c r="L252">
        <v>1.9599999999999999E-2</v>
      </c>
      <c r="M252">
        <v>6037542501</v>
      </c>
      <c r="N252" t="s">
        <v>137</v>
      </c>
      <c r="O252">
        <v>1690</v>
      </c>
      <c r="S252">
        <f t="shared" si="94"/>
        <v>243</v>
      </c>
      <c r="T252" s="2" cm="1">
        <f t="array" ref="T252">IFERROR(INDEX($A$10:$A$1201, ROWS(T$10:$T252)), IFERROR(INDEX($D$10:$D$1276, ROWS(T$10:$T252)-ROWS($A$10:$A$1201)), IFERROR(INDEX($G$10:$G$1201, ROWS(T$10:$T252)-ROWS($A$10:$A$1201)-ROWS($D$10:$D$1276)), "")))</f>
        <v>6037543502</v>
      </c>
      <c r="U252" s="2" t="str">
        <f t="shared" si="72"/>
        <v>Torrance, CA</v>
      </c>
      <c r="V252" s="3">
        <f t="shared" si="73"/>
        <v>0.76790000000000003</v>
      </c>
      <c r="W252" s="3">
        <f t="shared" si="74"/>
        <v>0.89603267211201876</v>
      </c>
      <c r="X252" s="3">
        <f t="shared" si="75"/>
        <v>33010</v>
      </c>
      <c r="Y252" s="3">
        <f t="shared" si="76"/>
        <v>0.6265064814287612</v>
      </c>
      <c r="Z252" s="3">
        <f t="shared" si="83"/>
        <v>0.56137027665011174</v>
      </c>
      <c r="AA252" s="3">
        <f t="shared" si="77"/>
        <v>0.39900000000000002</v>
      </c>
      <c r="AB252" s="3">
        <f t="shared" si="78"/>
        <v>0.60299229257971898</v>
      </c>
      <c r="AC252" s="3">
        <f t="shared" si="79"/>
        <v>0.25520833333333337</v>
      </c>
      <c r="AD252" s="3">
        <f t="shared" si="80"/>
        <v>0.56825823806321452</v>
      </c>
      <c r="AE252" s="3">
        <f t="shared" si="81"/>
        <v>1.9599999999999999E-2</v>
      </c>
      <c r="AF252" s="3">
        <f t="shared" si="82"/>
        <v>1690</v>
      </c>
      <c r="AG252">
        <f t="shared" si="84"/>
        <v>0.47751711633315358</v>
      </c>
      <c r="AH252" s="5">
        <f t="shared" si="85"/>
        <v>0.73459423073700991</v>
      </c>
      <c r="AI252" s="5">
        <f t="shared" si="86"/>
        <v>0.74168535196163732</v>
      </c>
      <c r="AJ252" s="5">
        <f t="shared" si="87"/>
        <v>0.66889751689049193</v>
      </c>
      <c r="AK252" s="5">
        <f t="shared" si="88"/>
        <v>0.80494461088123659</v>
      </c>
      <c r="AL252" s="4">
        <f t="shared" si="89"/>
        <v>1.1842223619206502</v>
      </c>
      <c r="AM252" s="4">
        <f t="shared" si="90"/>
        <v>2.7391675631726855</v>
      </c>
      <c r="AN252" s="4">
        <f t="shared" si="91"/>
        <v>1.7276381748019172</v>
      </c>
      <c r="AO252">
        <f t="shared" si="92"/>
        <v>1.1842223619206502</v>
      </c>
      <c r="AP252">
        <f t="shared" si="93"/>
        <v>1</v>
      </c>
    </row>
    <row r="253" spans="1:42" ht="34" x14ac:dyDescent="0.2">
      <c r="A253">
        <v>6037211420</v>
      </c>
      <c r="B253" t="s">
        <v>20</v>
      </c>
      <c r="C253">
        <v>0.76780000000000004</v>
      </c>
      <c r="D253">
        <v>6037570901</v>
      </c>
      <c r="E253" t="s">
        <v>32</v>
      </c>
      <c r="F253">
        <v>32992</v>
      </c>
      <c r="G253">
        <v>6037554103</v>
      </c>
      <c r="H253" t="s">
        <v>71</v>
      </c>
      <c r="I253">
        <v>0.3987</v>
      </c>
      <c r="J253">
        <v>6037240800</v>
      </c>
      <c r="K253" t="s">
        <v>37</v>
      </c>
      <c r="L253">
        <v>1.95E-2</v>
      </c>
      <c r="M253">
        <v>6037433102</v>
      </c>
      <c r="N253" t="s">
        <v>19</v>
      </c>
      <c r="O253">
        <v>1678</v>
      </c>
      <c r="S253">
        <f t="shared" si="94"/>
        <v>244</v>
      </c>
      <c r="T253" s="2" cm="1">
        <f t="array" ref="T253">IFERROR(INDEX($A$10:$A$1201, ROWS(T$10:$T253)), IFERROR(INDEX($D$10:$D$1276, ROWS(T$10:$T253)-ROWS($A$10:$A$1201)), IFERROR(INDEX($G$10:$G$1201, ROWS(T$10:$T253)-ROWS($A$10:$A$1201)-ROWS($D$10:$D$1276)), "")))</f>
        <v>6037211420</v>
      </c>
      <c r="U253" s="2" t="str">
        <f t="shared" si="72"/>
        <v>Central LA, Los Angeles, CA</v>
      </c>
      <c r="V253" s="3">
        <f t="shared" si="73"/>
        <v>0.76780000000000004</v>
      </c>
      <c r="W253" s="3">
        <f t="shared" si="74"/>
        <v>0.89591598599766631</v>
      </c>
      <c r="X253" s="3">
        <f t="shared" si="75"/>
        <v>32992</v>
      </c>
      <c r="Y253" s="3">
        <f t="shared" si="76"/>
        <v>0.6261648541441287</v>
      </c>
      <c r="Z253" s="3">
        <f t="shared" si="83"/>
        <v>0.56099110269762198</v>
      </c>
      <c r="AA253" s="3">
        <f t="shared" si="77"/>
        <v>0.3987</v>
      </c>
      <c r="AB253" s="3">
        <f t="shared" si="78"/>
        <v>0.60253891491612521</v>
      </c>
      <c r="AC253" s="3">
        <f t="shared" si="79"/>
        <v>0.25390625</v>
      </c>
      <c r="AD253" s="3">
        <f t="shared" si="80"/>
        <v>0.56422326832548753</v>
      </c>
      <c r="AE253" s="3">
        <f t="shared" si="81"/>
        <v>1.95E-2</v>
      </c>
      <c r="AF253" s="3">
        <f t="shared" si="82"/>
        <v>1678</v>
      </c>
      <c r="AG253">
        <f t="shared" si="84"/>
        <v>0.47642277690338158</v>
      </c>
      <c r="AH253" s="5">
        <f t="shared" si="85"/>
        <v>0.73100070099292191</v>
      </c>
      <c r="AI253" s="5">
        <f t="shared" si="86"/>
        <v>0.73853947253128194</v>
      </c>
      <c r="AJ253" s="5">
        <f t="shared" si="87"/>
        <v>0.65930675122323668</v>
      </c>
      <c r="AK253" s="5">
        <f t="shared" si="88"/>
        <v>0.78463536597315608</v>
      </c>
      <c r="AL253" s="4">
        <f t="shared" si="89"/>
        <v>1.148173483173589</v>
      </c>
      <c r="AM253" s="4">
        <f t="shared" si="90"/>
        <v>2.6819621008881214</v>
      </c>
      <c r="AN253" s="4">
        <f t="shared" si="91"/>
        <v>1.6969888599888976</v>
      </c>
      <c r="AO253">
        <f t="shared" si="92"/>
        <v>1.148173483173589</v>
      </c>
      <c r="AP253">
        <f t="shared" si="93"/>
        <v>1</v>
      </c>
    </row>
    <row r="254" spans="1:42" ht="17" x14ac:dyDescent="0.2">
      <c r="A254">
        <v>6037602404</v>
      </c>
      <c r="B254" t="s">
        <v>21</v>
      </c>
      <c r="C254">
        <v>0.76770000000000005</v>
      </c>
      <c r="D254">
        <v>6037480304</v>
      </c>
      <c r="E254" t="s">
        <v>18</v>
      </c>
      <c r="F254">
        <v>32978</v>
      </c>
      <c r="G254">
        <v>6037207101</v>
      </c>
      <c r="H254" t="s">
        <v>20</v>
      </c>
      <c r="I254">
        <v>0.39839999999999998</v>
      </c>
      <c r="J254">
        <v>6037571704</v>
      </c>
      <c r="K254" t="s">
        <v>86</v>
      </c>
      <c r="L254">
        <v>1.95E-2</v>
      </c>
      <c r="M254">
        <v>6037434001</v>
      </c>
      <c r="N254" t="s">
        <v>39</v>
      </c>
      <c r="O254">
        <v>1677</v>
      </c>
      <c r="S254">
        <f t="shared" si="94"/>
        <v>245</v>
      </c>
      <c r="T254" s="2" cm="1">
        <f t="array" ref="T254">IFERROR(INDEX($A$10:$A$1201, ROWS(T$10:$T254)), IFERROR(INDEX($D$10:$D$1276, ROWS(T$10:$T254)-ROWS($A$10:$A$1201)), IFERROR(INDEX($G$10:$G$1201, ROWS(T$10:$T254)-ROWS($A$10:$A$1201)-ROWS($D$10:$D$1276)), "")))</f>
        <v>6037602404</v>
      </c>
      <c r="U254" s="2" t="str">
        <f t="shared" si="72"/>
        <v>Hawthorne, CA</v>
      </c>
      <c r="V254" s="3">
        <f t="shared" si="73"/>
        <v>0.76770000000000005</v>
      </c>
      <c r="W254" s="3">
        <f t="shared" si="74"/>
        <v>0.89579929988331397</v>
      </c>
      <c r="X254" s="3">
        <f t="shared" si="75"/>
        <v>32978</v>
      </c>
      <c r="Y254" s="3">
        <f t="shared" si="76"/>
        <v>0.62589914403385905</v>
      </c>
      <c r="Z254" s="3">
        <f t="shared" si="83"/>
        <v>0.56068001502309639</v>
      </c>
      <c r="AA254" s="3">
        <f t="shared" si="77"/>
        <v>0.39839999999999998</v>
      </c>
      <c r="AB254" s="3">
        <f t="shared" si="78"/>
        <v>0.60208553725253133</v>
      </c>
      <c r="AC254" s="3">
        <f t="shared" si="79"/>
        <v>0.25390625</v>
      </c>
      <c r="AD254" s="3">
        <f t="shared" si="80"/>
        <v>0.56388702084734366</v>
      </c>
      <c r="AE254" s="3">
        <f t="shared" si="81"/>
        <v>1.95E-2</v>
      </c>
      <c r="AF254" s="3">
        <f t="shared" si="82"/>
        <v>1677</v>
      </c>
      <c r="AG254">
        <f t="shared" si="84"/>
        <v>0.47532843747360959</v>
      </c>
      <c r="AH254" s="5">
        <f t="shared" si="85"/>
        <v>0.72820573341418748</v>
      </c>
      <c r="AI254" s="5">
        <f t="shared" si="86"/>
        <v>0.73539359310092645</v>
      </c>
      <c r="AJ254" s="5">
        <f t="shared" si="87"/>
        <v>0.65930675122323668</v>
      </c>
      <c r="AK254" s="5">
        <f t="shared" si="88"/>
        <v>0.78294292889748296</v>
      </c>
      <c r="AL254" s="4">
        <f t="shared" si="89"/>
        <v>1.1444474230935724</v>
      </c>
      <c r="AM254" s="4">
        <f t="shared" si="90"/>
        <v>2.6676915982509071</v>
      </c>
      <c r="AN254" s="4">
        <f t="shared" si="91"/>
        <v>1.6943466398132769</v>
      </c>
      <c r="AO254">
        <f t="shared" si="92"/>
        <v>1.1444474230935724</v>
      </c>
      <c r="AP254">
        <f t="shared" si="93"/>
        <v>1</v>
      </c>
    </row>
    <row r="255" spans="1:42" ht="17" x14ac:dyDescent="0.2">
      <c r="A255">
        <v>6037500800</v>
      </c>
      <c r="B255" t="s">
        <v>44</v>
      </c>
      <c r="C255">
        <v>0.76770000000000005</v>
      </c>
      <c r="D255">
        <v>6037700300</v>
      </c>
      <c r="E255" t="s">
        <v>125</v>
      </c>
      <c r="F255">
        <v>32948</v>
      </c>
      <c r="G255">
        <v>6037481603</v>
      </c>
      <c r="H255" t="s">
        <v>18</v>
      </c>
      <c r="I255">
        <v>0.39739999999999998</v>
      </c>
      <c r="J255">
        <v>6037217200</v>
      </c>
      <c r="K255" t="s">
        <v>20</v>
      </c>
      <c r="L255">
        <v>1.9400000000000001E-2</v>
      </c>
      <c r="M255">
        <v>6037229200</v>
      </c>
      <c r="N255" t="s">
        <v>37</v>
      </c>
      <c r="O255">
        <v>1676</v>
      </c>
      <c r="S255">
        <f t="shared" si="94"/>
        <v>246</v>
      </c>
      <c r="T255" s="2" cm="1">
        <f t="array" ref="T255">IFERROR(INDEX($A$10:$A$1201, ROWS(T$10:$T255)), IFERROR(INDEX($D$10:$D$1276, ROWS(T$10:$T255)-ROWS($A$10:$A$1201)), IFERROR(INDEX($G$10:$G$1201, ROWS(T$10:$T255)-ROWS($A$10:$A$1201)-ROWS($D$10:$D$1276)), "")))</f>
        <v>6037500800</v>
      </c>
      <c r="U255" s="2" t="str">
        <f t="shared" si="72"/>
        <v>El Rancho, Pico Rivera, CA</v>
      </c>
      <c r="V255" s="3">
        <f t="shared" si="73"/>
        <v>0.76770000000000005</v>
      </c>
      <c r="W255" s="3">
        <f t="shared" si="74"/>
        <v>0.89579929988331397</v>
      </c>
      <c r="X255" s="3">
        <f t="shared" si="75"/>
        <v>32948</v>
      </c>
      <c r="Y255" s="3">
        <f t="shared" si="76"/>
        <v>0.62532976522613826</v>
      </c>
      <c r="Z255" s="3">
        <f t="shared" si="83"/>
        <v>0.56016996588577173</v>
      </c>
      <c r="AA255" s="3">
        <f t="shared" si="77"/>
        <v>0.39739999999999998</v>
      </c>
      <c r="AB255" s="3">
        <f t="shared" si="78"/>
        <v>0.60057427837388544</v>
      </c>
      <c r="AC255" s="3">
        <f t="shared" si="79"/>
        <v>0.25260416666666669</v>
      </c>
      <c r="AD255" s="3">
        <f t="shared" si="80"/>
        <v>0.56355077336919968</v>
      </c>
      <c r="AE255" s="3">
        <f t="shared" si="81"/>
        <v>1.9400000000000001E-2</v>
      </c>
      <c r="AF255" s="3">
        <f t="shared" si="82"/>
        <v>1676</v>
      </c>
      <c r="AG255">
        <f t="shared" si="84"/>
        <v>0.47532843747360959</v>
      </c>
      <c r="AH255" s="5">
        <f t="shared" si="85"/>
        <v>0.72221651717404134</v>
      </c>
      <c r="AI255" s="5">
        <f t="shared" si="86"/>
        <v>0.7249073283330757</v>
      </c>
      <c r="AJ255" s="5">
        <f t="shared" si="87"/>
        <v>0.64971598555598142</v>
      </c>
      <c r="AK255" s="5">
        <f t="shared" si="88"/>
        <v>0.78125049182180928</v>
      </c>
      <c r="AL255" s="4">
        <f t="shared" si="89"/>
        <v>1.1182204359055798</v>
      </c>
      <c r="AM255" s="4">
        <f t="shared" si="90"/>
        <v>2.6285556144697377</v>
      </c>
      <c r="AN255" s="4">
        <f t="shared" si="91"/>
        <v>1.664869553488431</v>
      </c>
      <c r="AO255">
        <f t="shared" si="92"/>
        <v>1.1182204359055798</v>
      </c>
      <c r="AP255">
        <f t="shared" si="93"/>
        <v>1</v>
      </c>
    </row>
    <row r="256" spans="1:42" ht="17" x14ac:dyDescent="0.2">
      <c r="A256">
        <v>6037503201</v>
      </c>
      <c r="B256" t="s">
        <v>12</v>
      </c>
      <c r="C256">
        <v>0.76770000000000005</v>
      </c>
      <c r="D256">
        <v>6037482201</v>
      </c>
      <c r="E256" t="s">
        <v>11</v>
      </c>
      <c r="F256">
        <v>32938</v>
      </c>
      <c r="G256">
        <v>6037293201</v>
      </c>
      <c r="H256" t="s">
        <v>112</v>
      </c>
      <c r="I256">
        <v>0.39710000000000001</v>
      </c>
      <c r="J256">
        <v>6037533105</v>
      </c>
      <c r="K256" t="s">
        <v>23</v>
      </c>
      <c r="L256">
        <v>1.9400000000000001E-2</v>
      </c>
      <c r="M256">
        <v>6037231710</v>
      </c>
      <c r="N256" t="s">
        <v>103</v>
      </c>
      <c r="O256">
        <v>1671</v>
      </c>
      <c r="S256">
        <f t="shared" si="94"/>
        <v>247</v>
      </c>
      <c r="T256" s="2" cm="1">
        <f t="array" ref="T256">IFERROR(INDEX($A$10:$A$1201, ROWS(T$10:$T256)), IFERROR(INDEX($D$10:$D$1276, ROWS(T$10:$T256)-ROWS($A$10:$A$1201)), IFERROR(INDEX($G$10:$G$1201, ROWS(T$10:$T256)-ROWS($A$10:$A$1201)-ROWS($D$10:$D$1276)), "")))</f>
        <v>6037503201</v>
      </c>
      <c r="U256" s="2" t="str">
        <f t="shared" si="72"/>
        <v>East Whitter, Whittier, CA</v>
      </c>
      <c r="V256" s="3">
        <f t="shared" si="73"/>
        <v>0.76770000000000005</v>
      </c>
      <c r="W256" s="3">
        <f t="shared" si="74"/>
        <v>0.89579929988331397</v>
      </c>
      <c r="X256" s="3">
        <f t="shared" si="75"/>
        <v>32938</v>
      </c>
      <c r="Y256" s="3">
        <f t="shared" si="76"/>
        <v>0.62513997229023133</v>
      </c>
      <c r="Z256" s="3">
        <f t="shared" si="83"/>
        <v>0.55999994950666354</v>
      </c>
      <c r="AA256" s="3">
        <f t="shared" si="77"/>
        <v>0.39710000000000001</v>
      </c>
      <c r="AB256" s="3">
        <f t="shared" si="78"/>
        <v>0.60012090071029167</v>
      </c>
      <c r="AC256" s="3">
        <f t="shared" si="79"/>
        <v>0.25260416666666669</v>
      </c>
      <c r="AD256" s="3">
        <f t="shared" si="80"/>
        <v>0.56186953597848022</v>
      </c>
      <c r="AE256" s="3">
        <f t="shared" si="81"/>
        <v>1.9400000000000001E-2</v>
      </c>
      <c r="AF256" s="3">
        <f t="shared" si="82"/>
        <v>1671</v>
      </c>
      <c r="AG256">
        <f t="shared" si="84"/>
        <v>0.47532843747360959</v>
      </c>
      <c r="AH256" s="5">
        <f t="shared" si="85"/>
        <v>0.72022011176065936</v>
      </c>
      <c r="AI256" s="5">
        <f t="shared" si="86"/>
        <v>0.72176144890272087</v>
      </c>
      <c r="AJ256" s="5">
        <f t="shared" si="87"/>
        <v>0.64971598555598142</v>
      </c>
      <c r="AK256" s="5">
        <f t="shared" si="88"/>
        <v>0.7727883064434431</v>
      </c>
      <c r="AL256" s="4">
        <f t="shared" si="89"/>
        <v>1.1102670989882846</v>
      </c>
      <c r="AM256" s="4">
        <f t="shared" si="90"/>
        <v>2.6049585963242237</v>
      </c>
      <c r="AN256" s="4">
        <f t="shared" si="91"/>
        <v>1.6620111065897674</v>
      </c>
      <c r="AO256">
        <f t="shared" si="92"/>
        <v>1.1102670989882846</v>
      </c>
      <c r="AP256">
        <f t="shared" si="93"/>
        <v>1</v>
      </c>
    </row>
    <row r="257" spans="1:42" ht="34" x14ac:dyDescent="0.2">
      <c r="A257">
        <v>6037482701</v>
      </c>
      <c r="B257" t="s">
        <v>8</v>
      </c>
      <c r="C257">
        <v>0.76759999999999995</v>
      </c>
      <c r="D257">
        <v>6037271702</v>
      </c>
      <c r="E257" t="s">
        <v>93</v>
      </c>
      <c r="F257">
        <v>32925</v>
      </c>
      <c r="G257">
        <v>6059110110</v>
      </c>
      <c r="H257" t="s">
        <v>34</v>
      </c>
      <c r="I257">
        <v>0.39700000000000002</v>
      </c>
      <c r="J257">
        <v>6037222500</v>
      </c>
      <c r="K257" t="s">
        <v>37</v>
      </c>
      <c r="L257">
        <v>1.9400000000000001E-2</v>
      </c>
      <c r="M257">
        <v>6037213402</v>
      </c>
      <c r="N257" t="s">
        <v>20</v>
      </c>
      <c r="O257">
        <v>1670</v>
      </c>
      <c r="S257">
        <f t="shared" si="94"/>
        <v>248</v>
      </c>
      <c r="T257" s="2" cm="1">
        <f t="array" ref="T257">IFERROR(INDEX($A$10:$A$1201, ROWS(T$10:$T257)), IFERROR(INDEX($D$10:$D$1276, ROWS(T$10:$T257)-ROWS($A$10:$A$1201)), IFERROR(INDEX($G$10:$G$1201, ROWS(T$10:$T257)-ROWS($A$10:$A$1201)-ROWS($D$10:$D$1276)), "")))</f>
        <v>6037482701</v>
      </c>
      <c r="U257" s="2" t="str">
        <f t="shared" si="72"/>
        <v>South Montebello, Monterey Park, CA</v>
      </c>
      <c r="V257" s="3">
        <f t="shared" si="73"/>
        <v>0.76759999999999995</v>
      </c>
      <c r="W257" s="3">
        <f t="shared" si="74"/>
        <v>0.89568261376896141</v>
      </c>
      <c r="X257" s="3">
        <f t="shared" si="75"/>
        <v>32925</v>
      </c>
      <c r="Y257" s="3">
        <f t="shared" si="76"/>
        <v>0.62489324147355241</v>
      </c>
      <c r="Z257" s="3">
        <f t="shared" si="83"/>
        <v>0.55970601184959023</v>
      </c>
      <c r="AA257" s="3">
        <f t="shared" si="77"/>
        <v>0.39700000000000002</v>
      </c>
      <c r="AB257" s="3">
        <f t="shared" si="78"/>
        <v>0.59996977482242719</v>
      </c>
      <c r="AC257" s="3">
        <f t="shared" si="79"/>
        <v>0.25260416666666669</v>
      </c>
      <c r="AD257" s="3">
        <f t="shared" si="80"/>
        <v>0.56153328850033624</v>
      </c>
      <c r="AE257" s="3">
        <f t="shared" si="81"/>
        <v>1.9400000000000001E-2</v>
      </c>
      <c r="AF257" s="3">
        <f t="shared" si="82"/>
        <v>1670</v>
      </c>
      <c r="AG257">
        <f t="shared" si="84"/>
        <v>0.47423409804383632</v>
      </c>
      <c r="AH257" s="5">
        <f t="shared" si="85"/>
        <v>0.71762478472326363</v>
      </c>
      <c r="AI257" s="5">
        <f t="shared" si="86"/>
        <v>0.72071282242593593</v>
      </c>
      <c r="AJ257" s="5">
        <f t="shared" si="87"/>
        <v>0.64971598555598142</v>
      </c>
      <c r="AK257" s="5">
        <f t="shared" si="88"/>
        <v>0.7710958693677693</v>
      </c>
      <c r="AL257" s="4">
        <f t="shared" si="89"/>
        <v>1.1079373148035438</v>
      </c>
      <c r="AM257" s="4">
        <f t="shared" si="90"/>
        <v>2.5945694508305821</v>
      </c>
      <c r="AN257" s="4">
        <f t="shared" si="91"/>
        <v>1.6599123791777359</v>
      </c>
      <c r="AO257">
        <f t="shared" si="92"/>
        <v>1.1079373148035438</v>
      </c>
      <c r="AP257">
        <f t="shared" si="93"/>
        <v>1</v>
      </c>
    </row>
    <row r="258" spans="1:42" ht="17" x14ac:dyDescent="0.2">
      <c r="A258">
        <v>6037554512</v>
      </c>
      <c r="B258" t="s">
        <v>6</v>
      </c>
      <c r="C258">
        <v>0.76749999999999996</v>
      </c>
      <c r="D258">
        <v>6037480903</v>
      </c>
      <c r="E258" t="s">
        <v>18</v>
      </c>
      <c r="F258">
        <v>32924</v>
      </c>
      <c r="G258">
        <v>6037650003</v>
      </c>
      <c r="H258" t="s">
        <v>22</v>
      </c>
      <c r="I258">
        <v>0.39689999999999998</v>
      </c>
      <c r="J258">
        <v>6037291220</v>
      </c>
      <c r="K258" t="s">
        <v>29</v>
      </c>
      <c r="L258">
        <v>1.9300000000000001E-2</v>
      </c>
      <c r="M258">
        <v>6037551000</v>
      </c>
      <c r="N258" t="s">
        <v>33</v>
      </c>
      <c r="O258">
        <v>1666</v>
      </c>
      <c r="S258">
        <f t="shared" si="94"/>
        <v>249</v>
      </c>
      <c r="T258" s="2" cm="1">
        <f t="array" ref="T258">IFERROR(INDEX($A$10:$A$1201, ROWS(T$10:$T258)), IFERROR(INDEX($D$10:$D$1276, ROWS(T$10:$T258)-ROWS($A$10:$A$1201)), IFERROR(INDEX($G$10:$G$1201, ROWS(T$10:$T258)-ROWS($A$10:$A$1201)-ROWS($D$10:$D$1276)), "")))</f>
        <v>6037554512</v>
      </c>
      <c r="U258" s="2" t="str">
        <f t="shared" si="72"/>
        <v>Cerritos, CA</v>
      </c>
      <c r="V258" s="3">
        <f t="shared" si="73"/>
        <v>0.76749999999999996</v>
      </c>
      <c r="W258" s="3">
        <f t="shared" si="74"/>
        <v>0.89556592765460907</v>
      </c>
      <c r="X258" s="3">
        <f t="shared" si="75"/>
        <v>32924</v>
      </c>
      <c r="Y258" s="3">
        <f t="shared" si="76"/>
        <v>0.62487426217996167</v>
      </c>
      <c r="Z258" s="3">
        <f t="shared" si="83"/>
        <v>0.55961609827668679</v>
      </c>
      <c r="AA258" s="3">
        <f t="shared" si="77"/>
        <v>0.39689999999999998</v>
      </c>
      <c r="AB258" s="3">
        <f t="shared" si="78"/>
        <v>0.59981864893456249</v>
      </c>
      <c r="AC258" s="3">
        <f t="shared" si="79"/>
        <v>0.25130208333333337</v>
      </c>
      <c r="AD258" s="3">
        <f t="shared" si="80"/>
        <v>0.56018829858776065</v>
      </c>
      <c r="AE258" s="3">
        <f t="shared" si="81"/>
        <v>1.9300000000000001E-2</v>
      </c>
      <c r="AF258" s="3">
        <f t="shared" si="82"/>
        <v>1666</v>
      </c>
      <c r="AG258">
        <f t="shared" si="84"/>
        <v>0.47313975861406432</v>
      </c>
      <c r="AH258" s="5">
        <f t="shared" si="85"/>
        <v>0.71742514418192493</v>
      </c>
      <c r="AI258" s="5">
        <f t="shared" si="86"/>
        <v>0.71966419594915043</v>
      </c>
      <c r="AJ258" s="5">
        <f t="shared" si="87"/>
        <v>0.64012521988872617</v>
      </c>
      <c r="AK258" s="5">
        <f t="shared" si="88"/>
        <v>0.76432612106507625</v>
      </c>
      <c r="AL258" s="4">
        <f t="shared" si="89"/>
        <v>1.0844040424201138</v>
      </c>
      <c r="AM258" s="4">
        <f t="shared" si="90"/>
        <v>2.5722958596376877</v>
      </c>
      <c r="AN258" s="4">
        <f t="shared" si="91"/>
        <v>1.6350858993891757</v>
      </c>
      <c r="AO258">
        <f t="shared" si="92"/>
        <v>1.0844040424201138</v>
      </c>
      <c r="AP258">
        <f t="shared" si="93"/>
        <v>1</v>
      </c>
    </row>
    <row r="259" spans="1:42" ht="34" x14ac:dyDescent="0.2">
      <c r="A259">
        <v>6037534203</v>
      </c>
      <c r="B259" t="s">
        <v>82</v>
      </c>
      <c r="C259">
        <v>0.76739999999999997</v>
      </c>
      <c r="D259">
        <v>6037214503</v>
      </c>
      <c r="E259" t="s">
        <v>20</v>
      </c>
      <c r="F259">
        <v>32921</v>
      </c>
      <c r="G259">
        <v>6037482702</v>
      </c>
      <c r="H259" t="s">
        <v>8</v>
      </c>
      <c r="I259">
        <v>0.39650000000000002</v>
      </c>
      <c r="J259">
        <v>6037240700</v>
      </c>
      <c r="K259" t="s">
        <v>37</v>
      </c>
      <c r="L259">
        <v>1.9300000000000001E-2</v>
      </c>
      <c r="M259">
        <v>6037504101</v>
      </c>
      <c r="N259" t="s">
        <v>53</v>
      </c>
      <c r="O259">
        <v>1666</v>
      </c>
      <c r="S259">
        <f t="shared" si="94"/>
        <v>250</v>
      </c>
      <c r="T259" s="2" cm="1">
        <f t="array" ref="T259">IFERROR(INDEX($A$10:$A$1201, ROWS(T$10:$T259)), IFERROR(INDEX($D$10:$D$1276, ROWS(T$10:$T259)-ROWS($A$10:$A$1201)), IFERROR(INDEX($G$10:$G$1201, ROWS(T$10:$T259)-ROWS($A$10:$A$1201)-ROWS($D$10:$D$1276)), "")))</f>
        <v>6037534203</v>
      </c>
      <c r="U259" s="2" t="str">
        <f t="shared" si="72"/>
        <v>South Montebello, Bell Gardens, CA</v>
      </c>
      <c r="V259" s="3">
        <f t="shared" si="73"/>
        <v>0.76739999999999997</v>
      </c>
      <c r="W259" s="3">
        <f t="shared" si="74"/>
        <v>0.89544924154025674</v>
      </c>
      <c r="X259" s="3">
        <f t="shared" si="75"/>
        <v>32921</v>
      </c>
      <c r="Y259" s="3">
        <f t="shared" si="76"/>
        <v>0.62481732429918957</v>
      </c>
      <c r="Z259" s="3">
        <f t="shared" si="83"/>
        <v>0.55949219914492188</v>
      </c>
      <c r="AA259" s="3">
        <f t="shared" si="77"/>
        <v>0.39650000000000002</v>
      </c>
      <c r="AB259" s="3">
        <f t="shared" si="78"/>
        <v>0.59921414538310425</v>
      </c>
      <c r="AC259" s="3">
        <f t="shared" si="79"/>
        <v>0.25130208333333337</v>
      </c>
      <c r="AD259" s="3">
        <f t="shared" si="80"/>
        <v>0.56018829858776065</v>
      </c>
      <c r="AE259" s="3">
        <f t="shared" si="81"/>
        <v>1.9300000000000001E-2</v>
      </c>
      <c r="AF259" s="3">
        <f t="shared" si="82"/>
        <v>1666</v>
      </c>
      <c r="AG259">
        <f t="shared" si="84"/>
        <v>0.47204541918429233</v>
      </c>
      <c r="AH259" s="5">
        <f t="shared" si="85"/>
        <v>0.71682622255791006</v>
      </c>
      <c r="AI259" s="5">
        <f t="shared" si="86"/>
        <v>0.71546969004201055</v>
      </c>
      <c r="AJ259" s="5">
        <f t="shared" si="87"/>
        <v>0.64012521988872617</v>
      </c>
      <c r="AK259" s="5">
        <f t="shared" si="88"/>
        <v>0.76432612106507625</v>
      </c>
      <c r="AL259" s="4">
        <f t="shared" si="89"/>
        <v>1.0817543922181181</v>
      </c>
      <c r="AM259" s="4">
        <f t="shared" si="90"/>
        <v>2.5637765162100479</v>
      </c>
      <c r="AN259" s="4">
        <f t="shared" si="91"/>
        <v>1.6342660591771676</v>
      </c>
      <c r="AO259">
        <f t="shared" si="92"/>
        <v>1.0817543922181181</v>
      </c>
      <c r="AP259">
        <f t="shared" si="93"/>
        <v>1</v>
      </c>
    </row>
    <row r="260" spans="1:42" ht="17" x14ac:dyDescent="0.2">
      <c r="A260">
        <v>6037433602</v>
      </c>
      <c r="B260" t="s">
        <v>27</v>
      </c>
      <c r="C260">
        <v>0.7671</v>
      </c>
      <c r="D260">
        <v>6037192001</v>
      </c>
      <c r="E260" t="s">
        <v>20</v>
      </c>
      <c r="F260">
        <v>32873</v>
      </c>
      <c r="G260">
        <v>6037980010</v>
      </c>
      <c r="H260" t="s">
        <v>50</v>
      </c>
      <c r="I260">
        <v>0.39629999999999999</v>
      </c>
      <c r="J260">
        <v>6037601900</v>
      </c>
      <c r="K260" t="s">
        <v>10</v>
      </c>
      <c r="L260">
        <v>1.9199999999999998E-2</v>
      </c>
      <c r="M260">
        <v>6037204700</v>
      </c>
      <c r="N260" t="s">
        <v>67</v>
      </c>
      <c r="O260">
        <v>1660</v>
      </c>
      <c r="S260">
        <f t="shared" si="94"/>
        <v>251</v>
      </c>
      <c r="T260" s="2" cm="1">
        <f t="array" ref="T260">IFERROR(INDEX($A$10:$A$1201, ROWS(T$10:$T260)), IFERROR(INDEX($D$10:$D$1276, ROWS(T$10:$T260)-ROWS($A$10:$A$1201)), IFERROR(INDEX($G$10:$G$1201, ROWS(T$10:$T260)-ROWS($A$10:$A$1201)-ROWS($D$10:$D$1276)), "")))</f>
        <v>6037433602</v>
      </c>
      <c r="U260" s="2" t="str">
        <f t="shared" si="72"/>
        <v>Garvey, Rosemead, CA</v>
      </c>
      <c r="V260" s="3">
        <f t="shared" si="73"/>
        <v>0.7671</v>
      </c>
      <c r="W260" s="3">
        <f t="shared" si="74"/>
        <v>0.8950991831971995</v>
      </c>
      <c r="X260" s="3">
        <f t="shared" si="75"/>
        <v>32873</v>
      </c>
      <c r="Y260" s="3">
        <f t="shared" si="76"/>
        <v>0.6239063182068364</v>
      </c>
      <c r="Z260" s="3">
        <f t="shared" si="83"/>
        <v>0.55845803581851128</v>
      </c>
      <c r="AA260" s="3">
        <f t="shared" si="77"/>
        <v>0.39629999999999999</v>
      </c>
      <c r="AB260" s="3">
        <f t="shared" si="78"/>
        <v>0.59891189360737496</v>
      </c>
      <c r="AC260" s="3">
        <f t="shared" si="79"/>
        <v>0.25</v>
      </c>
      <c r="AD260" s="3">
        <f t="shared" si="80"/>
        <v>0.5581708137188971</v>
      </c>
      <c r="AE260" s="3">
        <f t="shared" si="81"/>
        <v>1.9199999999999998E-2</v>
      </c>
      <c r="AF260" s="3">
        <f t="shared" si="82"/>
        <v>1660</v>
      </c>
      <c r="AG260">
        <f t="shared" si="84"/>
        <v>0.46876240089497628</v>
      </c>
      <c r="AH260" s="5">
        <f t="shared" si="85"/>
        <v>0.70724347657367714</v>
      </c>
      <c r="AI260" s="5">
        <f t="shared" si="86"/>
        <v>0.71337243708844011</v>
      </c>
      <c r="AJ260" s="5">
        <f t="shared" si="87"/>
        <v>0.63053445422147059</v>
      </c>
      <c r="AK260" s="5">
        <f t="shared" si="88"/>
        <v>0.75417149861103572</v>
      </c>
      <c r="AL260" s="4">
        <f t="shared" si="89"/>
        <v>1.054235035611867</v>
      </c>
      <c r="AM260" s="4">
        <f t="shared" si="90"/>
        <v>2.5148873242274363</v>
      </c>
      <c r="AN260" s="4">
        <f t="shared" si="91"/>
        <v>1.6031138585682863</v>
      </c>
      <c r="AO260">
        <f t="shared" si="92"/>
        <v>1.054235035611867</v>
      </c>
      <c r="AP260">
        <f t="shared" si="93"/>
        <v>1</v>
      </c>
    </row>
    <row r="261" spans="1:42" ht="34" x14ac:dyDescent="0.2">
      <c r="A261">
        <v>6037207103</v>
      </c>
      <c r="B261" t="s">
        <v>20</v>
      </c>
      <c r="C261">
        <v>0.7671</v>
      </c>
      <c r="D261">
        <v>6037275602</v>
      </c>
      <c r="E261" t="s">
        <v>42</v>
      </c>
      <c r="F261">
        <v>32868</v>
      </c>
      <c r="G261">
        <v>6037571504</v>
      </c>
      <c r="H261" t="s">
        <v>28</v>
      </c>
      <c r="I261">
        <v>0.39579999999999999</v>
      </c>
      <c r="J261">
        <v>6037552100</v>
      </c>
      <c r="K261" t="s">
        <v>52</v>
      </c>
      <c r="L261">
        <v>1.9099999999999999E-2</v>
      </c>
      <c r="M261">
        <v>6037232120</v>
      </c>
      <c r="N261" t="s">
        <v>37</v>
      </c>
      <c r="O261">
        <v>1657</v>
      </c>
      <c r="S261">
        <f t="shared" si="94"/>
        <v>252</v>
      </c>
      <c r="T261" s="2" cm="1">
        <f t="array" ref="T261">IFERROR(INDEX($A$10:$A$1201, ROWS(T$10:$T261)), IFERROR(INDEX($D$10:$D$1276, ROWS(T$10:$T261)-ROWS($A$10:$A$1201)), IFERROR(INDEX($G$10:$G$1201, ROWS(T$10:$T261)-ROWS($A$10:$A$1201)-ROWS($D$10:$D$1276)), "")))</f>
        <v>6037207103</v>
      </c>
      <c r="U261" s="2" t="str">
        <f t="shared" si="72"/>
        <v>Central LA, Los Angeles, CA</v>
      </c>
      <c r="V261" s="3">
        <f t="shared" si="73"/>
        <v>0.7671</v>
      </c>
      <c r="W261" s="3">
        <f t="shared" si="74"/>
        <v>0.8950991831971995</v>
      </c>
      <c r="X261" s="3">
        <f t="shared" si="75"/>
        <v>32868</v>
      </c>
      <c r="Y261" s="3">
        <f t="shared" si="76"/>
        <v>0.62381142173888293</v>
      </c>
      <c r="Z261" s="3">
        <f t="shared" si="83"/>
        <v>0.55837309406755786</v>
      </c>
      <c r="AA261" s="3">
        <f t="shared" si="77"/>
        <v>0.39579999999999999</v>
      </c>
      <c r="AB261" s="3">
        <f t="shared" si="78"/>
        <v>0.59815626416805201</v>
      </c>
      <c r="AC261" s="3">
        <f t="shared" si="79"/>
        <v>0.24869791666666669</v>
      </c>
      <c r="AD261" s="3">
        <f t="shared" si="80"/>
        <v>0.55716207128446538</v>
      </c>
      <c r="AE261" s="3">
        <f t="shared" si="81"/>
        <v>1.9099999999999999E-2</v>
      </c>
      <c r="AF261" s="3">
        <f t="shared" si="82"/>
        <v>1657</v>
      </c>
      <c r="AG261">
        <f t="shared" si="84"/>
        <v>0.46876240089497628</v>
      </c>
      <c r="AH261" s="5">
        <f t="shared" si="85"/>
        <v>0.7062452738669861</v>
      </c>
      <c r="AI261" s="5">
        <f t="shared" si="86"/>
        <v>0.70812930470451474</v>
      </c>
      <c r="AJ261" s="5">
        <f t="shared" si="87"/>
        <v>0.62094368855421533</v>
      </c>
      <c r="AK261" s="5">
        <f t="shared" si="88"/>
        <v>0.74909418738401579</v>
      </c>
      <c r="AL261" s="4">
        <f t="shared" si="89"/>
        <v>1.0303574700244729</v>
      </c>
      <c r="AM261" s="4">
        <f t="shared" si="90"/>
        <v>2.4888871049344594</v>
      </c>
      <c r="AN261" s="4">
        <f t="shared" si="91"/>
        <v>1.5782420006151767</v>
      </c>
      <c r="AO261">
        <f t="shared" si="92"/>
        <v>1.0303574700244729</v>
      </c>
      <c r="AP261">
        <f t="shared" si="93"/>
        <v>1</v>
      </c>
    </row>
    <row r="262" spans="1:42" ht="17" x14ac:dyDescent="0.2">
      <c r="A262">
        <v>6037501501</v>
      </c>
      <c r="B262" t="s">
        <v>17</v>
      </c>
      <c r="C262">
        <v>0.7671</v>
      </c>
      <c r="D262">
        <v>6037195100</v>
      </c>
      <c r="E262" t="s">
        <v>30</v>
      </c>
      <c r="F262">
        <v>32813</v>
      </c>
      <c r="G262">
        <v>6037702501</v>
      </c>
      <c r="H262" t="s">
        <v>141</v>
      </c>
      <c r="I262">
        <v>0.39510000000000001</v>
      </c>
      <c r="J262">
        <v>6037239501</v>
      </c>
      <c r="K262" t="s">
        <v>37</v>
      </c>
      <c r="L262">
        <v>1.9099999999999999E-2</v>
      </c>
      <c r="M262">
        <v>6037600201</v>
      </c>
      <c r="N262" t="s">
        <v>37</v>
      </c>
      <c r="O262">
        <v>1656</v>
      </c>
      <c r="S262">
        <f t="shared" si="94"/>
        <v>253</v>
      </c>
      <c r="T262" s="2" cm="1">
        <f t="array" ref="T262">IFERROR(INDEX($A$10:$A$1201, ROWS(T$10:$T262)), IFERROR(INDEX($D$10:$D$1276, ROWS(T$10:$T262)-ROWS($A$10:$A$1201)), IFERROR(INDEX($G$10:$G$1201, ROWS(T$10:$T262)-ROWS($A$10:$A$1201)-ROWS($D$10:$D$1276)), "")))</f>
        <v>6037501501</v>
      </c>
      <c r="U262" s="2" t="str">
        <f t="shared" si="72"/>
        <v>Whittier, CA</v>
      </c>
      <c r="V262" s="3">
        <f t="shared" si="73"/>
        <v>0.7671</v>
      </c>
      <c r="W262" s="3">
        <f t="shared" si="74"/>
        <v>0.8950991831971995</v>
      </c>
      <c r="X262" s="3">
        <f t="shared" si="75"/>
        <v>32813</v>
      </c>
      <c r="Y262" s="3">
        <f t="shared" si="76"/>
        <v>0.62276756059139482</v>
      </c>
      <c r="Z262" s="3">
        <f t="shared" si="83"/>
        <v>0.55743873480706996</v>
      </c>
      <c r="AA262" s="3">
        <f t="shared" si="77"/>
        <v>0.39510000000000001</v>
      </c>
      <c r="AB262" s="3">
        <f t="shared" si="78"/>
        <v>0.59709838295299988</v>
      </c>
      <c r="AC262" s="3">
        <f t="shared" si="79"/>
        <v>0.24869791666666669</v>
      </c>
      <c r="AD262" s="3">
        <f t="shared" si="80"/>
        <v>0.55682582380632151</v>
      </c>
      <c r="AE262" s="3">
        <f t="shared" si="81"/>
        <v>1.9099999999999999E-2</v>
      </c>
      <c r="AF262" s="3">
        <f t="shared" si="82"/>
        <v>1656</v>
      </c>
      <c r="AG262">
        <f t="shared" si="84"/>
        <v>0.46876240089497628</v>
      </c>
      <c r="AH262" s="5">
        <f t="shared" si="85"/>
        <v>0.69526504409338485</v>
      </c>
      <c r="AI262" s="5">
        <f t="shared" si="86"/>
        <v>0.70078891936701948</v>
      </c>
      <c r="AJ262" s="5">
        <f t="shared" si="87"/>
        <v>0.62094368855421533</v>
      </c>
      <c r="AK262" s="5">
        <f t="shared" si="88"/>
        <v>0.74740175030834266</v>
      </c>
      <c r="AL262" s="4">
        <f t="shared" si="89"/>
        <v>1.0245483022429593</v>
      </c>
      <c r="AM262" s="4">
        <f t="shared" si="90"/>
        <v>2.4540380543198479</v>
      </c>
      <c r="AN262" s="4">
        <f t="shared" si="91"/>
        <v>1.5706787235035207</v>
      </c>
      <c r="AO262">
        <f t="shared" si="92"/>
        <v>1.0245483022429593</v>
      </c>
      <c r="AP262">
        <f t="shared" si="93"/>
        <v>1</v>
      </c>
    </row>
    <row r="263" spans="1:42" ht="34" x14ac:dyDescent="0.2">
      <c r="A263">
        <v>6037530102</v>
      </c>
      <c r="B263" t="s">
        <v>9</v>
      </c>
      <c r="C263">
        <v>0.76700000000000002</v>
      </c>
      <c r="D263">
        <v>6037432500</v>
      </c>
      <c r="E263" t="s">
        <v>19</v>
      </c>
      <c r="F263">
        <v>32805</v>
      </c>
      <c r="G263">
        <v>6037550500</v>
      </c>
      <c r="H263" t="s">
        <v>33</v>
      </c>
      <c r="I263">
        <v>0.39419999999999999</v>
      </c>
      <c r="J263">
        <v>6037218701</v>
      </c>
      <c r="K263" t="s">
        <v>20</v>
      </c>
      <c r="L263">
        <v>1.9E-2</v>
      </c>
      <c r="M263">
        <v>6037502301</v>
      </c>
      <c r="N263" t="s">
        <v>17</v>
      </c>
      <c r="O263">
        <v>1656</v>
      </c>
      <c r="S263">
        <f t="shared" si="94"/>
        <v>254</v>
      </c>
      <c r="T263" s="2" cm="1">
        <f t="array" ref="T263">IFERROR(INDEX($A$10:$A$1201, ROWS(T$10:$T263)), IFERROR(INDEX($D$10:$D$1276, ROWS(T$10:$T263)-ROWS($A$10:$A$1201)), IFERROR(INDEX($G$10:$G$1201, ROWS(T$10:$T263)-ROWS($A$10:$A$1201)-ROWS($D$10:$D$1276)), "")))</f>
        <v>6037530102</v>
      </c>
      <c r="U263" s="2" t="str">
        <f t="shared" si="72"/>
        <v>South Montebello, Montebello, CA</v>
      </c>
      <c r="V263" s="3">
        <f t="shared" si="73"/>
        <v>0.76700000000000002</v>
      </c>
      <c r="W263" s="3">
        <f t="shared" si="74"/>
        <v>0.89498249708284716</v>
      </c>
      <c r="X263" s="3">
        <f t="shared" si="75"/>
        <v>32805</v>
      </c>
      <c r="Y263" s="3">
        <f t="shared" si="76"/>
        <v>0.62261572624266925</v>
      </c>
      <c r="Z263" s="3">
        <f t="shared" si="83"/>
        <v>0.55723017739571445</v>
      </c>
      <c r="AA263" s="3">
        <f t="shared" si="77"/>
        <v>0.39419999999999999</v>
      </c>
      <c r="AB263" s="3">
        <f t="shared" si="78"/>
        <v>0.59573824996221858</v>
      </c>
      <c r="AC263" s="3">
        <f t="shared" si="79"/>
        <v>0.24739583333333334</v>
      </c>
      <c r="AD263" s="3">
        <f t="shared" si="80"/>
        <v>0.55682582380632151</v>
      </c>
      <c r="AE263" s="3">
        <f t="shared" si="81"/>
        <v>1.9E-2</v>
      </c>
      <c r="AF263" s="3">
        <f t="shared" si="82"/>
        <v>1656</v>
      </c>
      <c r="AG263">
        <f t="shared" si="84"/>
        <v>0.46766806146520423</v>
      </c>
      <c r="AH263" s="5">
        <f t="shared" si="85"/>
        <v>0.69366791976267894</v>
      </c>
      <c r="AI263" s="5">
        <f t="shared" si="86"/>
        <v>0.69135128107595378</v>
      </c>
      <c r="AJ263" s="5">
        <f t="shared" si="87"/>
        <v>0.61135292288696008</v>
      </c>
      <c r="AK263" s="5">
        <f t="shared" si="88"/>
        <v>0.74740175030834266</v>
      </c>
      <c r="AL263" s="4">
        <f t="shared" si="89"/>
        <v>1.0019088867162975</v>
      </c>
      <c r="AM263" s="4">
        <f t="shared" si="90"/>
        <v>2.4287167643906082</v>
      </c>
      <c r="AN263" s="4">
        <f t="shared" si="91"/>
        <v>1.5460219392576302</v>
      </c>
      <c r="AO263">
        <f t="shared" si="92"/>
        <v>1.0019088867162975</v>
      </c>
      <c r="AP263">
        <f t="shared" si="93"/>
        <v>1</v>
      </c>
    </row>
    <row r="264" spans="1:42" ht="17" x14ac:dyDescent="0.2">
      <c r="A264">
        <v>6037221601</v>
      </c>
      <c r="B264" t="s">
        <v>83</v>
      </c>
      <c r="C264">
        <v>0.76690000000000003</v>
      </c>
      <c r="D264">
        <v>6037543701</v>
      </c>
      <c r="E264" t="s">
        <v>35</v>
      </c>
      <c r="F264">
        <v>32797</v>
      </c>
      <c r="G264">
        <v>6037701501</v>
      </c>
      <c r="H264" t="s">
        <v>122</v>
      </c>
      <c r="I264">
        <v>0.39410000000000001</v>
      </c>
      <c r="J264">
        <v>6037242000</v>
      </c>
      <c r="K264" t="s">
        <v>37</v>
      </c>
      <c r="L264">
        <v>1.9E-2</v>
      </c>
      <c r="M264">
        <v>6037228720</v>
      </c>
      <c r="N264" t="s">
        <v>37</v>
      </c>
      <c r="O264">
        <v>1655</v>
      </c>
      <c r="S264">
        <f t="shared" si="94"/>
        <v>255</v>
      </c>
      <c r="T264" s="2" cm="1">
        <f t="array" ref="T264">IFERROR(INDEX($A$10:$A$1201, ROWS(T$10:$T264)), IFERROR(INDEX($D$10:$D$1276, ROWS(T$10:$T264)-ROWS($A$10:$A$1201)), IFERROR(INDEX($G$10:$G$1201, ROWS(T$10:$T264)-ROWS($A$10:$A$1201)-ROWS($D$10:$D$1276)), "")))</f>
        <v>6037221601</v>
      </c>
      <c r="U264" s="2" t="str">
        <f t="shared" si="72"/>
        <v>Jefferson, Los Angeles, CA</v>
      </c>
      <c r="V264" s="3">
        <f t="shared" si="73"/>
        <v>0.76690000000000003</v>
      </c>
      <c r="W264" s="3">
        <f t="shared" si="74"/>
        <v>0.89486581096849482</v>
      </c>
      <c r="X264" s="3">
        <f t="shared" si="75"/>
        <v>32797</v>
      </c>
      <c r="Y264" s="3">
        <f t="shared" si="76"/>
        <v>0.62246389189394369</v>
      </c>
      <c r="Z264" s="3">
        <f t="shared" si="83"/>
        <v>0.55702165541827942</v>
      </c>
      <c r="AA264" s="3">
        <f t="shared" si="77"/>
        <v>0.39410000000000001</v>
      </c>
      <c r="AB264" s="3">
        <f t="shared" si="78"/>
        <v>0.59558712407435399</v>
      </c>
      <c r="AC264" s="3">
        <f t="shared" si="79"/>
        <v>0.24739583333333334</v>
      </c>
      <c r="AD264" s="3">
        <f t="shared" si="80"/>
        <v>0.55648957632817753</v>
      </c>
      <c r="AE264" s="3">
        <f t="shared" si="81"/>
        <v>1.9E-2</v>
      </c>
      <c r="AF264" s="3">
        <f t="shared" si="82"/>
        <v>1655</v>
      </c>
      <c r="AG264">
        <f t="shared" si="84"/>
        <v>0.46657372203543224</v>
      </c>
      <c r="AH264" s="5">
        <f t="shared" si="85"/>
        <v>0.69207079543197314</v>
      </c>
      <c r="AI264" s="5">
        <f t="shared" si="86"/>
        <v>0.69030265459916873</v>
      </c>
      <c r="AJ264" s="5">
        <f t="shared" si="87"/>
        <v>0.61135292288696008</v>
      </c>
      <c r="AK264" s="5">
        <f t="shared" si="88"/>
        <v>0.74570931323266898</v>
      </c>
      <c r="AL264" s="4">
        <f t="shared" si="89"/>
        <v>0.99994338377570691</v>
      </c>
      <c r="AM264" s="4">
        <f t="shared" si="90"/>
        <v>2.4204950012046598</v>
      </c>
      <c r="AN264" s="4">
        <f t="shared" si="91"/>
        <v>1.5448399020611605</v>
      </c>
      <c r="AO264">
        <f t="shared" si="92"/>
        <v>0.99994338377570691</v>
      </c>
      <c r="AP264">
        <f t="shared" si="93"/>
        <v>1</v>
      </c>
    </row>
    <row r="265" spans="1:42" ht="17" x14ac:dyDescent="0.2">
      <c r="A265">
        <v>6037620001</v>
      </c>
      <c r="B265" t="s">
        <v>59</v>
      </c>
      <c r="C265">
        <v>0.76690000000000003</v>
      </c>
      <c r="D265">
        <v>6037481002</v>
      </c>
      <c r="E265" t="s">
        <v>18</v>
      </c>
      <c r="F265">
        <v>32761</v>
      </c>
      <c r="G265">
        <v>6037650800</v>
      </c>
      <c r="H265" t="s">
        <v>150</v>
      </c>
      <c r="I265">
        <v>0.39410000000000001</v>
      </c>
      <c r="J265">
        <v>6037701801</v>
      </c>
      <c r="K265" t="s">
        <v>129</v>
      </c>
      <c r="L265">
        <v>1.9E-2</v>
      </c>
      <c r="M265">
        <v>6037535605</v>
      </c>
      <c r="N265" t="s">
        <v>56</v>
      </c>
      <c r="O265">
        <v>1654</v>
      </c>
      <c r="S265">
        <f t="shared" si="94"/>
        <v>256</v>
      </c>
      <c r="T265" s="2" cm="1">
        <f t="array" ref="T265">IFERROR(INDEX($A$10:$A$1201, ROWS(T$10:$T265)), IFERROR(INDEX($D$10:$D$1276, ROWS(T$10:$T265)-ROWS($A$10:$A$1201)), IFERROR(INDEX($G$10:$G$1201, ROWS(T$10:$T265)-ROWS($A$10:$A$1201)-ROWS($D$10:$D$1276)), "")))</f>
        <v>6037620001</v>
      </c>
      <c r="U265" s="2" t="str">
        <f t="shared" si="72"/>
        <v>El Segundo, CA</v>
      </c>
      <c r="V265" s="3">
        <f t="shared" si="73"/>
        <v>0.76690000000000003</v>
      </c>
      <c r="W265" s="3">
        <f t="shared" si="74"/>
        <v>0.89486581096849482</v>
      </c>
      <c r="X265" s="3">
        <f t="shared" si="75"/>
        <v>32761</v>
      </c>
      <c r="Y265" s="3">
        <f t="shared" si="76"/>
        <v>0.62178063732467881</v>
      </c>
      <c r="Z265" s="3">
        <f t="shared" si="83"/>
        <v>0.55641023426405622</v>
      </c>
      <c r="AA265" s="3">
        <f t="shared" si="77"/>
        <v>0.39410000000000001</v>
      </c>
      <c r="AB265" s="3">
        <f t="shared" si="78"/>
        <v>0.59558712407435399</v>
      </c>
      <c r="AC265" s="3">
        <f t="shared" si="79"/>
        <v>0.24739583333333334</v>
      </c>
      <c r="AD265" s="3">
        <f t="shared" si="80"/>
        <v>0.55615332885003366</v>
      </c>
      <c r="AE265" s="3">
        <f t="shared" si="81"/>
        <v>1.9E-2</v>
      </c>
      <c r="AF265" s="3">
        <f t="shared" si="82"/>
        <v>1654</v>
      </c>
      <c r="AG265">
        <f t="shared" si="84"/>
        <v>0.46657372203543224</v>
      </c>
      <c r="AH265" s="5">
        <f t="shared" si="85"/>
        <v>0.68488373594379837</v>
      </c>
      <c r="AI265" s="5">
        <f t="shared" si="86"/>
        <v>0.69030265459916873</v>
      </c>
      <c r="AJ265" s="5">
        <f t="shared" si="87"/>
        <v>0.61135292288696008</v>
      </c>
      <c r="AK265" s="5">
        <f t="shared" si="88"/>
        <v>0.74401687615699585</v>
      </c>
      <c r="AL265" s="4">
        <f t="shared" si="89"/>
        <v>0.99847612277407083</v>
      </c>
      <c r="AM265" s="4">
        <f t="shared" si="90"/>
        <v>2.4042752550359525</v>
      </c>
      <c r="AN265" s="4">
        <f t="shared" si="91"/>
        <v>1.5403462585798544</v>
      </c>
      <c r="AO265">
        <f t="shared" si="92"/>
        <v>0.99847612277407083</v>
      </c>
      <c r="AP265">
        <f t="shared" si="93"/>
        <v>1</v>
      </c>
    </row>
    <row r="266" spans="1:42" ht="17" x14ac:dyDescent="0.2">
      <c r="A266">
        <v>6037433601</v>
      </c>
      <c r="B266" t="s">
        <v>27</v>
      </c>
      <c r="C266">
        <v>0.76659999999999995</v>
      </c>
      <c r="D266">
        <v>6037192410</v>
      </c>
      <c r="E266" t="s">
        <v>20</v>
      </c>
      <c r="F266">
        <v>32761</v>
      </c>
      <c r="G266">
        <v>6037650902</v>
      </c>
      <c r="H266" t="s">
        <v>78</v>
      </c>
      <c r="I266">
        <v>0.39360000000000001</v>
      </c>
      <c r="J266">
        <v>6037237800</v>
      </c>
      <c r="K266" t="s">
        <v>37</v>
      </c>
      <c r="L266">
        <v>1.9E-2</v>
      </c>
      <c r="M266">
        <v>6037229100</v>
      </c>
      <c r="N266" t="s">
        <v>139</v>
      </c>
      <c r="O266">
        <v>1653</v>
      </c>
      <c r="S266">
        <f t="shared" si="94"/>
        <v>257</v>
      </c>
      <c r="T266" s="2" cm="1">
        <f t="array" ref="T266">IFERROR(INDEX($A$10:$A$1201, ROWS(T$10:$T266)), IFERROR(INDEX($D$10:$D$1276, ROWS(T$10:$T266)-ROWS($A$10:$A$1201)), IFERROR(INDEX($G$10:$G$1201, ROWS(T$10:$T266)-ROWS($A$10:$A$1201)-ROWS($D$10:$D$1276)), "")))</f>
        <v>6037433601</v>
      </c>
      <c r="U266" s="2" t="str">
        <f t="shared" ref="U266:U329" si="95">VLOOKUP(T266,$A:$O,2,FALSE)</f>
        <v>Garvey, Rosemead, CA</v>
      </c>
      <c r="V266" s="3">
        <f t="shared" ref="V266:V329" si="96">VLOOKUP(T266,$A:$O,3,FALSE)</f>
        <v>0.76659999999999995</v>
      </c>
      <c r="W266" s="3">
        <f t="shared" ref="W266:W329" si="97">V266/$R$11</f>
        <v>0.89451575262543748</v>
      </c>
      <c r="X266" s="3">
        <f t="shared" ref="X266:X329" si="98">VLOOKUP(T266,$A:$O,6,FALSE)</f>
        <v>32761</v>
      </c>
      <c r="Y266" s="3">
        <f t="shared" ref="Y266:Y329" si="99">X266/$R$12</f>
        <v>0.62178063732467881</v>
      </c>
      <c r="Z266" s="3">
        <f t="shared" si="83"/>
        <v>0.5561925747644092</v>
      </c>
      <c r="AA266" s="3">
        <f t="shared" ref="AA266:AA329" si="100">VLOOKUP(T266,$A:$O,9,FALSE)</f>
        <v>0.39360000000000001</v>
      </c>
      <c r="AB266" s="3">
        <f t="shared" ref="AB266:AB329" si="101">AA266/$R$13</f>
        <v>0.59483149463503104</v>
      </c>
      <c r="AC266" s="3">
        <f t="shared" ref="AC266:AC329" si="102">AE266/$R$14</f>
        <v>0.24739583333333334</v>
      </c>
      <c r="AD266" s="3">
        <f t="shared" ref="AD266:AD329" si="103">AF266/$R$15</f>
        <v>0.55581708137188968</v>
      </c>
      <c r="AE266" s="3">
        <f t="shared" ref="AE266:AE329" si="104">VLOOKUP(T266,$A:$O,12,FALSE)</f>
        <v>1.9E-2</v>
      </c>
      <c r="AF266" s="3">
        <f t="shared" ref="AF266:AF329" si="105">VLOOKUP(T266,$A:$O,15,FALSE)</f>
        <v>1653</v>
      </c>
      <c r="AG266">
        <f t="shared" si="84"/>
        <v>0.46329070374611497</v>
      </c>
      <c r="AH266" s="5">
        <f t="shared" si="85"/>
        <v>0.68488373594379837</v>
      </c>
      <c r="AI266" s="5">
        <f t="shared" si="86"/>
        <v>0.68505952221524347</v>
      </c>
      <c r="AJ266" s="5">
        <f t="shared" si="87"/>
        <v>0.61135292288696008</v>
      </c>
      <c r="AK266" s="5">
        <f t="shared" si="88"/>
        <v>0.74232443908132206</v>
      </c>
      <c r="AL266" s="4">
        <f t="shared" si="89"/>
        <v>0.99406532384576496</v>
      </c>
      <c r="AM266" s="4">
        <f t="shared" si="90"/>
        <v>2.3911664144601024</v>
      </c>
      <c r="AN266" s="4">
        <f t="shared" si="91"/>
        <v>1.5399987606436611</v>
      </c>
      <c r="AO266">
        <f t="shared" si="92"/>
        <v>0.99406532384576496</v>
      </c>
      <c r="AP266">
        <f t="shared" si="93"/>
        <v>1</v>
      </c>
    </row>
    <row r="267" spans="1:42" ht="34" x14ac:dyDescent="0.2">
      <c r="A267">
        <v>6037204410</v>
      </c>
      <c r="B267" t="s">
        <v>20</v>
      </c>
      <c r="C267">
        <v>0.76659999999999995</v>
      </c>
      <c r="D267">
        <v>6037482301</v>
      </c>
      <c r="E267" t="s">
        <v>107</v>
      </c>
      <c r="F267">
        <v>32741</v>
      </c>
      <c r="G267">
        <v>6037570701</v>
      </c>
      <c r="H267" t="s">
        <v>51</v>
      </c>
      <c r="I267">
        <v>0.39319999999999999</v>
      </c>
      <c r="J267">
        <v>6037542200</v>
      </c>
      <c r="K267" t="s">
        <v>137</v>
      </c>
      <c r="L267">
        <v>1.89E-2</v>
      </c>
      <c r="M267">
        <v>6037500900</v>
      </c>
      <c r="N267" t="s">
        <v>44</v>
      </c>
      <c r="O267">
        <v>1652</v>
      </c>
      <c r="S267">
        <f t="shared" si="94"/>
        <v>258</v>
      </c>
      <c r="T267" s="2" cm="1">
        <f t="array" ref="T267">IFERROR(INDEX($A$10:$A$1201, ROWS(T$10:$T267)), IFERROR(INDEX($D$10:$D$1276, ROWS(T$10:$T267)-ROWS($A$10:$A$1201)), IFERROR(INDEX($G$10:$G$1201, ROWS(T$10:$T267)-ROWS($A$10:$A$1201)-ROWS($D$10:$D$1276)), "")))</f>
        <v>6037204410</v>
      </c>
      <c r="U267" s="2" t="str">
        <f t="shared" si="95"/>
        <v>Central LA, Los Angeles, CA</v>
      </c>
      <c r="V267" s="3">
        <f t="shared" si="96"/>
        <v>0.76659999999999995</v>
      </c>
      <c r="W267" s="3">
        <f t="shared" si="97"/>
        <v>0.89451575262543748</v>
      </c>
      <c r="X267" s="3">
        <f t="shared" si="98"/>
        <v>32741</v>
      </c>
      <c r="Y267" s="3">
        <f t="shared" si="99"/>
        <v>0.62140105145286495</v>
      </c>
      <c r="Z267" s="3">
        <f t="shared" ref="Z267:Z330" si="106">W267*Y267</f>
        <v>0.55585302922259772</v>
      </c>
      <c r="AA267" s="3">
        <f t="shared" si="100"/>
        <v>0.39319999999999999</v>
      </c>
      <c r="AB267" s="3">
        <f t="shared" si="101"/>
        <v>0.59422699108357269</v>
      </c>
      <c r="AC267" s="3">
        <f t="shared" si="102"/>
        <v>0.24609375000000003</v>
      </c>
      <c r="AD267" s="3">
        <f t="shared" si="103"/>
        <v>0.55548083389374581</v>
      </c>
      <c r="AE267" s="3">
        <f t="shared" si="104"/>
        <v>1.89E-2</v>
      </c>
      <c r="AF267" s="3">
        <f t="shared" si="105"/>
        <v>1652</v>
      </c>
      <c r="AG267">
        <f t="shared" ref="AG267:AG330" si="107">STANDARDIZE(V267,V$1,V$2)</f>
        <v>0.46329070374611497</v>
      </c>
      <c r="AH267" s="5">
        <f t="shared" ref="AH267:AH330" si="108">STANDARDIZE(Y267,Y$1,Y$2)</f>
        <v>0.68089092511703431</v>
      </c>
      <c r="AI267" s="5">
        <f t="shared" ref="AI267:AI330" si="109">STANDARDIZE(AA267,AA$1,AA$2)</f>
        <v>0.68086501630810303</v>
      </c>
      <c r="AJ267" s="5">
        <f t="shared" ref="AJ267:AJ330" si="110">STANDARDIZE(AE267,AE$1,AE$2)</f>
        <v>0.60176215721970483</v>
      </c>
      <c r="AK267" s="5">
        <f t="shared" ref="AK267:AK330" si="111">STANDARDIZE(AD267,AD$1,AD$2)</f>
        <v>0.74063200200564894</v>
      </c>
      <c r="AL267" s="4">
        <f t="shared" ref="AL267:AL330" si="112">SUMXMY2($AG$5:$AK$5,AG267:AK267)</f>
        <v>0.97351251801183702</v>
      </c>
      <c r="AM267" s="4">
        <f t="shared" ref="AM267:AM272" si="113">SUMXMY2($AG$6:$AK$6,AG267:AK267)</f>
        <v>2.3676841972668505</v>
      </c>
      <c r="AN267" s="4">
        <f t="shared" ref="AN267:AN272" si="114">SUMXMY2($AG$7:$AK$7,AG267:AK267)</f>
        <v>1.5144108788377941</v>
      </c>
      <c r="AO267">
        <f t="shared" ref="AO267:AO272" si="115">MIN(AL267:AN267)</f>
        <v>0.97351251801183702</v>
      </c>
      <c r="AP267">
        <f t="shared" ref="AP267:AP272" si="116">MATCH(AO267,AL267:AN267,0)</f>
        <v>1</v>
      </c>
    </row>
    <row r="268" spans="1:42" ht="17" x14ac:dyDescent="0.2">
      <c r="A268">
        <v>6037602700</v>
      </c>
      <c r="B268" t="s">
        <v>21</v>
      </c>
      <c r="C268">
        <v>0.76649999999999996</v>
      </c>
      <c r="D268">
        <v>6037621002</v>
      </c>
      <c r="E268" t="s">
        <v>55</v>
      </c>
      <c r="F268">
        <v>32713</v>
      </c>
      <c r="G268">
        <v>6037551502</v>
      </c>
      <c r="H268" t="s">
        <v>33</v>
      </c>
      <c r="I268">
        <v>0.39300000000000002</v>
      </c>
      <c r="J268">
        <v>6037212305</v>
      </c>
      <c r="K268" t="s">
        <v>20</v>
      </c>
      <c r="L268">
        <v>1.89E-2</v>
      </c>
      <c r="M268">
        <v>6037533902</v>
      </c>
      <c r="N268" t="s">
        <v>82</v>
      </c>
      <c r="O268">
        <v>1644</v>
      </c>
      <c r="S268">
        <f t="shared" ref="S268:S331" si="117">S267+1</f>
        <v>259</v>
      </c>
      <c r="T268" s="2" cm="1">
        <f t="array" ref="T268">IFERROR(INDEX($A$10:$A$1201, ROWS(T$10:$T268)), IFERROR(INDEX($D$10:$D$1276, ROWS(T$10:$T268)-ROWS($A$10:$A$1201)), IFERROR(INDEX($G$10:$G$1201, ROWS(T$10:$T268)-ROWS($A$10:$A$1201)-ROWS($D$10:$D$1276)), "")))</f>
        <v>6037602700</v>
      </c>
      <c r="U268" s="2" t="str">
        <f t="shared" si="95"/>
        <v>Hawthorne, CA</v>
      </c>
      <c r="V268" s="3">
        <f t="shared" si="96"/>
        <v>0.76649999999999996</v>
      </c>
      <c r="W268" s="3">
        <f t="shared" si="97"/>
        <v>0.89439906651108514</v>
      </c>
      <c r="X268" s="3">
        <f t="shared" si="98"/>
        <v>32713</v>
      </c>
      <c r="Y268" s="3">
        <f t="shared" si="99"/>
        <v>0.62086963123232553</v>
      </c>
      <c r="Z268" s="3">
        <f t="shared" si="106"/>
        <v>0.55530521859927362</v>
      </c>
      <c r="AA268" s="3">
        <f t="shared" si="100"/>
        <v>0.39300000000000002</v>
      </c>
      <c r="AB268" s="3">
        <f t="shared" si="101"/>
        <v>0.59392473930784351</v>
      </c>
      <c r="AC268" s="3">
        <f t="shared" si="102"/>
        <v>0.24609375000000003</v>
      </c>
      <c r="AD268" s="3">
        <f t="shared" si="103"/>
        <v>0.55279085406859452</v>
      </c>
      <c r="AE268" s="3">
        <f t="shared" si="104"/>
        <v>1.89E-2</v>
      </c>
      <c r="AF268" s="3">
        <f t="shared" si="105"/>
        <v>1644</v>
      </c>
      <c r="AG268">
        <f t="shared" si="107"/>
        <v>0.46219636431634298</v>
      </c>
      <c r="AH268" s="5">
        <f t="shared" si="108"/>
        <v>0.67530098995956434</v>
      </c>
      <c r="AI268" s="5">
        <f t="shared" si="109"/>
        <v>0.67876776335453315</v>
      </c>
      <c r="AJ268" s="5">
        <f t="shared" si="110"/>
        <v>0.60176215721970483</v>
      </c>
      <c r="AK268" s="5">
        <f t="shared" si="111"/>
        <v>0.72709250540026216</v>
      </c>
      <c r="AL268" s="4">
        <f t="shared" si="112"/>
        <v>0.9637399466709089</v>
      </c>
      <c r="AM268" s="4">
        <f t="shared" si="113"/>
        <v>2.3309896283417433</v>
      </c>
      <c r="AN268" s="4">
        <f t="shared" si="114"/>
        <v>1.5103505046198245</v>
      </c>
      <c r="AO268">
        <f t="shared" si="115"/>
        <v>0.9637399466709089</v>
      </c>
      <c r="AP268">
        <f t="shared" si="116"/>
        <v>1</v>
      </c>
    </row>
    <row r="269" spans="1:42" ht="34" x14ac:dyDescent="0.2">
      <c r="A269">
        <v>6037482522</v>
      </c>
      <c r="B269" t="s">
        <v>9</v>
      </c>
      <c r="C269">
        <v>0.76639999999999997</v>
      </c>
      <c r="D269">
        <v>6037194200</v>
      </c>
      <c r="E269" t="s">
        <v>20</v>
      </c>
      <c r="F269">
        <v>32697</v>
      </c>
      <c r="G269">
        <v>6037481300</v>
      </c>
      <c r="H269" t="s">
        <v>7</v>
      </c>
      <c r="I269">
        <v>0.39300000000000002</v>
      </c>
      <c r="J269">
        <v>6037271801</v>
      </c>
      <c r="K269" t="s">
        <v>93</v>
      </c>
      <c r="L269">
        <v>1.89E-2</v>
      </c>
      <c r="M269">
        <v>6037600303</v>
      </c>
      <c r="N269" t="s">
        <v>37</v>
      </c>
      <c r="O269">
        <v>1643</v>
      </c>
      <c r="S269">
        <f t="shared" si="117"/>
        <v>260</v>
      </c>
      <c r="T269" s="2" cm="1">
        <f t="array" ref="T269">IFERROR(INDEX($A$10:$A$1201, ROWS(T$10:$T269)), IFERROR(INDEX($D$10:$D$1276, ROWS(T$10:$T269)-ROWS($A$10:$A$1201)), IFERROR(INDEX($G$10:$G$1201, ROWS(T$10:$T269)-ROWS($A$10:$A$1201)-ROWS($D$10:$D$1276)), "")))</f>
        <v>6037482522</v>
      </c>
      <c r="U269" s="2" t="str">
        <f t="shared" si="95"/>
        <v>South Montebello, Montebello, CA</v>
      </c>
      <c r="V269" s="3">
        <f t="shared" si="96"/>
        <v>0.76639999999999997</v>
      </c>
      <c r="W269" s="3">
        <f t="shared" si="97"/>
        <v>0.8942823803967328</v>
      </c>
      <c r="X269" s="3">
        <f t="shared" si="98"/>
        <v>32697</v>
      </c>
      <c r="Y269" s="3">
        <f t="shared" si="99"/>
        <v>0.6205659625348745</v>
      </c>
      <c r="Z269" s="3">
        <f t="shared" si="106"/>
        <v>0.55496120616887723</v>
      </c>
      <c r="AA269" s="3">
        <f t="shared" si="100"/>
        <v>0.39300000000000002</v>
      </c>
      <c r="AB269" s="3">
        <f t="shared" si="101"/>
        <v>0.59392473930784351</v>
      </c>
      <c r="AC269" s="3">
        <f t="shared" si="102"/>
        <v>0.24609375000000003</v>
      </c>
      <c r="AD269" s="3">
        <f t="shared" si="103"/>
        <v>0.55245460659045054</v>
      </c>
      <c r="AE269" s="3">
        <f t="shared" si="104"/>
        <v>1.89E-2</v>
      </c>
      <c r="AF269" s="3">
        <f t="shared" si="105"/>
        <v>1643</v>
      </c>
      <c r="AG269">
        <f t="shared" si="107"/>
        <v>0.46110202488657093</v>
      </c>
      <c r="AH269" s="5">
        <f t="shared" si="108"/>
        <v>0.67210674129815373</v>
      </c>
      <c r="AI269" s="5">
        <f t="shared" si="109"/>
        <v>0.67876776335453315</v>
      </c>
      <c r="AJ269" s="5">
        <f t="shared" si="110"/>
        <v>0.60176215721970483</v>
      </c>
      <c r="AK269" s="5">
        <f t="shared" si="111"/>
        <v>0.72540006832458848</v>
      </c>
      <c r="AL269" s="4">
        <f t="shared" si="112"/>
        <v>0.96239980159747907</v>
      </c>
      <c r="AM269" s="4">
        <f t="shared" si="113"/>
        <v>2.3215704918390792</v>
      </c>
      <c r="AN269" s="4">
        <f t="shared" si="114"/>
        <v>1.5084283384732708</v>
      </c>
      <c r="AO269">
        <f t="shared" si="115"/>
        <v>0.96239980159747907</v>
      </c>
      <c r="AP269">
        <f t="shared" si="116"/>
        <v>1</v>
      </c>
    </row>
    <row r="270" spans="1:42" ht="34" x14ac:dyDescent="0.2">
      <c r="A270">
        <v>6037195400</v>
      </c>
      <c r="B270" t="s">
        <v>30</v>
      </c>
      <c r="C270">
        <v>0.76629999999999998</v>
      </c>
      <c r="D270">
        <v>6037481103</v>
      </c>
      <c r="E270" t="s">
        <v>63</v>
      </c>
      <c r="F270">
        <v>32673</v>
      </c>
      <c r="G270">
        <v>6037620601</v>
      </c>
      <c r="H270" t="s">
        <v>38</v>
      </c>
      <c r="I270">
        <v>0.39269999999999999</v>
      </c>
      <c r="J270">
        <v>6037237720</v>
      </c>
      <c r="K270" t="s">
        <v>103</v>
      </c>
      <c r="L270">
        <v>1.89E-2</v>
      </c>
      <c r="M270">
        <v>6037227010</v>
      </c>
      <c r="N270" t="s">
        <v>37</v>
      </c>
      <c r="O270">
        <v>1643</v>
      </c>
      <c r="S270">
        <f t="shared" si="117"/>
        <v>261</v>
      </c>
      <c r="T270" s="2" cm="1">
        <f t="array" ref="T270">IFERROR(INDEX($A$10:$A$1201, ROWS(T$10:$T270)), IFERROR(INDEX($D$10:$D$1276, ROWS(T$10:$T270)-ROWS($A$10:$A$1201)), IFERROR(INDEX($G$10:$G$1201, ROWS(T$10:$T270)-ROWS($A$10:$A$1201)-ROWS($D$10:$D$1276)), "")))</f>
        <v>6037195400</v>
      </c>
      <c r="U270" s="2" t="str">
        <f t="shared" si="95"/>
        <v>Silver Lake, Los Angeles, CA</v>
      </c>
      <c r="V270" s="3">
        <f t="shared" si="96"/>
        <v>0.76629999999999998</v>
      </c>
      <c r="W270" s="3">
        <f t="shared" si="97"/>
        <v>0.89416569428238035</v>
      </c>
      <c r="X270" s="3">
        <f t="shared" si="98"/>
        <v>32673</v>
      </c>
      <c r="Y270" s="3">
        <f t="shared" si="99"/>
        <v>0.62011045948869781</v>
      </c>
      <c r="Z270" s="3">
        <f t="shared" si="106"/>
        <v>0.55448149954047732</v>
      </c>
      <c r="AA270" s="3">
        <f t="shared" si="100"/>
        <v>0.39269999999999999</v>
      </c>
      <c r="AB270" s="3">
        <f t="shared" si="101"/>
        <v>0.59347136164424974</v>
      </c>
      <c r="AC270" s="3">
        <f t="shared" si="102"/>
        <v>0.24609375000000003</v>
      </c>
      <c r="AD270" s="3">
        <f t="shared" si="103"/>
        <v>0.55245460659045054</v>
      </c>
      <c r="AE270" s="3">
        <f t="shared" si="104"/>
        <v>1.89E-2</v>
      </c>
      <c r="AF270" s="3">
        <f t="shared" si="105"/>
        <v>1643</v>
      </c>
      <c r="AG270">
        <f t="shared" si="107"/>
        <v>0.46000768545679893</v>
      </c>
      <c r="AH270" s="5">
        <f t="shared" si="108"/>
        <v>0.66731536830603611</v>
      </c>
      <c r="AI270" s="5">
        <f t="shared" si="109"/>
        <v>0.67562188392417766</v>
      </c>
      <c r="AJ270" s="5">
        <f t="shared" si="110"/>
        <v>0.60176215721970483</v>
      </c>
      <c r="AK270" s="5">
        <f t="shared" si="111"/>
        <v>0.72540006832458848</v>
      </c>
      <c r="AL270" s="4">
        <f t="shared" si="112"/>
        <v>0.96059707125160421</v>
      </c>
      <c r="AM270" s="4">
        <f t="shared" si="113"/>
        <v>2.3073872743184651</v>
      </c>
      <c r="AN270" s="4">
        <f t="shared" si="114"/>
        <v>1.5056536679744661</v>
      </c>
      <c r="AO270">
        <f t="shared" si="115"/>
        <v>0.96059707125160421</v>
      </c>
      <c r="AP270">
        <f t="shared" si="116"/>
        <v>1</v>
      </c>
    </row>
    <row r="271" spans="1:42" ht="17" x14ac:dyDescent="0.2">
      <c r="A271">
        <v>6037501300</v>
      </c>
      <c r="B271" t="s">
        <v>17</v>
      </c>
      <c r="C271">
        <v>0.76619999999999999</v>
      </c>
      <c r="D271">
        <v>6037199120</v>
      </c>
      <c r="E271" t="s">
        <v>26</v>
      </c>
      <c r="F271">
        <v>32654</v>
      </c>
      <c r="G271">
        <v>6037702802</v>
      </c>
      <c r="H271" t="s">
        <v>81</v>
      </c>
      <c r="I271">
        <v>0.3926</v>
      </c>
      <c r="J271">
        <v>6037542502</v>
      </c>
      <c r="K271" t="s">
        <v>137</v>
      </c>
      <c r="L271">
        <v>1.89E-2</v>
      </c>
      <c r="M271">
        <v>6037241120</v>
      </c>
      <c r="N271" t="s">
        <v>37</v>
      </c>
      <c r="O271">
        <v>1642</v>
      </c>
      <c r="S271">
        <f t="shared" si="117"/>
        <v>262</v>
      </c>
      <c r="T271" s="2" cm="1">
        <f t="array" ref="T271">IFERROR(INDEX($A$10:$A$1201, ROWS(T$10:$T271)), IFERROR(INDEX($D$10:$D$1276, ROWS(T$10:$T271)-ROWS($A$10:$A$1201)), IFERROR(INDEX($G$10:$G$1201, ROWS(T$10:$T271)-ROWS($A$10:$A$1201)-ROWS($D$10:$D$1276)), "")))</f>
        <v>6037501300</v>
      </c>
      <c r="U271" s="2" t="str">
        <f t="shared" si="95"/>
        <v>Whittier, CA</v>
      </c>
      <c r="V271" s="3">
        <f t="shared" si="96"/>
        <v>0.76619999999999999</v>
      </c>
      <c r="W271" s="3">
        <f t="shared" si="97"/>
        <v>0.89404900816802801</v>
      </c>
      <c r="X271" s="3">
        <f t="shared" si="98"/>
        <v>32654</v>
      </c>
      <c r="Y271" s="3">
        <f t="shared" si="99"/>
        <v>0.61974985291047469</v>
      </c>
      <c r="Z271" s="3">
        <f t="shared" si="106"/>
        <v>0.55408674130689117</v>
      </c>
      <c r="AA271" s="3">
        <f t="shared" si="100"/>
        <v>0.3926</v>
      </c>
      <c r="AB271" s="3">
        <f t="shared" si="101"/>
        <v>0.59332023575638515</v>
      </c>
      <c r="AC271" s="3">
        <f t="shared" si="102"/>
        <v>0.24609375000000003</v>
      </c>
      <c r="AD271" s="3">
        <f t="shared" si="103"/>
        <v>0.55211835911230667</v>
      </c>
      <c r="AE271" s="3">
        <f t="shared" si="104"/>
        <v>1.89E-2</v>
      </c>
      <c r="AF271" s="3">
        <f t="shared" si="105"/>
        <v>1642</v>
      </c>
      <c r="AG271">
        <f t="shared" si="107"/>
        <v>0.45891334602702694</v>
      </c>
      <c r="AH271" s="5">
        <f t="shared" si="108"/>
        <v>0.66352219802061074</v>
      </c>
      <c r="AI271" s="5">
        <f t="shared" si="109"/>
        <v>0.67457325744739272</v>
      </c>
      <c r="AJ271" s="5">
        <f t="shared" si="110"/>
        <v>0.60176215721970483</v>
      </c>
      <c r="AK271" s="5">
        <f t="shared" si="111"/>
        <v>0.72370763124891535</v>
      </c>
      <c r="AL271" s="4">
        <f t="shared" si="112"/>
        <v>0.95882638148409272</v>
      </c>
      <c r="AM271" s="4">
        <f t="shared" si="113"/>
        <v>2.2953935019657994</v>
      </c>
      <c r="AN271" s="4">
        <f t="shared" si="114"/>
        <v>1.503451144213968</v>
      </c>
      <c r="AO271">
        <f t="shared" si="115"/>
        <v>0.95882638148409272</v>
      </c>
      <c r="AP271">
        <f t="shared" si="116"/>
        <v>1</v>
      </c>
    </row>
    <row r="272" spans="1:42" ht="17" x14ac:dyDescent="0.2">
      <c r="A272">
        <v>6037552100</v>
      </c>
      <c r="B272" t="s">
        <v>52</v>
      </c>
      <c r="C272">
        <v>0.7661</v>
      </c>
      <c r="D272">
        <v>6037276603</v>
      </c>
      <c r="E272" t="s">
        <v>90</v>
      </c>
      <c r="F272">
        <v>32649</v>
      </c>
      <c r="G272">
        <v>6037191820</v>
      </c>
      <c r="H272" t="s">
        <v>20</v>
      </c>
      <c r="I272">
        <v>0.39250000000000002</v>
      </c>
      <c r="J272">
        <v>6037503106</v>
      </c>
      <c r="K272" t="s">
        <v>17</v>
      </c>
      <c r="L272">
        <v>1.89E-2</v>
      </c>
      <c r="M272">
        <v>6037602106</v>
      </c>
      <c r="N272" t="s">
        <v>21</v>
      </c>
      <c r="O272">
        <v>1638</v>
      </c>
      <c r="S272">
        <f t="shared" si="117"/>
        <v>263</v>
      </c>
      <c r="T272" s="2" cm="1">
        <f t="array" ref="T272">IFERROR(INDEX($A$10:$A$1201, ROWS(T$10:$T272)), IFERROR(INDEX($D$10:$D$1276, ROWS(T$10:$T272)-ROWS($A$10:$A$1201)), IFERROR(INDEX($G$10:$G$1201, ROWS(T$10:$T272)-ROWS($A$10:$A$1201)-ROWS($D$10:$D$1276)), "")))</f>
        <v>6037552100</v>
      </c>
      <c r="U272" s="2" t="str">
        <f t="shared" si="95"/>
        <v>Norwalk, CA</v>
      </c>
      <c r="V272" s="3">
        <f t="shared" si="96"/>
        <v>0.7661</v>
      </c>
      <c r="W272" s="3">
        <f t="shared" si="97"/>
        <v>0.89393232205367568</v>
      </c>
      <c r="X272" s="3">
        <f t="shared" si="98"/>
        <v>32649</v>
      </c>
      <c r="Y272" s="3">
        <f t="shared" si="99"/>
        <v>0.61965495644252122</v>
      </c>
      <c r="Z272" s="3">
        <f t="shared" si="106"/>
        <v>0.5539295940847323</v>
      </c>
      <c r="AA272" s="3">
        <f t="shared" si="100"/>
        <v>0.39250000000000002</v>
      </c>
      <c r="AB272" s="3">
        <f t="shared" si="101"/>
        <v>0.59316910986852056</v>
      </c>
      <c r="AC272" s="3">
        <f t="shared" si="102"/>
        <v>0.24609375000000003</v>
      </c>
      <c r="AD272" s="3">
        <f t="shared" si="103"/>
        <v>0.55077336919973097</v>
      </c>
      <c r="AE272" s="3">
        <f t="shared" si="104"/>
        <v>1.89E-2</v>
      </c>
      <c r="AF272" s="3">
        <f t="shared" si="105"/>
        <v>1638</v>
      </c>
      <c r="AG272">
        <f t="shared" si="107"/>
        <v>0.45781900659725489</v>
      </c>
      <c r="AH272" s="5">
        <f t="shared" si="108"/>
        <v>0.6625239953139197</v>
      </c>
      <c r="AI272" s="5">
        <f t="shared" si="109"/>
        <v>0.67352463097060777</v>
      </c>
      <c r="AJ272" s="5">
        <f t="shared" si="110"/>
        <v>0.60176215721970483</v>
      </c>
      <c r="AK272" s="5">
        <f t="shared" si="111"/>
        <v>0.71693788294622174</v>
      </c>
      <c r="AL272" s="4">
        <f t="shared" si="112"/>
        <v>0.9541107776917892</v>
      </c>
      <c r="AM272" s="4">
        <f t="shared" si="113"/>
        <v>2.2801930260376162</v>
      </c>
      <c r="AN272" s="4">
        <f t="shared" si="114"/>
        <v>1.502703337892134</v>
      </c>
      <c r="AO272">
        <f t="shared" si="115"/>
        <v>0.9541107776917892</v>
      </c>
      <c r="AP272">
        <f t="shared" si="116"/>
        <v>1</v>
      </c>
    </row>
    <row r="273" spans="1:42" ht="17" x14ac:dyDescent="0.2">
      <c r="A273">
        <v>6037275603</v>
      </c>
      <c r="B273" t="s">
        <v>84</v>
      </c>
      <c r="C273">
        <v>0.76600000000000001</v>
      </c>
      <c r="D273">
        <v>6037701502</v>
      </c>
      <c r="E273" t="s">
        <v>128</v>
      </c>
      <c r="F273">
        <v>32644</v>
      </c>
      <c r="G273">
        <v>6037551501</v>
      </c>
      <c r="H273" t="s">
        <v>33</v>
      </c>
      <c r="I273">
        <v>0.39229999999999998</v>
      </c>
      <c r="J273">
        <v>6037530901</v>
      </c>
      <c r="K273" t="s">
        <v>13</v>
      </c>
      <c r="L273">
        <v>1.8800000000000001E-2</v>
      </c>
      <c r="M273">
        <v>6037601303</v>
      </c>
      <c r="N273" t="s">
        <v>10</v>
      </c>
      <c r="O273">
        <v>1632</v>
      </c>
      <c r="S273">
        <f t="shared" si="117"/>
        <v>264</v>
      </c>
      <c r="T273" s="2" cm="1">
        <f t="array" ref="T273">IFERROR(INDEX($A$10:$A$1201, ROWS(T$10:$T273)), IFERROR(INDEX($D$10:$D$1276, ROWS(T$10:$T273)-ROWS($A$10:$A$1201)), IFERROR(INDEX($G$10:$G$1201, ROWS(T$10:$T273)-ROWS($A$10:$A$1201)-ROWS($D$10:$D$1276)), "")))</f>
        <v>6037275603</v>
      </c>
      <c r="U273" s="2" t="str">
        <f t="shared" si="95"/>
        <v>Culver City, CA</v>
      </c>
      <c r="V273" s="3">
        <f t="shared" si="96"/>
        <v>0.76600000000000001</v>
      </c>
      <c r="W273" s="3">
        <f t="shared" si="97"/>
        <v>0.89381563593932323</v>
      </c>
      <c r="X273" s="3">
        <f t="shared" si="98"/>
        <v>32644</v>
      </c>
      <c r="Y273" s="3">
        <f t="shared" si="99"/>
        <v>0.61956005997456776</v>
      </c>
      <c r="Z273" s="3">
        <f t="shared" si="106"/>
        <v>0.55377246900877353</v>
      </c>
      <c r="AA273" s="3">
        <f t="shared" si="100"/>
        <v>0.39229999999999998</v>
      </c>
      <c r="AB273" s="3">
        <f t="shared" si="101"/>
        <v>0.59286685809279127</v>
      </c>
      <c r="AC273" s="3">
        <f t="shared" si="102"/>
        <v>0.24479166666666669</v>
      </c>
      <c r="AD273" s="3">
        <f t="shared" si="103"/>
        <v>0.54875588433086753</v>
      </c>
      <c r="AE273" s="3">
        <f t="shared" si="104"/>
        <v>1.8800000000000001E-2</v>
      </c>
      <c r="AF273" s="3">
        <f t="shared" si="105"/>
        <v>1632</v>
      </c>
      <c r="AG273">
        <f t="shared" si="107"/>
        <v>0.45672466716748289</v>
      </c>
      <c r="AH273" s="5">
        <f t="shared" si="108"/>
        <v>0.66152579260722866</v>
      </c>
      <c r="AI273" s="5">
        <f t="shared" si="109"/>
        <v>0.67142737801703734</v>
      </c>
      <c r="AJ273" s="5">
        <f t="shared" si="110"/>
        <v>0.59217139155244958</v>
      </c>
      <c r="AK273" s="5">
        <f t="shared" si="111"/>
        <v>0.70678326049218176</v>
      </c>
      <c r="AL273" s="4">
        <f t="shared" si="112"/>
        <v>0.92999074762423495</v>
      </c>
      <c r="AM273" s="4">
        <f t="shared" ref="AM273:AM336" si="118">SUMXMY2($AG$6:$AK$6,AG273:AK273)</f>
        <v>2.2512876507728685</v>
      </c>
      <c r="AN273" s="4">
        <f t="shared" ref="AN273:AN336" si="119">SUMXMY2($AG$7:$AK$7,AG273:AK273)</f>
        <v>1.4792317299343059</v>
      </c>
      <c r="AO273">
        <f t="shared" ref="AO273:AO336" si="120">MIN(AL273:AN273)</f>
        <v>0.92999074762423495</v>
      </c>
      <c r="AP273">
        <f t="shared" ref="AP273:AP336" si="121">MATCH(AO273,AL273:AN273,0)</f>
        <v>1</v>
      </c>
    </row>
    <row r="274" spans="1:42" ht="34" x14ac:dyDescent="0.2">
      <c r="A274">
        <v>6037533902</v>
      </c>
      <c r="B274" t="s">
        <v>82</v>
      </c>
      <c r="C274">
        <v>0.76590000000000003</v>
      </c>
      <c r="D274">
        <v>6037503802</v>
      </c>
      <c r="E274" t="s">
        <v>53</v>
      </c>
      <c r="F274">
        <v>32638</v>
      </c>
      <c r="G274">
        <v>6037700400</v>
      </c>
      <c r="H274" t="s">
        <v>125</v>
      </c>
      <c r="I274">
        <v>0.39219999999999999</v>
      </c>
      <c r="J274">
        <v>6037541801</v>
      </c>
      <c r="K274" t="s">
        <v>119</v>
      </c>
      <c r="L274">
        <v>1.8700000000000001E-2</v>
      </c>
      <c r="M274">
        <v>6037532302</v>
      </c>
      <c r="N274" t="s">
        <v>134</v>
      </c>
      <c r="O274">
        <v>1629</v>
      </c>
      <c r="S274">
        <f t="shared" si="117"/>
        <v>265</v>
      </c>
      <c r="T274" s="2" cm="1">
        <f t="array" ref="T274">IFERROR(INDEX($A$10:$A$1201, ROWS(T$10:$T274)), IFERROR(INDEX($D$10:$D$1276, ROWS(T$10:$T274)-ROWS($A$10:$A$1201)), IFERROR(INDEX($G$10:$G$1201, ROWS(T$10:$T274)-ROWS($A$10:$A$1201)-ROWS($D$10:$D$1276)), "")))</f>
        <v>6037533902</v>
      </c>
      <c r="U274" s="2" t="str">
        <f t="shared" si="95"/>
        <v>South Montebello, Bell Gardens, CA</v>
      </c>
      <c r="V274" s="3">
        <f t="shared" si="96"/>
        <v>0.76590000000000003</v>
      </c>
      <c r="W274" s="3">
        <f t="shared" si="97"/>
        <v>0.89369894982497089</v>
      </c>
      <c r="X274" s="3">
        <f t="shared" si="98"/>
        <v>32638</v>
      </c>
      <c r="Y274" s="3">
        <f t="shared" si="99"/>
        <v>0.61944618421302355</v>
      </c>
      <c r="Z274" s="3">
        <f t="shared" si="106"/>
        <v>0.55359840430426466</v>
      </c>
      <c r="AA274" s="3">
        <f t="shared" si="100"/>
        <v>0.39219999999999999</v>
      </c>
      <c r="AB274" s="3">
        <f t="shared" si="101"/>
        <v>0.59271573220492668</v>
      </c>
      <c r="AC274" s="3">
        <f t="shared" si="102"/>
        <v>0.24348958333333337</v>
      </c>
      <c r="AD274" s="3">
        <f t="shared" si="103"/>
        <v>0.54774714189643581</v>
      </c>
      <c r="AE274" s="3">
        <f t="shared" si="104"/>
        <v>1.8700000000000001E-2</v>
      </c>
      <c r="AF274" s="3">
        <f t="shared" si="105"/>
        <v>1629</v>
      </c>
      <c r="AG274">
        <f t="shared" si="107"/>
        <v>0.45563032773771089</v>
      </c>
      <c r="AH274" s="5">
        <f t="shared" si="108"/>
        <v>0.66032794935919892</v>
      </c>
      <c r="AI274" s="5">
        <f t="shared" si="109"/>
        <v>0.67037875154025239</v>
      </c>
      <c r="AJ274" s="5">
        <f t="shared" si="110"/>
        <v>0.58258062588519433</v>
      </c>
      <c r="AK274" s="5">
        <f t="shared" si="111"/>
        <v>0.70170594926516172</v>
      </c>
      <c r="AL274" s="4">
        <f t="shared" si="112"/>
        <v>0.90952842141958135</v>
      </c>
      <c r="AM274" s="4">
        <f t="shared" si="118"/>
        <v>2.2320520622047555</v>
      </c>
      <c r="AN274" s="4">
        <f t="shared" si="119"/>
        <v>1.4559728252386093</v>
      </c>
      <c r="AO274">
        <f t="shared" si="120"/>
        <v>0.90952842141958135</v>
      </c>
      <c r="AP274">
        <f t="shared" si="121"/>
        <v>1</v>
      </c>
    </row>
    <row r="275" spans="1:42" ht="34" x14ac:dyDescent="0.2">
      <c r="A275">
        <v>6037199700</v>
      </c>
      <c r="B275" t="s">
        <v>20</v>
      </c>
      <c r="C275">
        <v>0.76590000000000003</v>
      </c>
      <c r="D275">
        <v>6037432300</v>
      </c>
      <c r="E275" t="s">
        <v>19</v>
      </c>
      <c r="F275">
        <v>32626</v>
      </c>
      <c r="G275">
        <v>6037555001</v>
      </c>
      <c r="H275" t="s">
        <v>32</v>
      </c>
      <c r="I275">
        <v>0.3921</v>
      </c>
      <c r="J275">
        <v>6037543201</v>
      </c>
      <c r="K275" t="s">
        <v>137</v>
      </c>
      <c r="L275">
        <v>1.8499999999999999E-2</v>
      </c>
      <c r="M275">
        <v>6037205110</v>
      </c>
      <c r="N275" t="s">
        <v>67</v>
      </c>
      <c r="O275">
        <v>1629</v>
      </c>
      <c r="S275">
        <f t="shared" si="117"/>
        <v>266</v>
      </c>
      <c r="T275" s="2" cm="1">
        <f t="array" ref="T275">IFERROR(INDEX($A$10:$A$1201, ROWS(T$10:$T275)), IFERROR(INDEX($D$10:$D$1276, ROWS(T$10:$T275)-ROWS($A$10:$A$1201)), IFERROR(INDEX($G$10:$G$1201, ROWS(T$10:$T275)-ROWS($A$10:$A$1201)-ROWS($D$10:$D$1276)), "")))</f>
        <v>6037199700</v>
      </c>
      <c r="U275" s="2" t="str">
        <f t="shared" si="95"/>
        <v>Central LA, Los Angeles, CA</v>
      </c>
      <c r="V275" s="3">
        <f t="shared" si="96"/>
        <v>0.76590000000000003</v>
      </c>
      <c r="W275" s="3">
        <f t="shared" si="97"/>
        <v>0.89369894982497089</v>
      </c>
      <c r="X275" s="3">
        <f t="shared" si="98"/>
        <v>32626</v>
      </c>
      <c r="Y275" s="3">
        <f t="shared" si="99"/>
        <v>0.61921843268993526</v>
      </c>
      <c r="Z275" s="3">
        <f t="shared" si="106"/>
        <v>0.5533948630072596</v>
      </c>
      <c r="AA275" s="3">
        <f t="shared" si="100"/>
        <v>0.3921</v>
      </c>
      <c r="AB275" s="3">
        <f t="shared" si="101"/>
        <v>0.5925646063170622</v>
      </c>
      <c r="AC275" s="3">
        <f t="shared" si="102"/>
        <v>0.24088541666666669</v>
      </c>
      <c r="AD275" s="3">
        <f t="shared" si="103"/>
        <v>0.54774714189643581</v>
      </c>
      <c r="AE275" s="3">
        <f t="shared" si="104"/>
        <v>1.8499999999999999E-2</v>
      </c>
      <c r="AF275" s="3">
        <f t="shared" si="105"/>
        <v>1629</v>
      </c>
      <c r="AG275">
        <f t="shared" si="107"/>
        <v>0.45563032773771089</v>
      </c>
      <c r="AH275" s="5">
        <f t="shared" si="108"/>
        <v>0.65793226286314066</v>
      </c>
      <c r="AI275" s="5">
        <f t="shared" si="109"/>
        <v>0.66933012506346734</v>
      </c>
      <c r="AJ275" s="5">
        <f t="shared" si="110"/>
        <v>0.56339909455068349</v>
      </c>
      <c r="AK275" s="5">
        <f t="shared" si="111"/>
        <v>0.70170594926516172</v>
      </c>
      <c r="AL275" s="4">
        <f t="shared" si="112"/>
        <v>0.87576827617836162</v>
      </c>
      <c r="AM275" s="4">
        <f t="shared" si="118"/>
        <v>2.2135063888443947</v>
      </c>
      <c r="AN275" s="4">
        <f t="shared" si="119"/>
        <v>1.4099626668235259</v>
      </c>
      <c r="AO275">
        <f t="shared" si="120"/>
        <v>0.87576827617836162</v>
      </c>
      <c r="AP275">
        <f t="shared" si="121"/>
        <v>1</v>
      </c>
    </row>
    <row r="276" spans="1:42" ht="34" x14ac:dyDescent="0.2">
      <c r="A276">
        <v>6037203710</v>
      </c>
      <c r="B276" t="s">
        <v>67</v>
      </c>
      <c r="C276">
        <v>0.76590000000000003</v>
      </c>
      <c r="D276">
        <v>6037571102</v>
      </c>
      <c r="E276" t="s">
        <v>32</v>
      </c>
      <c r="F276">
        <v>32609</v>
      </c>
      <c r="G276">
        <v>6037621201</v>
      </c>
      <c r="H276" t="s">
        <v>91</v>
      </c>
      <c r="I276">
        <v>0.39150000000000001</v>
      </c>
      <c r="J276">
        <v>6037540400</v>
      </c>
      <c r="K276" t="s">
        <v>37</v>
      </c>
      <c r="L276">
        <v>1.8499999999999999E-2</v>
      </c>
      <c r="M276">
        <v>6037241202</v>
      </c>
      <c r="N276" t="s">
        <v>37</v>
      </c>
      <c r="O276">
        <v>1627</v>
      </c>
      <c r="S276">
        <f t="shared" si="117"/>
        <v>267</v>
      </c>
      <c r="T276" s="2" cm="1">
        <f t="array" ref="T276">IFERROR(INDEX($A$10:$A$1201, ROWS(T$10:$T276)), IFERROR(INDEX($D$10:$D$1276, ROWS(T$10:$T276)-ROWS($A$10:$A$1201)), IFERROR(INDEX($G$10:$G$1201, ROWS(T$10:$T276)-ROWS($A$10:$A$1201)-ROWS($D$10:$D$1276)), "")))</f>
        <v>6037203710</v>
      </c>
      <c r="U276" s="2" t="str">
        <f t="shared" si="95"/>
        <v>Boyle Heights, Los Angeles, CA</v>
      </c>
      <c r="V276" s="3">
        <f t="shared" si="96"/>
        <v>0.76590000000000003</v>
      </c>
      <c r="W276" s="3">
        <f t="shared" si="97"/>
        <v>0.89369894982497089</v>
      </c>
      <c r="X276" s="3">
        <f t="shared" si="98"/>
        <v>32609</v>
      </c>
      <c r="Y276" s="3">
        <f t="shared" si="99"/>
        <v>0.6188957846988935</v>
      </c>
      <c r="Z276" s="3">
        <f t="shared" si="106"/>
        <v>0.55310651283650236</v>
      </c>
      <c r="AA276" s="3">
        <f t="shared" si="100"/>
        <v>0.39150000000000001</v>
      </c>
      <c r="AB276" s="3">
        <f t="shared" si="101"/>
        <v>0.59165785098987467</v>
      </c>
      <c r="AC276" s="3">
        <f t="shared" si="102"/>
        <v>0.24088541666666669</v>
      </c>
      <c r="AD276" s="3">
        <f t="shared" si="103"/>
        <v>0.54707464694014796</v>
      </c>
      <c r="AE276" s="3">
        <f t="shared" si="104"/>
        <v>1.8499999999999999E-2</v>
      </c>
      <c r="AF276" s="3">
        <f t="shared" si="105"/>
        <v>1627</v>
      </c>
      <c r="AG276">
        <f t="shared" si="107"/>
        <v>0.45563032773771089</v>
      </c>
      <c r="AH276" s="5">
        <f t="shared" si="108"/>
        <v>0.65453837366039147</v>
      </c>
      <c r="AI276" s="5">
        <f t="shared" si="109"/>
        <v>0.66303836620275713</v>
      </c>
      <c r="AJ276" s="5">
        <f t="shared" si="110"/>
        <v>0.56339909455068349</v>
      </c>
      <c r="AK276" s="5">
        <f t="shared" si="111"/>
        <v>0.69832107511381492</v>
      </c>
      <c r="AL276" s="4">
        <f t="shared" si="112"/>
        <v>0.87112427487457977</v>
      </c>
      <c r="AM276" s="4">
        <f t="shared" si="118"/>
        <v>2.1928181457986993</v>
      </c>
      <c r="AN276" s="4">
        <f t="shared" si="119"/>
        <v>1.4082321940238525</v>
      </c>
      <c r="AO276">
        <f t="shared" si="120"/>
        <v>0.87112427487457977</v>
      </c>
      <c r="AP276">
        <f t="shared" si="121"/>
        <v>1</v>
      </c>
    </row>
    <row r="277" spans="1:42" ht="17" x14ac:dyDescent="0.2">
      <c r="A277">
        <v>6037550602</v>
      </c>
      <c r="B277" t="s">
        <v>33</v>
      </c>
      <c r="C277">
        <v>0.76580000000000004</v>
      </c>
      <c r="D277">
        <v>6037620701</v>
      </c>
      <c r="E277" t="s">
        <v>38</v>
      </c>
      <c r="F277">
        <v>32592</v>
      </c>
      <c r="G277">
        <v>6037208904</v>
      </c>
      <c r="H277" t="s">
        <v>20</v>
      </c>
      <c r="I277">
        <v>0.39140000000000003</v>
      </c>
      <c r="J277">
        <v>6037603801</v>
      </c>
      <c r="K277" t="s">
        <v>106</v>
      </c>
      <c r="L277">
        <v>1.8499999999999999E-2</v>
      </c>
      <c r="M277">
        <v>6037201401</v>
      </c>
      <c r="N277" t="s">
        <v>45</v>
      </c>
      <c r="O277">
        <v>1625</v>
      </c>
      <c r="S277">
        <f t="shared" si="117"/>
        <v>268</v>
      </c>
      <c r="T277" s="2" cm="1">
        <f t="array" ref="T277">IFERROR(INDEX($A$10:$A$1201, ROWS(T$10:$T277)), IFERROR(INDEX($D$10:$D$1276, ROWS(T$10:$T277)-ROWS($A$10:$A$1201)), IFERROR(INDEX($G$10:$G$1201, ROWS(T$10:$T277)-ROWS($A$10:$A$1201)-ROWS($D$10:$D$1276)), "")))</f>
        <v>6037550602</v>
      </c>
      <c r="U277" s="2" t="str">
        <f t="shared" si="95"/>
        <v>Downey, CA</v>
      </c>
      <c r="V277" s="3">
        <f t="shared" si="96"/>
        <v>0.76580000000000004</v>
      </c>
      <c r="W277" s="3">
        <f t="shared" si="97"/>
        <v>0.89358226371061844</v>
      </c>
      <c r="X277" s="3">
        <f t="shared" si="98"/>
        <v>32592</v>
      </c>
      <c r="Y277" s="3">
        <f t="shared" si="99"/>
        <v>0.61857313670785175</v>
      </c>
      <c r="Z277" s="3">
        <f t="shared" si="106"/>
        <v>0.55274598376997996</v>
      </c>
      <c r="AA277" s="3">
        <f t="shared" si="100"/>
        <v>0.39140000000000003</v>
      </c>
      <c r="AB277" s="3">
        <f t="shared" si="101"/>
        <v>0.59150672510201008</v>
      </c>
      <c r="AC277" s="3">
        <f t="shared" si="102"/>
        <v>0.24088541666666669</v>
      </c>
      <c r="AD277" s="3">
        <f t="shared" si="103"/>
        <v>0.54640215198386011</v>
      </c>
      <c r="AE277" s="3">
        <f t="shared" si="104"/>
        <v>1.8499999999999999E-2</v>
      </c>
      <c r="AF277" s="3">
        <f t="shared" si="105"/>
        <v>1625</v>
      </c>
      <c r="AG277">
        <f t="shared" si="107"/>
        <v>0.45453598830793884</v>
      </c>
      <c r="AH277" s="5">
        <f t="shared" si="108"/>
        <v>0.65114448445764217</v>
      </c>
      <c r="AI277" s="5">
        <f t="shared" si="109"/>
        <v>0.66198973972597208</v>
      </c>
      <c r="AJ277" s="5">
        <f t="shared" si="110"/>
        <v>0.56339909455068349</v>
      </c>
      <c r="AK277" s="5">
        <f t="shared" si="111"/>
        <v>0.69493620096246811</v>
      </c>
      <c r="AL277" s="4">
        <f t="shared" si="112"/>
        <v>0.86865597110443682</v>
      </c>
      <c r="AM277" s="4">
        <f t="shared" si="118"/>
        <v>2.1790778423592689</v>
      </c>
      <c r="AN277" s="4">
        <f t="shared" si="119"/>
        <v>1.4065039819637883</v>
      </c>
      <c r="AO277">
        <f t="shared" si="120"/>
        <v>0.86865597110443682</v>
      </c>
      <c r="AP277">
        <f t="shared" si="121"/>
        <v>1</v>
      </c>
    </row>
    <row r="278" spans="1:42" ht="17" x14ac:dyDescent="0.2">
      <c r="A278">
        <v>6037552002</v>
      </c>
      <c r="B278" t="s">
        <v>52</v>
      </c>
      <c r="C278">
        <v>0.76580000000000004</v>
      </c>
      <c r="D278">
        <v>6037195600</v>
      </c>
      <c r="E278" t="s">
        <v>13</v>
      </c>
      <c r="F278">
        <v>32590</v>
      </c>
      <c r="G278">
        <v>6037553300</v>
      </c>
      <c r="H278" t="s">
        <v>71</v>
      </c>
      <c r="I278">
        <v>0.39119999999999999</v>
      </c>
      <c r="J278">
        <v>6037221303</v>
      </c>
      <c r="K278" t="s">
        <v>20</v>
      </c>
      <c r="L278">
        <v>1.8499999999999999E-2</v>
      </c>
      <c r="M278">
        <v>6037240020</v>
      </c>
      <c r="N278" t="s">
        <v>37</v>
      </c>
      <c r="O278">
        <v>1624</v>
      </c>
      <c r="S278">
        <f t="shared" si="117"/>
        <v>269</v>
      </c>
      <c r="T278" s="2" cm="1">
        <f t="array" ref="T278">IFERROR(INDEX($A$10:$A$1201, ROWS(T$10:$T278)), IFERROR(INDEX($D$10:$D$1276, ROWS(T$10:$T278)-ROWS($A$10:$A$1201)), IFERROR(INDEX($G$10:$G$1201, ROWS(T$10:$T278)-ROWS($A$10:$A$1201)-ROWS($D$10:$D$1276)), "")))</f>
        <v>6037552002</v>
      </c>
      <c r="U278" s="2" t="str">
        <f t="shared" si="95"/>
        <v>Norwalk, CA</v>
      </c>
      <c r="V278" s="3">
        <f t="shared" si="96"/>
        <v>0.76580000000000004</v>
      </c>
      <c r="W278" s="3">
        <f t="shared" si="97"/>
        <v>0.89358226371061844</v>
      </c>
      <c r="X278" s="3">
        <f t="shared" si="98"/>
        <v>32590</v>
      </c>
      <c r="Y278" s="3">
        <f t="shared" si="99"/>
        <v>0.61853517812067038</v>
      </c>
      <c r="Z278" s="3">
        <f t="shared" si="106"/>
        <v>0.55271206464971923</v>
      </c>
      <c r="AA278" s="3">
        <f t="shared" si="100"/>
        <v>0.39119999999999999</v>
      </c>
      <c r="AB278" s="3">
        <f t="shared" si="101"/>
        <v>0.59120447332628079</v>
      </c>
      <c r="AC278" s="3">
        <f t="shared" si="102"/>
        <v>0.24088541666666669</v>
      </c>
      <c r="AD278" s="3">
        <f t="shared" si="103"/>
        <v>0.54606590450571624</v>
      </c>
      <c r="AE278" s="3">
        <f t="shared" si="104"/>
        <v>1.8499999999999999E-2</v>
      </c>
      <c r="AF278" s="3">
        <f t="shared" si="105"/>
        <v>1624</v>
      </c>
      <c r="AG278">
        <f t="shared" si="107"/>
        <v>0.45453598830793884</v>
      </c>
      <c r="AH278" s="5">
        <f t="shared" si="108"/>
        <v>0.650745203374966</v>
      </c>
      <c r="AI278" s="5">
        <f t="shared" si="109"/>
        <v>0.65989248677240164</v>
      </c>
      <c r="AJ278" s="5">
        <f t="shared" si="110"/>
        <v>0.56339909455068349</v>
      </c>
      <c r="AK278" s="5">
        <f t="shared" si="111"/>
        <v>0.69324376388679498</v>
      </c>
      <c r="AL278" s="4">
        <f t="shared" si="112"/>
        <v>0.86683714368944398</v>
      </c>
      <c r="AM278" s="4">
        <f t="shared" si="118"/>
        <v>2.1726431559737214</v>
      </c>
      <c r="AN278" s="4">
        <f t="shared" si="119"/>
        <v>1.4063784180007013</v>
      </c>
      <c r="AO278">
        <f t="shared" si="120"/>
        <v>0.86683714368944398</v>
      </c>
      <c r="AP278">
        <f t="shared" si="121"/>
        <v>1</v>
      </c>
    </row>
    <row r="279" spans="1:42" ht="17" x14ac:dyDescent="0.2">
      <c r="A279">
        <v>6037621104</v>
      </c>
      <c r="B279" t="s">
        <v>55</v>
      </c>
      <c r="C279">
        <v>0.76570000000000005</v>
      </c>
      <c r="D279">
        <v>6037650001</v>
      </c>
      <c r="E279" t="s">
        <v>25</v>
      </c>
      <c r="F279">
        <v>32588</v>
      </c>
      <c r="G279">
        <v>6037550902</v>
      </c>
      <c r="H279" t="s">
        <v>33</v>
      </c>
      <c r="I279">
        <v>0.39100000000000001</v>
      </c>
      <c r="J279">
        <v>6037199300</v>
      </c>
      <c r="K279" t="s">
        <v>26</v>
      </c>
      <c r="L279">
        <v>1.84E-2</v>
      </c>
      <c r="M279">
        <v>6037604002</v>
      </c>
      <c r="N279" t="s">
        <v>106</v>
      </c>
      <c r="O279">
        <v>1621</v>
      </c>
      <c r="S279">
        <f t="shared" si="117"/>
        <v>270</v>
      </c>
      <c r="T279" s="2" cm="1">
        <f t="array" ref="T279">IFERROR(INDEX($A$10:$A$1201, ROWS(T$10:$T279)), IFERROR(INDEX($D$10:$D$1276, ROWS(T$10:$T279)-ROWS($A$10:$A$1201)), IFERROR(INDEX($G$10:$G$1201, ROWS(T$10:$T279)-ROWS($A$10:$A$1201)-ROWS($D$10:$D$1276)), "")))</f>
        <v>6037621104</v>
      </c>
      <c r="U279" s="2" t="str">
        <f t="shared" si="95"/>
        <v>Hermosa Beach, CA</v>
      </c>
      <c r="V279" s="3">
        <f t="shared" si="96"/>
        <v>0.76570000000000005</v>
      </c>
      <c r="W279" s="3">
        <f t="shared" si="97"/>
        <v>0.8934655775962661</v>
      </c>
      <c r="X279" s="3">
        <f t="shared" si="98"/>
        <v>32588</v>
      </c>
      <c r="Y279" s="3">
        <f t="shared" si="99"/>
        <v>0.61849721953348902</v>
      </c>
      <c r="Z279" s="3">
        <f t="shared" si="106"/>
        <v>0.55260597549217338</v>
      </c>
      <c r="AA279" s="3">
        <f t="shared" si="100"/>
        <v>0.39100000000000001</v>
      </c>
      <c r="AB279" s="3">
        <f t="shared" si="101"/>
        <v>0.59090222155055172</v>
      </c>
      <c r="AC279" s="3">
        <f t="shared" si="102"/>
        <v>0.23958333333333334</v>
      </c>
      <c r="AD279" s="3">
        <f t="shared" si="103"/>
        <v>0.54505716207128452</v>
      </c>
      <c r="AE279" s="3">
        <f t="shared" si="104"/>
        <v>1.84E-2</v>
      </c>
      <c r="AF279" s="3">
        <f t="shared" si="105"/>
        <v>1621</v>
      </c>
      <c r="AG279">
        <f t="shared" si="107"/>
        <v>0.45344164887816685</v>
      </c>
      <c r="AH279" s="5">
        <f t="shared" si="108"/>
        <v>0.65034592229228982</v>
      </c>
      <c r="AI279" s="5">
        <f t="shared" si="109"/>
        <v>0.65779523381883176</v>
      </c>
      <c r="AJ279" s="5">
        <f t="shared" si="110"/>
        <v>0.55380832888342824</v>
      </c>
      <c r="AK279" s="5">
        <f t="shared" si="111"/>
        <v>0.68816645265977505</v>
      </c>
      <c r="AL279" s="4">
        <f t="shared" si="112"/>
        <v>0.84664637615354754</v>
      </c>
      <c r="AM279" s="4">
        <f t="shared" si="118"/>
        <v>2.154059376407409</v>
      </c>
      <c r="AN279" s="4">
        <f t="shared" si="119"/>
        <v>1.3843146316138777</v>
      </c>
      <c r="AO279">
        <f t="shared" si="120"/>
        <v>0.84664637615354754</v>
      </c>
      <c r="AP279">
        <f t="shared" si="121"/>
        <v>1</v>
      </c>
    </row>
    <row r="280" spans="1:42" ht="34" x14ac:dyDescent="0.2">
      <c r="A280">
        <v>6037530004</v>
      </c>
      <c r="B280" t="s">
        <v>9</v>
      </c>
      <c r="C280">
        <v>0.76549999999999996</v>
      </c>
      <c r="D280">
        <v>6059110114</v>
      </c>
      <c r="E280" t="s">
        <v>34</v>
      </c>
      <c r="F280">
        <v>32574</v>
      </c>
      <c r="G280">
        <v>6037271300</v>
      </c>
      <c r="H280" t="s">
        <v>62</v>
      </c>
      <c r="I280">
        <v>0.3906</v>
      </c>
      <c r="J280">
        <v>6037242200</v>
      </c>
      <c r="K280" t="s">
        <v>37</v>
      </c>
      <c r="L280">
        <v>1.84E-2</v>
      </c>
      <c r="M280">
        <v>6037500800</v>
      </c>
      <c r="N280" t="s">
        <v>44</v>
      </c>
      <c r="O280">
        <v>1620</v>
      </c>
      <c r="S280">
        <f t="shared" si="117"/>
        <v>271</v>
      </c>
      <c r="T280" s="2" cm="1">
        <f t="array" ref="T280">IFERROR(INDEX($A$10:$A$1201, ROWS(T$10:$T280)), IFERROR(INDEX($D$10:$D$1276, ROWS(T$10:$T280)-ROWS($A$10:$A$1201)), IFERROR(INDEX($G$10:$G$1201, ROWS(T$10:$T280)-ROWS($A$10:$A$1201)-ROWS($D$10:$D$1276)), "")))</f>
        <v>6037530004</v>
      </c>
      <c r="U280" s="2" t="str">
        <f t="shared" si="95"/>
        <v>South Montebello, Montebello, CA</v>
      </c>
      <c r="V280" s="3">
        <f t="shared" si="96"/>
        <v>0.76549999999999996</v>
      </c>
      <c r="W280" s="3">
        <f t="shared" si="97"/>
        <v>0.89323220536756121</v>
      </c>
      <c r="X280" s="3">
        <f t="shared" si="98"/>
        <v>32574</v>
      </c>
      <c r="Y280" s="3">
        <f t="shared" si="99"/>
        <v>0.61823150942321925</v>
      </c>
      <c r="Z280" s="3">
        <f t="shared" si="106"/>
        <v>0.55222429458981837</v>
      </c>
      <c r="AA280" s="3">
        <f t="shared" si="100"/>
        <v>0.3906</v>
      </c>
      <c r="AB280" s="3">
        <f t="shared" si="101"/>
        <v>0.59029771799909325</v>
      </c>
      <c r="AC280" s="3">
        <f t="shared" si="102"/>
        <v>0.23958333333333334</v>
      </c>
      <c r="AD280" s="3">
        <f t="shared" si="103"/>
        <v>0.54472091459314054</v>
      </c>
      <c r="AE280" s="3">
        <f t="shared" si="104"/>
        <v>1.84E-2</v>
      </c>
      <c r="AF280" s="3">
        <f t="shared" si="105"/>
        <v>1620</v>
      </c>
      <c r="AG280">
        <f t="shared" si="107"/>
        <v>0.45125297001862158</v>
      </c>
      <c r="AH280" s="5">
        <f t="shared" si="108"/>
        <v>0.64755095471355428</v>
      </c>
      <c r="AI280" s="5">
        <f t="shared" si="109"/>
        <v>0.65360072791169133</v>
      </c>
      <c r="AJ280" s="5">
        <f t="shared" si="110"/>
        <v>0.55380832888342824</v>
      </c>
      <c r="AK280" s="5">
        <f t="shared" si="111"/>
        <v>0.68647401558410126</v>
      </c>
      <c r="AL280" s="4">
        <f t="shared" si="112"/>
        <v>0.8435867354964065</v>
      </c>
      <c r="AM280" s="4">
        <f t="shared" si="118"/>
        <v>2.1388541521589324</v>
      </c>
      <c r="AN280" s="4">
        <f t="shared" si="119"/>
        <v>1.3830551888450131</v>
      </c>
      <c r="AO280">
        <f t="shared" si="120"/>
        <v>0.8435867354964065</v>
      </c>
      <c r="AP280">
        <f t="shared" si="121"/>
        <v>1</v>
      </c>
    </row>
    <row r="281" spans="1:42" ht="34" x14ac:dyDescent="0.2">
      <c r="A281">
        <v>6037703200</v>
      </c>
      <c r="B281" t="s">
        <v>85</v>
      </c>
      <c r="C281">
        <v>0.76529999999999998</v>
      </c>
      <c r="D281">
        <v>6037620201</v>
      </c>
      <c r="E281" t="s">
        <v>5</v>
      </c>
      <c r="F281">
        <v>32516</v>
      </c>
      <c r="G281">
        <v>6037551800</v>
      </c>
      <c r="H281" t="s">
        <v>33</v>
      </c>
      <c r="I281">
        <v>0.39040000000000002</v>
      </c>
      <c r="J281">
        <v>6037533300</v>
      </c>
      <c r="K281" t="s">
        <v>108</v>
      </c>
      <c r="L281">
        <v>1.84E-2</v>
      </c>
      <c r="M281">
        <v>6037552100</v>
      </c>
      <c r="N281" t="s">
        <v>52</v>
      </c>
      <c r="O281">
        <v>1616</v>
      </c>
      <c r="S281">
        <f t="shared" si="117"/>
        <v>272</v>
      </c>
      <c r="T281" s="2" cm="1">
        <f t="array" ref="T281">IFERROR(INDEX($A$10:$A$1201, ROWS(T$10:$T281)), IFERROR(INDEX($D$10:$D$1276, ROWS(T$10:$T281)-ROWS($A$10:$A$1201)), IFERROR(INDEX($G$10:$G$1201, ROWS(T$10:$T281)-ROWS($A$10:$A$1201)-ROWS($D$10:$D$1276)), "")))</f>
        <v>6037703200</v>
      </c>
      <c r="U281" s="2" t="str">
        <f t="shared" si="95"/>
        <v>View Park, View Park-Windsor Hills, CA</v>
      </c>
      <c r="V281" s="3">
        <f t="shared" si="96"/>
        <v>0.76529999999999998</v>
      </c>
      <c r="W281" s="3">
        <f t="shared" si="97"/>
        <v>0.89299883313885642</v>
      </c>
      <c r="X281" s="3">
        <f t="shared" si="98"/>
        <v>32516</v>
      </c>
      <c r="Y281" s="3">
        <f t="shared" si="99"/>
        <v>0.61713071039495915</v>
      </c>
      <c r="Z281" s="3">
        <f t="shared" si="106"/>
        <v>0.55109700427685204</v>
      </c>
      <c r="AA281" s="3">
        <f t="shared" si="100"/>
        <v>0.39040000000000002</v>
      </c>
      <c r="AB281" s="3">
        <f t="shared" si="101"/>
        <v>0.58999546622336418</v>
      </c>
      <c r="AC281" s="3">
        <f t="shared" si="102"/>
        <v>0.23958333333333334</v>
      </c>
      <c r="AD281" s="3">
        <f t="shared" si="103"/>
        <v>0.54337592468056495</v>
      </c>
      <c r="AE281" s="3">
        <f t="shared" si="104"/>
        <v>1.84E-2</v>
      </c>
      <c r="AF281" s="3">
        <f t="shared" si="105"/>
        <v>1616</v>
      </c>
      <c r="AG281">
        <f t="shared" si="107"/>
        <v>0.44906429115907759</v>
      </c>
      <c r="AH281" s="5">
        <f t="shared" si="108"/>
        <v>0.63597180331593928</v>
      </c>
      <c r="AI281" s="5">
        <f t="shared" si="109"/>
        <v>0.65150347495812144</v>
      </c>
      <c r="AJ281" s="5">
        <f t="shared" si="110"/>
        <v>0.55380832888342824</v>
      </c>
      <c r="AK281" s="5">
        <f t="shared" si="111"/>
        <v>0.6797042672814082</v>
      </c>
      <c r="AL281" s="4">
        <f t="shared" si="112"/>
        <v>0.83923660308183301</v>
      </c>
      <c r="AM281" s="4">
        <f t="shared" si="118"/>
        <v>2.1033051353007708</v>
      </c>
      <c r="AN281" s="4">
        <f t="shared" si="119"/>
        <v>1.3775336767878168</v>
      </c>
      <c r="AO281">
        <f t="shared" si="120"/>
        <v>0.83923660308183301</v>
      </c>
      <c r="AP281">
        <f t="shared" si="121"/>
        <v>1</v>
      </c>
    </row>
    <row r="282" spans="1:42" ht="34" x14ac:dyDescent="0.2">
      <c r="A282">
        <v>6037216300</v>
      </c>
      <c r="B282" t="s">
        <v>20</v>
      </c>
      <c r="C282">
        <v>0.76519999999999999</v>
      </c>
      <c r="D282">
        <v>6037185204</v>
      </c>
      <c r="E282" t="s">
        <v>45</v>
      </c>
      <c r="F282">
        <v>32498</v>
      </c>
      <c r="G282">
        <v>6037481605</v>
      </c>
      <c r="H282" t="s">
        <v>18</v>
      </c>
      <c r="I282">
        <v>0.3901</v>
      </c>
      <c r="J282">
        <v>6037201401</v>
      </c>
      <c r="K282" t="s">
        <v>45</v>
      </c>
      <c r="L282">
        <v>1.83E-2</v>
      </c>
      <c r="M282">
        <v>6037434003</v>
      </c>
      <c r="N282" t="s">
        <v>39</v>
      </c>
      <c r="O282">
        <v>1616</v>
      </c>
      <c r="S282">
        <f t="shared" si="117"/>
        <v>273</v>
      </c>
      <c r="T282" s="2" cm="1">
        <f t="array" ref="T282">IFERROR(INDEX($A$10:$A$1201, ROWS(T$10:$T282)), IFERROR(INDEX($D$10:$D$1276, ROWS(T$10:$T282)-ROWS($A$10:$A$1201)), IFERROR(INDEX($G$10:$G$1201, ROWS(T$10:$T282)-ROWS($A$10:$A$1201)-ROWS($D$10:$D$1276)), "")))</f>
        <v>6037216300</v>
      </c>
      <c r="U282" s="2" t="str">
        <f t="shared" si="95"/>
        <v>Central LA, Los Angeles, CA</v>
      </c>
      <c r="V282" s="3">
        <f t="shared" si="96"/>
        <v>0.76519999999999999</v>
      </c>
      <c r="W282" s="3">
        <f t="shared" si="97"/>
        <v>0.89288214702450408</v>
      </c>
      <c r="X282" s="3">
        <f t="shared" si="98"/>
        <v>32498</v>
      </c>
      <c r="Y282" s="3">
        <f t="shared" si="99"/>
        <v>0.61678908311032665</v>
      </c>
      <c r="Z282" s="3">
        <f t="shared" si="106"/>
        <v>0.55071996078882379</v>
      </c>
      <c r="AA282" s="3">
        <f t="shared" si="100"/>
        <v>0.3901</v>
      </c>
      <c r="AB282" s="3">
        <f t="shared" si="101"/>
        <v>0.58954208855977031</v>
      </c>
      <c r="AC282" s="3">
        <f t="shared" si="102"/>
        <v>0.23828125000000003</v>
      </c>
      <c r="AD282" s="3">
        <f t="shared" si="103"/>
        <v>0.54337592468056495</v>
      </c>
      <c r="AE282" s="3">
        <f t="shared" si="104"/>
        <v>1.83E-2</v>
      </c>
      <c r="AF282" s="3">
        <f t="shared" si="105"/>
        <v>1616</v>
      </c>
      <c r="AG282">
        <f t="shared" si="107"/>
        <v>0.44796995172930554</v>
      </c>
      <c r="AH282" s="5">
        <f t="shared" si="108"/>
        <v>0.63237827357185139</v>
      </c>
      <c r="AI282" s="5">
        <f t="shared" si="109"/>
        <v>0.64835759552776595</v>
      </c>
      <c r="AJ282" s="5">
        <f t="shared" si="110"/>
        <v>0.54421756321617298</v>
      </c>
      <c r="AK282" s="5">
        <f t="shared" si="111"/>
        <v>0.6797042672814082</v>
      </c>
      <c r="AL282" s="4">
        <f t="shared" si="112"/>
        <v>0.82172003732584098</v>
      </c>
      <c r="AM282" s="4">
        <f t="shared" si="118"/>
        <v>2.0858738761218736</v>
      </c>
      <c r="AN282" s="4">
        <f t="shared" si="119"/>
        <v>1.3540051295918605</v>
      </c>
      <c r="AO282">
        <f t="shared" si="120"/>
        <v>0.82172003732584098</v>
      </c>
      <c r="AP282">
        <f t="shared" si="121"/>
        <v>1</v>
      </c>
    </row>
    <row r="283" spans="1:42" ht="17" x14ac:dyDescent="0.2">
      <c r="A283">
        <v>6037571704</v>
      </c>
      <c r="B283" t="s">
        <v>86</v>
      </c>
      <c r="C283">
        <v>0.76519999999999999</v>
      </c>
      <c r="D283">
        <v>6037650300</v>
      </c>
      <c r="E283" t="s">
        <v>22</v>
      </c>
      <c r="F283">
        <v>32485</v>
      </c>
      <c r="G283">
        <v>6037267402</v>
      </c>
      <c r="H283" t="s">
        <v>48</v>
      </c>
      <c r="I283">
        <v>0.39</v>
      </c>
      <c r="J283">
        <v>6059086901</v>
      </c>
      <c r="K283" t="s">
        <v>140</v>
      </c>
      <c r="L283">
        <v>1.83E-2</v>
      </c>
      <c r="M283">
        <v>6037228710</v>
      </c>
      <c r="N283" t="s">
        <v>139</v>
      </c>
      <c r="O283">
        <v>1615</v>
      </c>
      <c r="S283">
        <f t="shared" si="117"/>
        <v>274</v>
      </c>
      <c r="T283" s="2" cm="1">
        <f t="array" ref="T283">IFERROR(INDEX($A$10:$A$1201, ROWS(T$10:$T283)), IFERROR(INDEX($D$10:$D$1276, ROWS(T$10:$T283)-ROWS($A$10:$A$1201)), IFERROR(INDEX($G$10:$G$1201, ROWS(T$10:$T283)-ROWS($A$10:$A$1201)-ROWS($D$10:$D$1276)), "")))</f>
        <v>6037571704</v>
      </c>
      <c r="U283" s="2" t="str">
        <f t="shared" si="95"/>
        <v>Addams, Long Beach, CA</v>
      </c>
      <c r="V283" s="3">
        <f t="shared" si="96"/>
        <v>0.76519999999999999</v>
      </c>
      <c r="W283" s="3">
        <f t="shared" si="97"/>
        <v>0.89288214702450408</v>
      </c>
      <c r="X283" s="3">
        <f t="shared" si="98"/>
        <v>32485</v>
      </c>
      <c r="Y283" s="3">
        <f t="shared" si="99"/>
        <v>0.61654235229364762</v>
      </c>
      <c r="Z283" s="3">
        <f t="shared" si="106"/>
        <v>0.55049965924749023</v>
      </c>
      <c r="AA283" s="3">
        <f t="shared" si="100"/>
        <v>0.39</v>
      </c>
      <c r="AB283" s="3">
        <f t="shared" si="101"/>
        <v>0.58939096267190572</v>
      </c>
      <c r="AC283" s="3">
        <f t="shared" si="102"/>
        <v>0.23828125000000003</v>
      </c>
      <c r="AD283" s="3">
        <f t="shared" si="103"/>
        <v>0.54303967720242097</v>
      </c>
      <c r="AE283" s="3">
        <f t="shared" si="104"/>
        <v>1.83E-2</v>
      </c>
      <c r="AF283" s="3">
        <f t="shared" si="105"/>
        <v>1615</v>
      </c>
      <c r="AG283">
        <f t="shared" si="107"/>
        <v>0.44796995172930554</v>
      </c>
      <c r="AH283" s="5">
        <f t="shared" si="108"/>
        <v>0.62978294653445444</v>
      </c>
      <c r="AI283" s="5">
        <f t="shared" si="109"/>
        <v>0.64730896905098101</v>
      </c>
      <c r="AJ283" s="5">
        <f t="shared" si="110"/>
        <v>0.54421756321617298</v>
      </c>
      <c r="AK283" s="5">
        <f t="shared" si="111"/>
        <v>0.67801183020573452</v>
      </c>
      <c r="AL283" s="4">
        <f t="shared" si="112"/>
        <v>0.82058947949181416</v>
      </c>
      <c r="AM283" s="4">
        <f t="shared" si="118"/>
        <v>2.0772228674952857</v>
      </c>
      <c r="AN283" s="4">
        <f t="shared" si="119"/>
        <v>1.3528709030096464</v>
      </c>
      <c r="AO283">
        <f t="shared" si="120"/>
        <v>0.82058947949181416</v>
      </c>
      <c r="AP283">
        <f t="shared" si="121"/>
        <v>1</v>
      </c>
    </row>
    <row r="284" spans="1:42" ht="17" x14ac:dyDescent="0.2">
      <c r="A284">
        <v>6037535701</v>
      </c>
      <c r="B284" t="s">
        <v>56</v>
      </c>
      <c r="C284">
        <v>0.76490000000000002</v>
      </c>
      <c r="D284">
        <v>6037572202</v>
      </c>
      <c r="E284" t="s">
        <v>3</v>
      </c>
      <c r="F284">
        <v>32424</v>
      </c>
      <c r="G284">
        <v>6037269903</v>
      </c>
      <c r="H284" t="s">
        <v>93</v>
      </c>
      <c r="I284">
        <v>0.38990000000000002</v>
      </c>
      <c r="J284">
        <v>6037433901</v>
      </c>
      <c r="K284" t="s">
        <v>39</v>
      </c>
      <c r="L284">
        <v>1.83E-2</v>
      </c>
      <c r="M284">
        <v>6037543905</v>
      </c>
      <c r="N284" t="s">
        <v>35</v>
      </c>
      <c r="O284">
        <v>1612</v>
      </c>
      <c r="S284">
        <f t="shared" si="117"/>
        <v>275</v>
      </c>
      <c r="T284" s="2" cm="1">
        <f t="array" ref="T284">IFERROR(INDEX($A$10:$A$1201, ROWS(T$10:$T284)), IFERROR(INDEX($D$10:$D$1276, ROWS(T$10:$T284)-ROWS($A$10:$A$1201)), IFERROR(INDEX($G$10:$G$1201, ROWS(T$10:$T284)-ROWS($A$10:$A$1201)-ROWS($D$10:$D$1276)), "")))</f>
        <v>6037535701</v>
      </c>
      <c r="U284" s="2" t="str">
        <f t="shared" si="95"/>
        <v>South Gate, CA</v>
      </c>
      <c r="V284" s="3">
        <f t="shared" si="96"/>
        <v>0.76490000000000002</v>
      </c>
      <c r="W284" s="3">
        <f t="shared" si="97"/>
        <v>0.89253208868144696</v>
      </c>
      <c r="X284" s="3">
        <f t="shared" si="98"/>
        <v>32424</v>
      </c>
      <c r="Y284" s="3">
        <f t="shared" si="99"/>
        <v>0.61538461538461542</v>
      </c>
      <c r="Z284" s="3">
        <f t="shared" si="106"/>
        <v>0.54925051611165965</v>
      </c>
      <c r="AA284" s="3">
        <f t="shared" si="100"/>
        <v>0.38990000000000002</v>
      </c>
      <c r="AB284" s="3">
        <f t="shared" si="101"/>
        <v>0.58923983678404124</v>
      </c>
      <c r="AC284" s="3">
        <f t="shared" si="102"/>
        <v>0.23828125000000003</v>
      </c>
      <c r="AD284" s="3">
        <f t="shared" si="103"/>
        <v>0.54203093476798925</v>
      </c>
      <c r="AE284" s="3">
        <f t="shared" si="104"/>
        <v>1.83E-2</v>
      </c>
      <c r="AF284" s="3">
        <f t="shared" si="105"/>
        <v>1612</v>
      </c>
      <c r="AG284">
        <f t="shared" si="107"/>
        <v>0.4446869334399895</v>
      </c>
      <c r="AH284" s="5">
        <f t="shared" si="108"/>
        <v>0.61760487351282467</v>
      </c>
      <c r="AI284" s="5">
        <f t="shared" si="109"/>
        <v>0.64626034257419607</v>
      </c>
      <c r="AJ284" s="5">
        <f t="shared" si="110"/>
        <v>0.54421756321617298</v>
      </c>
      <c r="AK284" s="5">
        <f t="shared" si="111"/>
        <v>0.67293451897871448</v>
      </c>
      <c r="AL284" s="4">
        <f t="shared" si="112"/>
        <v>0.81791010993700408</v>
      </c>
      <c r="AM284" s="4">
        <f t="shared" si="118"/>
        <v>2.0445562303697624</v>
      </c>
      <c r="AN284" s="4">
        <f t="shared" si="119"/>
        <v>1.3474908393727763</v>
      </c>
      <c r="AO284">
        <f t="shared" si="120"/>
        <v>0.81791010993700408</v>
      </c>
      <c r="AP284">
        <f t="shared" si="121"/>
        <v>1</v>
      </c>
    </row>
    <row r="285" spans="1:42" ht="17" x14ac:dyDescent="0.2">
      <c r="A285">
        <v>6037482304</v>
      </c>
      <c r="B285" t="s">
        <v>27</v>
      </c>
      <c r="C285">
        <v>0.76459999999999995</v>
      </c>
      <c r="D285">
        <v>6059110302</v>
      </c>
      <c r="E285" t="s">
        <v>41</v>
      </c>
      <c r="F285">
        <v>32423</v>
      </c>
      <c r="G285">
        <v>6037482101</v>
      </c>
      <c r="H285" t="s">
        <v>11</v>
      </c>
      <c r="I285">
        <v>0.38969999999999999</v>
      </c>
      <c r="J285">
        <v>6037218400</v>
      </c>
      <c r="K285" t="s">
        <v>20</v>
      </c>
      <c r="L285">
        <v>1.8200000000000001E-2</v>
      </c>
      <c r="M285">
        <v>6037533804</v>
      </c>
      <c r="N285" t="s">
        <v>92</v>
      </c>
      <c r="O285">
        <v>1610</v>
      </c>
      <c r="S285">
        <f t="shared" si="117"/>
        <v>276</v>
      </c>
      <c r="T285" s="2" cm="1">
        <f t="array" ref="T285">IFERROR(INDEX($A$10:$A$1201, ROWS(T$10:$T285)), IFERROR(INDEX($D$10:$D$1276, ROWS(T$10:$T285)-ROWS($A$10:$A$1201)), IFERROR(INDEX($G$10:$G$1201, ROWS(T$10:$T285)-ROWS($A$10:$A$1201)-ROWS($D$10:$D$1276)), "")))</f>
        <v>6037482304</v>
      </c>
      <c r="U285" s="2" t="str">
        <f t="shared" si="95"/>
        <v>Garvey, Rosemead, CA</v>
      </c>
      <c r="V285" s="3">
        <f t="shared" si="96"/>
        <v>0.76459999999999995</v>
      </c>
      <c r="W285" s="3">
        <f t="shared" si="97"/>
        <v>0.89218203033838972</v>
      </c>
      <c r="X285" s="3">
        <f t="shared" si="98"/>
        <v>32423</v>
      </c>
      <c r="Y285" s="3">
        <f t="shared" si="99"/>
        <v>0.61536563609102468</v>
      </c>
      <c r="Z285" s="3">
        <f t="shared" si="106"/>
        <v>0.54901816260816505</v>
      </c>
      <c r="AA285" s="3">
        <f t="shared" si="100"/>
        <v>0.38969999999999999</v>
      </c>
      <c r="AB285" s="3">
        <f t="shared" si="101"/>
        <v>0.58893758500831195</v>
      </c>
      <c r="AC285" s="3">
        <f t="shared" si="102"/>
        <v>0.23697916666666671</v>
      </c>
      <c r="AD285" s="3">
        <f t="shared" si="103"/>
        <v>0.5413584398117014</v>
      </c>
      <c r="AE285" s="3">
        <f t="shared" si="104"/>
        <v>1.8200000000000001E-2</v>
      </c>
      <c r="AF285" s="3">
        <f t="shared" si="105"/>
        <v>1610</v>
      </c>
      <c r="AG285">
        <f t="shared" si="107"/>
        <v>0.44140391515067223</v>
      </c>
      <c r="AH285" s="5">
        <f t="shared" si="108"/>
        <v>0.61740523297148597</v>
      </c>
      <c r="AI285" s="5">
        <f t="shared" si="109"/>
        <v>0.64416308962062563</v>
      </c>
      <c r="AJ285" s="5">
        <f t="shared" si="110"/>
        <v>0.53462679754891773</v>
      </c>
      <c r="AK285" s="5">
        <f t="shared" si="111"/>
        <v>0.66954964482736767</v>
      </c>
      <c r="AL285" s="4">
        <f t="shared" si="112"/>
        <v>0.79879594076998528</v>
      </c>
      <c r="AM285" s="4">
        <f t="shared" si="118"/>
        <v>2.0281020058619004</v>
      </c>
      <c r="AN285" s="4">
        <f t="shared" si="119"/>
        <v>1.3261326220764029</v>
      </c>
      <c r="AO285">
        <f t="shared" si="120"/>
        <v>0.79879594076998528</v>
      </c>
      <c r="AP285">
        <f t="shared" si="121"/>
        <v>1</v>
      </c>
    </row>
    <row r="286" spans="1:42" ht="17" x14ac:dyDescent="0.2">
      <c r="A286">
        <v>6037503302</v>
      </c>
      <c r="B286" t="s">
        <v>12</v>
      </c>
      <c r="C286">
        <v>0.76459999999999995</v>
      </c>
      <c r="D286">
        <v>6037267700</v>
      </c>
      <c r="E286" t="s">
        <v>121</v>
      </c>
      <c r="F286">
        <v>32402</v>
      </c>
      <c r="G286">
        <v>6037502004</v>
      </c>
      <c r="H286" t="s">
        <v>12</v>
      </c>
      <c r="I286">
        <v>0.38929999999999998</v>
      </c>
      <c r="J286">
        <v>6037554002</v>
      </c>
      <c r="K286" t="s">
        <v>71</v>
      </c>
      <c r="L286">
        <v>1.8200000000000001E-2</v>
      </c>
      <c r="M286">
        <v>6059110104</v>
      </c>
      <c r="N286" t="s">
        <v>34</v>
      </c>
      <c r="O286">
        <v>1609</v>
      </c>
      <c r="S286">
        <f t="shared" si="117"/>
        <v>277</v>
      </c>
      <c r="T286" s="2" cm="1">
        <f t="array" ref="T286">IFERROR(INDEX($A$10:$A$1201, ROWS(T$10:$T286)), IFERROR(INDEX($D$10:$D$1276, ROWS(T$10:$T286)-ROWS($A$10:$A$1201)), IFERROR(INDEX($G$10:$G$1201, ROWS(T$10:$T286)-ROWS($A$10:$A$1201)-ROWS($D$10:$D$1276)), "")))</f>
        <v>6037503302</v>
      </c>
      <c r="U286" s="2" t="str">
        <f t="shared" si="95"/>
        <v>East Whitter, Whittier, CA</v>
      </c>
      <c r="V286" s="3">
        <f t="shared" si="96"/>
        <v>0.76459999999999995</v>
      </c>
      <c r="W286" s="3">
        <f t="shared" si="97"/>
        <v>0.89218203033838972</v>
      </c>
      <c r="X286" s="3">
        <f t="shared" si="98"/>
        <v>32402</v>
      </c>
      <c r="Y286" s="3">
        <f t="shared" si="99"/>
        <v>0.6149670709256202</v>
      </c>
      <c r="Z286" s="3">
        <f t="shared" si="106"/>
        <v>0.54866256992967233</v>
      </c>
      <c r="AA286" s="3">
        <f t="shared" si="100"/>
        <v>0.38929999999999998</v>
      </c>
      <c r="AB286" s="3">
        <f t="shared" si="101"/>
        <v>0.58833308145685359</v>
      </c>
      <c r="AC286" s="3">
        <f t="shared" si="102"/>
        <v>0.23697916666666671</v>
      </c>
      <c r="AD286" s="3">
        <f t="shared" si="103"/>
        <v>0.54102219233355753</v>
      </c>
      <c r="AE286" s="3">
        <f t="shared" si="104"/>
        <v>1.8200000000000001E-2</v>
      </c>
      <c r="AF286" s="3">
        <f t="shared" si="105"/>
        <v>1609</v>
      </c>
      <c r="AG286">
        <f t="shared" si="107"/>
        <v>0.44140391515067223</v>
      </c>
      <c r="AH286" s="5">
        <f t="shared" si="108"/>
        <v>0.61321278160338444</v>
      </c>
      <c r="AI286" s="5">
        <f t="shared" si="109"/>
        <v>0.6399685837134852</v>
      </c>
      <c r="AJ286" s="5">
        <f t="shared" si="110"/>
        <v>0.53462679754891773</v>
      </c>
      <c r="AK286" s="5">
        <f t="shared" si="111"/>
        <v>0.66785720775169455</v>
      </c>
      <c r="AL286" s="4">
        <f t="shared" si="112"/>
        <v>0.79668118219711392</v>
      </c>
      <c r="AM286" s="4">
        <f t="shared" si="118"/>
        <v>2.0123951432414175</v>
      </c>
      <c r="AN286" s="4">
        <f t="shared" si="119"/>
        <v>1.3245752377900397</v>
      </c>
      <c r="AO286">
        <f t="shared" si="120"/>
        <v>0.79668118219711392</v>
      </c>
      <c r="AP286">
        <f t="shared" si="121"/>
        <v>1</v>
      </c>
    </row>
    <row r="287" spans="1:42" ht="17" x14ac:dyDescent="0.2">
      <c r="A287">
        <v>6037554900</v>
      </c>
      <c r="B287" t="s">
        <v>79</v>
      </c>
      <c r="C287">
        <v>0.76449999999999996</v>
      </c>
      <c r="D287">
        <v>6037211420</v>
      </c>
      <c r="E287" t="s">
        <v>20</v>
      </c>
      <c r="F287">
        <v>32398</v>
      </c>
      <c r="G287">
        <v>6037543602</v>
      </c>
      <c r="H287" t="s">
        <v>25</v>
      </c>
      <c r="I287">
        <v>0.38929999999999998</v>
      </c>
      <c r="J287">
        <v>6037533106</v>
      </c>
      <c r="K287" t="s">
        <v>23</v>
      </c>
      <c r="L287">
        <v>1.8200000000000001E-2</v>
      </c>
      <c r="M287">
        <v>6059110110</v>
      </c>
      <c r="N287" t="s">
        <v>34</v>
      </c>
      <c r="O287">
        <v>1608</v>
      </c>
      <c r="S287">
        <f t="shared" si="117"/>
        <v>278</v>
      </c>
      <c r="T287" s="2" cm="1">
        <f t="array" ref="T287">IFERROR(INDEX($A$10:$A$1201, ROWS(T$10:$T287)), IFERROR(INDEX($D$10:$D$1276, ROWS(T$10:$T287)-ROWS($A$10:$A$1201)), IFERROR(INDEX($G$10:$G$1201, ROWS(T$10:$T287)-ROWS($A$10:$A$1201)-ROWS($D$10:$D$1276)), "")))</f>
        <v>6037554900</v>
      </c>
      <c r="U287" s="2" t="str">
        <f t="shared" si="95"/>
        <v>Artesia, CA</v>
      </c>
      <c r="V287" s="3">
        <f t="shared" si="96"/>
        <v>0.76449999999999996</v>
      </c>
      <c r="W287" s="3">
        <f t="shared" si="97"/>
        <v>0.89206534422403727</v>
      </c>
      <c r="X287" s="3">
        <f t="shared" si="98"/>
        <v>32398</v>
      </c>
      <c r="Y287" s="3">
        <f t="shared" si="99"/>
        <v>0.61489115375125736</v>
      </c>
      <c r="Z287" s="3">
        <f t="shared" si="106"/>
        <v>0.54852308873143085</v>
      </c>
      <c r="AA287" s="3">
        <f t="shared" si="100"/>
        <v>0.38929999999999998</v>
      </c>
      <c r="AB287" s="3">
        <f t="shared" si="101"/>
        <v>0.58833308145685359</v>
      </c>
      <c r="AC287" s="3">
        <f t="shared" si="102"/>
        <v>0.23697916666666671</v>
      </c>
      <c r="AD287" s="3">
        <f t="shared" si="103"/>
        <v>0.54068594485541355</v>
      </c>
      <c r="AE287" s="3">
        <f t="shared" si="104"/>
        <v>1.8200000000000001E-2</v>
      </c>
      <c r="AF287" s="3">
        <f t="shared" si="105"/>
        <v>1608</v>
      </c>
      <c r="AG287">
        <f t="shared" si="107"/>
        <v>0.44030957572090024</v>
      </c>
      <c r="AH287" s="5">
        <f t="shared" si="108"/>
        <v>0.61241421943803087</v>
      </c>
      <c r="AI287" s="5">
        <f t="shared" si="109"/>
        <v>0.6399685837134852</v>
      </c>
      <c r="AJ287" s="5">
        <f t="shared" si="110"/>
        <v>0.53462679754891773</v>
      </c>
      <c r="AK287" s="5">
        <f t="shared" si="111"/>
        <v>0.66616477067602087</v>
      </c>
      <c r="AL287" s="4">
        <f t="shared" si="112"/>
        <v>0.79574264828383923</v>
      </c>
      <c r="AM287" s="4">
        <f t="shared" si="118"/>
        <v>2.0077050604514142</v>
      </c>
      <c r="AN287" s="4">
        <f t="shared" si="119"/>
        <v>1.3243804643350305</v>
      </c>
      <c r="AO287">
        <f t="shared" si="120"/>
        <v>0.79574264828383923</v>
      </c>
      <c r="AP287">
        <f t="shared" si="121"/>
        <v>1</v>
      </c>
    </row>
    <row r="288" spans="1:42" ht="17" x14ac:dyDescent="0.2">
      <c r="A288">
        <v>6037550100</v>
      </c>
      <c r="B288" t="s">
        <v>52</v>
      </c>
      <c r="C288">
        <v>0.76429999999999998</v>
      </c>
      <c r="D288">
        <v>6037571101</v>
      </c>
      <c r="E288" t="s">
        <v>32</v>
      </c>
      <c r="F288">
        <v>32398</v>
      </c>
      <c r="G288">
        <v>6037550202</v>
      </c>
      <c r="H288" t="s">
        <v>52</v>
      </c>
      <c r="I288">
        <v>0.38929999999999998</v>
      </c>
      <c r="J288">
        <v>6037540901</v>
      </c>
      <c r="K288" t="s">
        <v>37</v>
      </c>
      <c r="L288">
        <v>1.8100000000000002E-2</v>
      </c>
      <c r="M288">
        <v>6037242300</v>
      </c>
      <c r="N288" t="s">
        <v>37</v>
      </c>
      <c r="O288">
        <v>1607</v>
      </c>
      <c r="S288">
        <f t="shared" si="117"/>
        <v>279</v>
      </c>
      <c r="T288" s="2" cm="1">
        <f t="array" ref="T288">IFERROR(INDEX($A$10:$A$1201, ROWS(T$10:$T288)), IFERROR(INDEX($D$10:$D$1276, ROWS(T$10:$T288)-ROWS($A$10:$A$1201)), IFERROR(INDEX($G$10:$G$1201, ROWS(T$10:$T288)-ROWS($A$10:$A$1201)-ROWS($D$10:$D$1276)), "")))</f>
        <v>6037550100</v>
      </c>
      <c r="U288" s="2" t="str">
        <f t="shared" si="95"/>
        <v>Norwalk, CA</v>
      </c>
      <c r="V288" s="3">
        <f t="shared" si="96"/>
        <v>0.76429999999999998</v>
      </c>
      <c r="W288" s="3">
        <f t="shared" si="97"/>
        <v>0.8918319719953326</v>
      </c>
      <c r="X288" s="3">
        <f t="shared" si="98"/>
        <v>32398</v>
      </c>
      <c r="Y288" s="3">
        <f t="shared" si="99"/>
        <v>0.61489115375125736</v>
      </c>
      <c r="Z288" s="3">
        <f t="shared" si="106"/>
        <v>0.54837959021246907</v>
      </c>
      <c r="AA288" s="3">
        <f t="shared" si="100"/>
        <v>0.38929999999999998</v>
      </c>
      <c r="AB288" s="3">
        <f t="shared" si="101"/>
        <v>0.58833308145685359</v>
      </c>
      <c r="AC288" s="3">
        <f t="shared" si="102"/>
        <v>0.23567708333333337</v>
      </c>
      <c r="AD288" s="3">
        <f t="shared" si="103"/>
        <v>0.54034969737726968</v>
      </c>
      <c r="AE288" s="3">
        <f t="shared" si="104"/>
        <v>1.8100000000000002E-2</v>
      </c>
      <c r="AF288" s="3">
        <f t="shared" si="105"/>
        <v>1607</v>
      </c>
      <c r="AG288">
        <f t="shared" si="107"/>
        <v>0.43812089686135619</v>
      </c>
      <c r="AH288" s="5">
        <f t="shared" si="108"/>
        <v>0.61241421943803087</v>
      </c>
      <c r="AI288" s="5">
        <f t="shared" si="109"/>
        <v>0.6399685837134852</v>
      </c>
      <c r="AJ288" s="5">
        <f t="shared" si="110"/>
        <v>0.52503603188166248</v>
      </c>
      <c r="AK288" s="5">
        <f t="shared" si="111"/>
        <v>0.66447233360034774</v>
      </c>
      <c r="AL288" s="4">
        <f t="shared" si="112"/>
        <v>0.77872043317175965</v>
      </c>
      <c r="AM288" s="4">
        <f t="shared" si="118"/>
        <v>1.9981369392726811</v>
      </c>
      <c r="AN288" s="4">
        <f t="shared" si="119"/>
        <v>1.3030757303265132</v>
      </c>
      <c r="AO288">
        <f t="shared" si="120"/>
        <v>0.77872043317175965</v>
      </c>
      <c r="AP288">
        <f t="shared" si="121"/>
        <v>1</v>
      </c>
    </row>
    <row r="289" spans="1:42" ht="34" x14ac:dyDescent="0.2">
      <c r="A289">
        <v>6037192300</v>
      </c>
      <c r="B289" t="s">
        <v>20</v>
      </c>
      <c r="C289">
        <v>0.76429999999999998</v>
      </c>
      <c r="D289">
        <v>6037550700</v>
      </c>
      <c r="E289" t="s">
        <v>33</v>
      </c>
      <c r="F289">
        <v>32386</v>
      </c>
      <c r="G289">
        <v>6037621326</v>
      </c>
      <c r="H289" t="s">
        <v>91</v>
      </c>
      <c r="I289">
        <v>0.38919999999999999</v>
      </c>
      <c r="J289">
        <v>6037602802</v>
      </c>
      <c r="K289" t="s">
        <v>37</v>
      </c>
      <c r="L289">
        <v>1.8100000000000002E-2</v>
      </c>
      <c r="M289">
        <v>6037553701</v>
      </c>
      <c r="N289" t="s">
        <v>75</v>
      </c>
      <c r="O289">
        <v>1606</v>
      </c>
      <c r="S289">
        <f t="shared" si="117"/>
        <v>280</v>
      </c>
      <c r="T289" s="2" cm="1">
        <f t="array" ref="T289">IFERROR(INDEX($A$10:$A$1201, ROWS(T$10:$T289)), IFERROR(INDEX($D$10:$D$1276, ROWS(T$10:$T289)-ROWS($A$10:$A$1201)), IFERROR(INDEX($G$10:$G$1201, ROWS(T$10:$T289)-ROWS($A$10:$A$1201)-ROWS($D$10:$D$1276)), "")))</f>
        <v>6037192300</v>
      </c>
      <c r="U289" s="2" t="str">
        <f t="shared" si="95"/>
        <v>Central LA, Los Angeles, CA</v>
      </c>
      <c r="V289" s="3">
        <f t="shared" si="96"/>
        <v>0.76429999999999998</v>
      </c>
      <c r="W289" s="3">
        <f t="shared" si="97"/>
        <v>0.8918319719953326</v>
      </c>
      <c r="X289" s="3">
        <f t="shared" si="98"/>
        <v>32386</v>
      </c>
      <c r="Y289" s="3">
        <f t="shared" si="99"/>
        <v>0.61466340222816906</v>
      </c>
      <c r="Z289" s="3">
        <f t="shared" si="106"/>
        <v>0.54817647412250836</v>
      </c>
      <c r="AA289" s="3">
        <f t="shared" si="100"/>
        <v>0.38919999999999999</v>
      </c>
      <c r="AB289" s="3">
        <f t="shared" si="101"/>
        <v>0.588181955568989</v>
      </c>
      <c r="AC289" s="3">
        <f t="shared" si="102"/>
        <v>0.23567708333333337</v>
      </c>
      <c r="AD289" s="3">
        <f t="shared" si="103"/>
        <v>0.54001344989912581</v>
      </c>
      <c r="AE289" s="3">
        <f t="shared" si="104"/>
        <v>1.8100000000000002E-2</v>
      </c>
      <c r="AF289" s="3">
        <f t="shared" si="105"/>
        <v>1606</v>
      </c>
      <c r="AG289">
        <f t="shared" si="107"/>
        <v>0.43812089686135619</v>
      </c>
      <c r="AH289" s="5">
        <f t="shared" si="108"/>
        <v>0.61001853294197261</v>
      </c>
      <c r="AI289" s="5">
        <f t="shared" si="109"/>
        <v>0.63891995723670025</v>
      </c>
      <c r="AJ289" s="5">
        <f t="shared" si="110"/>
        <v>0.52503603188166248</v>
      </c>
      <c r="AK289" s="5">
        <f t="shared" si="111"/>
        <v>0.66277989652467462</v>
      </c>
      <c r="AL289" s="4">
        <f t="shared" si="112"/>
        <v>0.77774204816136683</v>
      </c>
      <c r="AM289" s="4">
        <f t="shared" si="118"/>
        <v>1.9899987236824379</v>
      </c>
      <c r="AN289" s="4">
        <f t="shared" si="119"/>
        <v>1.3022041583622157</v>
      </c>
      <c r="AO289">
        <f t="shared" si="120"/>
        <v>0.77774204816136683</v>
      </c>
      <c r="AP289">
        <f t="shared" si="121"/>
        <v>1</v>
      </c>
    </row>
    <row r="290" spans="1:42" ht="34" x14ac:dyDescent="0.2">
      <c r="A290">
        <v>6037600801</v>
      </c>
      <c r="B290" t="s">
        <v>36</v>
      </c>
      <c r="C290">
        <v>0.76419999999999999</v>
      </c>
      <c r="D290">
        <v>6037197200</v>
      </c>
      <c r="E290" t="s">
        <v>50</v>
      </c>
      <c r="F290">
        <v>32383</v>
      </c>
      <c r="G290">
        <v>6037481901</v>
      </c>
      <c r="H290" t="s">
        <v>18</v>
      </c>
      <c r="I290">
        <v>0.3891</v>
      </c>
      <c r="J290">
        <v>6037555102</v>
      </c>
      <c r="K290" t="s">
        <v>32</v>
      </c>
      <c r="L290">
        <v>1.8100000000000002E-2</v>
      </c>
      <c r="M290">
        <v>6037554700</v>
      </c>
      <c r="N290" t="s">
        <v>52</v>
      </c>
      <c r="O290">
        <v>1602</v>
      </c>
      <c r="S290">
        <f t="shared" si="117"/>
        <v>281</v>
      </c>
      <c r="T290" s="2" cm="1">
        <f t="array" ref="T290">IFERROR(INDEX($A$10:$A$1201, ROWS(T$10:$T290)), IFERROR(INDEX($D$10:$D$1276, ROWS(T$10:$T290)-ROWS($A$10:$A$1201)), IFERROR(INDEX($G$10:$G$1201, ROWS(T$10:$T290)-ROWS($A$10:$A$1201)-ROWS($D$10:$D$1276)), "")))</f>
        <v>6037600801</v>
      </c>
      <c r="U290" s="2" t="str">
        <f t="shared" si="95"/>
        <v>Morningside Park, Inglewood, CA</v>
      </c>
      <c r="V290" s="3">
        <f t="shared" si="96"/>
        <v>0.76419999999999999</v>
      </c>
      <c r="W290" s="3">
        <f t="shared" si="97"/>
        <v>0.89171528588098015</v>
      </c>
      <c r="X290" s="3">
        <f t="shared" si="98"/>
        <v>32383</v>
      </c>
      <c r="Y290" s="3">
        <f t="shared" si="99"/>
        <v>0.61460646434739696</v>
      </c>
      <c r="Z290" s="3">
        <f t="shared" si="106"/>
        <v>0.54805397905983755</v>
      </c>
      <c r="AA290" s="3">
        <f t="shared" si="100"/>
        <v>0.3891</v>
      </c>
      <c r="AB290" s="3">
        <f t="shared" si="101"/>
        <v>0.58803082968112441</v>
      </c>
      <c r="AC290" s="3">
        <f t="shared" si="102"/>
        <v>0.23567708333333337</v>
      </c>
      <c r="AD290" s="3">
        <f t="shared" si="103"/>
        <v>0.53866845998655011</v>
      </c>
      <c r="AE290" s="3">
        <f t="shared" si="104"/>
        <v>1.8100000000000002E-2</v>
      </c>
      <c r="AF290" s="3">
        <f t="shared" si="105"/>
        <v>1602</v>
      </c>
      <c r="AG290">
        <f t="shared" si="107"/>
        <v>0.43702655743158419</v>
      </c>
      <c r="AH290" s="5">
        <f t="shared" si="108"/>
        <v>0.60941961131795774</v>
      </c>
      <c r="AI290" s="5">
        <f t="shared" si="109"/>
        <v>0.63787133075991531</v>
      </c>
      <c r="AJ290" s="5">
        <f t="shared" si="110"/>
        <v>0.52503603188166248</v>
      </c>
      <c r="AK290" s="5">
        <f t="shared" si="111"/>
        <v>0.65601014822198089</v>
      </c>
      <c r="AL290" s="4">
        <f t="shared" si="112"/>
        <v>0.77403670275998793</v>
      </c>
      <c r="AM290" s="4">
        <f t="shared" si="118"/>
        <v>1.9765297465705967</v>
      </c>
      <c r="AN290" s="4">
        <f t="shared" si="119"/>
        <v>1.3026875740198716</v>
      </c>
      <c r="AO290">
        <f t="shared" si="120"/>
        <v>0.77403670275998793</v>
      </c>
      <c r="AP290">
        <f t="shared" si="121"/>
        <v>1</v>
      </c>
    </row>
    <row r="291" spans="1:42" ht="34" x14ac:dyDescent="0.2">
      <c r="A291">
        <v>6037650501</v>
      </c>
      <c r="B291" t="s">
        <v>87</v>
      </c>
      <c r="C291">
        <v>0.76390000000000002</v>
      </c>
      <c r="D291">
        <v>6037269100</v>
      </c>
      <c r="E291" t="s">
        <v>166</v>
      </c>
      <c r="F291">
        <v>32367</v>
      </c>
      <c r="G291">
        <v>6037552302</v>
      </c>
      <c r="H291" t="s">
        <v>52</v>
      </c>
      <c r="I291">
        <v>0.3891</v>
      </c>
      <c r="J291">
        <v>6037552601</v>
      </c>
      <c r="K291" t="s">
        <v>52</v>
      </c>
      <c r="L291">
        <v>1.8100000000000002E-2</v>
      </c>
      <c r="M291">
        <v>6037531504</v>
      </c>
      <c r="N291" t="s">
        <v>47</v>
      </c>
      <c r="O291">
        <v>1601</v>
      </c>
      <c r="S291">
        <f t="shared" si="117"/>
        <v>282</v>
      </c>
      <c r="T291" s="2" cm="1">
        <f t="array" ref="T291">IFERROR(INDEX($A$10:$A$1201, ROWS(T$10:$T291)), IFERROR(INDEX($D$10:$D$1276, ROWS(T$10:$T291)-ROWS($A$10:$A$1201)), IFERROR(INDEX($G$10:$G$1201, ROWS(T$10:$T291)-ROWS($A$10:$A$1201)-ROWS($D$10:$D$1276)), "")))</f>
        <v>6037650501</v>
      </c>
      <c r="U291" s="2" t="str">
        <f t="shared" si="95"/>
        <v>West Torrance, Torrance, CA</v>
      </c>
      <c r="V291" s="3">
        <f t="shared" si="96"/>
        <v>0.76390000000000002</v>
      </c>
      <c r="W291" s="3">
        <f t="shared" si="97"/>
        <v>0.89136522753792302</v>
      </c>
      <c r="X291" s="3">
        <f t="shared" si="98"/>
        <v>32367</v>
      </c>
      <c r="Y291" s="3">
        <f t="shared" si="99"/>
        <v>0.61430279564994594</v>
      </c>
      <c r="Z291" s="3">
        <f t="shared" si="106"/>
        <v>0.54756815122169633</v>
      </c>
      <c r="AA291" s="3">
        <f t="shared" si="100"/>
        <v>0.3891</v>
      </c>
      <c r="AB291" s="3">
        <f t="shared" si="101"/>
        <v>0.58803082968112441</v>
      </c>
      <c r="AC291" s="3">
        <f t="shared" si="102"/>
        <v>0.23567708333333337</v>
      </c>
      <c r="AD291" s="3">
        <f t="shared" si="103"/>
        <v>0.53833221250840624</v>
      </c>
      <c r="AE291" s="3">
        <f t="shared" si="104"/>
        <v>1.8100000000000002E-2</v>
      </c>
      <c r="AF291" s="3">
        <f t="shared" si="105"/>
        <v>1601</v>
      </c>
      <c r="AG291">
        <f t="shared" si="107"/>
        <v>0.43374353914226815</v>
      </c>
      <c r="AH291" s="5">
        <f t="shared" si="108"/>
        <v>0.60622536265654725</v>
      </c>
      <c r="AI291" s="5">
        <f t="shared" si="109"/>
        <v>0.63787133075991531</v>
      </c>
      <c r="AJ291" s="5">
        <f t="shared" si="110"/>
        <v>0.52503603188166248</v>
      </c>
      <c r="AK291" s="5">
        <f t="shared" si="111"/>
        <v>0.65431771114630777</v>
      </c>
      <c r="AL291" s="4">
        <f t="shared" si="112"/>
        <v>0.77303948956022406</v>
      </c>
      <c r="AM291" s="4">
        <f t="shared" si="118"/>
        <v>1.9663757209089163</v>
      </c>
      <c r="AN291" s="4">
        <f t="shared" si="119"/>
        <v>1.3015777907887744</v>
      </c>
      <c r="AO291">
        <f t="shared" si="120"/>
        <v>0.77303948956022406</v>
      </c>
      <c r="AP291">
        <f t="shared" si="121"/>
        <v>1</v>
      </c>
    </row>
    <row r="292" spans="1:42" ht="17" x14ac:dyDescent="0.2">
      <c r="A292">
        <v>6037571101</v>
      </c>
      <c r="B292" t="s">
        <v>32</v>
      </c>
      <c r="C292">
        <v>0.76380000000000003</v>
      </c>
      <c r="D292">
        <v>6037702202</v>
      </c>
      <c r="E292" t="s">
        <v>133</v>
      </c>
      <c r="F292">
        <v>32364</v>
      </c>
      <c r="G292">
        <v>6037272301</v>
      </c>
      <c r="H292" t="s">
        <v>62</v>
      </c>
      <c r="I292">
        <v>0.38840000000000002</v>
      </c>
      <c r="J292">
        <v>6037530301</v>
      </c>
      <c r="K292" t="s">
        <v>47</v>
      </c>
      <c r="L292">
        <v>1.7999999999999999E-2</v>
      </c>
      <c r="M292">
        <v>6037650902</v>
      </c>
      <c r="N292" t="s">
        <v>78</v>
      </c>
      <c r="O292">
        <v>1600</v>
      </c>
      <c r="S292">
        <f t="shared" si="117"/>
        <v>283</v>
      </c>
      <c r="T292" s="2" cm="1">
        <f t="array" ref="T292">IFERROR(INDEX($A$10:$A$1201, ROWS(T$10:$T292)), IFERROR(INDEX($D$10:$D$1276, ROWS(T$10:$T292)-ROWS($A$10:$A$1201)), IFERROR(INDEX($G$10:$G$1201, ROWS(T$10:$T292)-ROWS($A$10:$A$1201)-ROWS($D$10:$D$1276)), "")))</f>
        <v>6037571101</v>
      </c>
      <c r="U292" s="2" t="str">
        <f t="shared" si="95"/>
        <v>Lakewood, CA</v>
      </c>
      <c r="V292" s="3">
        <f t="shared" si="96"/>
        <v>0.76380000000000003</v>
      </c>
      <c r="W292" s="3">
        <f t="shared" si="97"/>
        <v>0.89124854142357068</v>
      </c>
      <c r="X292" s="3">
        <f t="shared" si="98"/>
        <v>32364</v>
      </c>
      <c r="Y292" s="3">
        <f t="shared" si="99"/>
        <v>0.61424585776917384</v>
      </c>
      <c r="Z292" s="3">
        <f t="shared" si="106"/>
        <v>0.54744572481224629</v>
      </c>
      <c r="AA292" s="3">
        <f t="shared" si="100"/>
        <v>0.38840000000000002</v>
      </c>
      <c r="AB292" s="3">
        <f t="shared" si="101"/>
        <v>0.58697294846607229</v>
      </c>
      <c r="AC292" s="3">
        <f t="shared" si="102"/>
        <v>0.234375</v>
      </c>
      <c r="AD292" s="3">
        <f t="shared" si="103"/>
        <v>0.53799596503026226</v>
      </c>
      <c r="AE292" s="3">
        <f t="shared" si="104"/>
        <v>1.7999999999999999E-2</v>
      </c>
      <c r="AF292" s="3">
        <f t="shared" si="105"/>
        <v>1600</v>
      </c>
      <c r="AG292">
        <f t="shared" si="107"/>
        <v>0.43264919971249616</v>
      </c>
      <c r="AH292" s="5">
        <f t="shared" si="108"/>
        <v>0.60562644103253238</v>
      </c>
      <c r="AI292" s="5">
        <f t="shared" si="109"/>
        <v>0.63053094542242005</v>
      </c>
      <c r="AJ292" s="5">
        <f t="shared" si="110"/>
        <v>0.51544526621440689</v>
      </c>
      <c r="AK292" s="5">
        <f t="shared" si="111"/>
        <v>0.65262527407063409</v>
      </c>
      <c r="AL292" s="4">
        <f t="shared" si="112"/>
        <v>0.75369260005625294</v>
      </c>
      <c r="AM292" s="4">
        <f t="shared" si="118"/>
        <v>1.9465043615919506</v>
      </c>
      <c r="AN292" s="4">
        <f t="shared" si="119"/>
        <v>1.2807536387255174</v>
      </c>
      <c r="AO292">
        <f t="shared" si="120"/>
        <v>0.75369260005625294</v>
      </c>
      <c r="AP292">
        <f t="shared" si="121"/>
        <v>1</v>
      </c>
    </row>
    <row r="293" spans="1:42" ht="34" x14ac:dyDescent="0.2">
      <c r="A293">
        <v>6037620701</v>
      </c>
      <c r="B293" t="s">
        <v>38</v>
      </c>
      <c r="C293">
        <v>0.76329999999999998</v>
      </c>
      <c r="D293">
        <v>6037621001</v>
      </c>
      <c r="E293" t="s">
        <v>55</v>
      </c>
      <c r="F293">
        <v>32350</v>
      </c>
      <c r="G293">
        <v>6037267700</v>
      </c>
      <c r="H293" t="s">
        <v>121</v>
      </c>
      <c r="I293">
        <v>0.38800000000000001</v>
      </c>
      <c r="J293">
        <v>6037433302</v>
      </c>
      <c r="K293" t="s">
        <v>39</v>
      </c>
      <c r="L293">
        <v>1.7999999999999999E-2</v>
      </c>
      <c r="M293">
        <v>6037481402</v>
      </c>
      <c r="N293" t="s">
        <v>63</v>
      </c>
      <c r="O293">
        <v>1593</v>
      </c>
      <c r="S293">
        <f t="shared" si="117"/>
        <v>284</v>
      </c>
      <c r="T293" s="2" cm="1">
        <f t="array" ref="T293">IFERROR(INDEX($A$10:$A$1201, ROWS(T$10:$T293)), IFERROR(INDEX($D$10:$D$1276, ROWS(T$10:$T293)-ROWS($A$10:$A$1201)), IFERROR(INDEX($G$10:$G$1201, ROWS(T$10:$T293)-ROWS($A$10:$A$1201)-ROWS($D$10:$D$1276)), "")))</f>
        <v>6037620701</v>
      </c>
      <c r="U293" s="2" t="str">
        <f t="shared" si="95"/>
        <v>North Redondo, Redondo Beach, CA</v>
      </c>
      <c r="V293" s="3">
        <f t="shared" si="96"/>
        <v>0.76329999999999998</v>
      </c>
      <c r="W293" s="3">
        <f t="shared" si="97"/>
        <v>0.89066511085180866</v>
      </c>
      <c r="X293" s="3">
        <f t="shared" si="98"/>
        <v>32350</v>
      </c>
      <c r="Y293" s="3">
        <f t="shared" si="99"/>
        <v>0.61398014765890419</v>
      </c>
      <c r="Z293" s="3">
        <f t="shared" si="106"/>
        <v>0.54685069627542771</v>
      </c>
      <c r="AA293" s="3">
        <f t="shared" si="100"/>
        <v>0.38800000000000001</v>
      </c>
      <c r="AB293" s="3">
        <f t="shared" si="101"/>
        <v>0.58636844491461393</v>
      </c>
      <c r="AC293" s="3">
        <f t="shared" si="102"/>
        <v>0.234375</v>
      </c>
      <c r="AD293" s="3">
        <f t="shared" si="103"/>
        <v>0.53564223268325484</v>
      </c>
      <c r="AE293" s="3">
        <f t="shared" si="104"/>
        <v>1.7999999999999999E-2</v>
      </c>
      <c r="AF293" s="3">
        <f t="shared" si="105"/>
        <v>1593</v>
      </c>
      <c r="AG293">
        <f t="shared" si="107"/>
        <v>0.42717750256363485</v>
      </c>
      <c r="AH293" s="5">
        <f t="shared" si="108"/>
        <v>0.60283147345379795</v>
      </c>
      <c r="AI293" s="5">
        <f t="shared" si="109"/>
        <v>0.62633643951527962</v>
      </c>
      <c r="AJ293" s="5">
        <f t="shared" si="110"/>
        <v>0.51544526621440689</v>
      </c>
      <c r="AK293" s="5">
        <f t="shared" si="111"/>
        <v>0.64077821454092043</v>
      </c>
      <c r="AL293" s="4">
        <f t="shared" si="112"/>
        <v>0.74633365485063352</v>
      </c>
      <c r="AM293" s="4">
        <f t="shared" si="118"/>
        <v>1.9147621561886734</v>
      </c>
      <c r="AN293" s="4">
        <f t="shared" si="119"/>
        <v>1.281604840657864</v>
      </c>
      <c r="AO293">
        <f t="shared" si="120"/>
        <v>0.74633365485063352</v>
      </c>
      <c r="AP293">
        <f t="shared" si="121"/>
        <v>1</v>
      </c>
    </row>
    <row r="294" spans="1:42" ht="17" x14ac:dyDescent="0.2">
      <c r="A294">
        <v>6037551402</v>
      </c>
      <c r="B294" t="s">
        <v>33</v>
      </c>
      <c r="C294">
        <v>0.7631</v>
      </c>
      <c r="D294">
        <v>6037530006</v>
      </c>
      <c r="E294" t="s">
        <v>9</v>
      </c>
      <c r="F294">
        <v>32325</v>
      </c>
      <c r="G294">
        <v>6037432202</v>
      </c>
      <c r="H294" t="s">
        <v>7</v>
      </c>
      <c r="I294">
        <v>0.3876</v>
      </c>
      <c r="J294">
        <v>6037541700</v>
      </c>
      <c r="K294" t="s">
        <v>119</v>
      </c>
      <c r="L294">
        <v>1.7899999999999999E-2</v>
      </c>
      <c r="M294">
        <v>6037555212</v>
      </c>
      <c r="N294" t="s">
        <v>162</v>
      </c>
      <c r="O294">
        <v>1591</v>
      </c>
      <c r="S294">
        <f t="shared" si="117"/>
        <v>285</v>
      </c>
      <c r="T294" s="2" cm="1">
        <f t="array" ref="T294">IFERROR(INDEX($A$10:$A$1201, ROWS(T$10:$T294)), IFERROR(INDEX($D$10:$D$1276, ROWS(T$10:$T294)-ROWS($A$10:$A$1201)), IFERROR(INDEX($G$10:$G$1201, ROWS(T$10:$T294)-ROWS($A$10:$A$1201)-ROWS($D$10:$D$1276)), "")))</f>
        <v>6037551402</v>
      </c>
      <c r="U294" s="2" t="str">
        <f t="shared" si="95"/>
        <v>Downey, CA</v>
      </c>
      <c r="V294" s="3">
        <f t="shared" si="96"/>
        <v>0.7631</v>
      </c>
      <c r="W294" s="3">
        <f t="shared" si="97"/>
        <v>0.89043173862310387</v>
      </c>
      <c r="X294" s="3">
        <f t="shared" si="98"/>
        <v>32325</v>
      </c>
      <c r="Y294" s="3">
        <f t="shared" si="99"/>
        <v>0.61350566531913686</v>
      </c>
      <c r="Z294" s="3">
        <f t="shared" si="106"/>
        <v>0.54628491622524311</v>
      </c>
      <c r="AA294" s="3">
        <f t="shared" si="100"/>
        <v>0.3876</v>
      </c>
      <c r="AB294" s="3">
        <f t="shared" si="101"/>
        <v>0.58576394136315557</v>
      </c>
      <c r="AC294" s="3">
        <f t="shared" si="102"/>
        <v>0.23307291666666669</v>
      </c>
      <c r="AD294" s="3">
        <f t="shared" si="103"/>
        <v>0.5349697377269671</v>
      </c>
      <c r="AE294" s="3">
        <f t="shared" si="104"/>
        <v>1.7899999999999999E-2</v>
      </c>
      <c r="AF294" s="3">
        <f t="shared" si="105"/>
        <v>1591</v>
      </c>
      <c r="AG294">
        <f t="shared" si="107"/>
        <v>0.4249888237040908</v>
      </c>
      <c r="AH294" s="5">
        <f t="shared" si="108"/>
        <v>0.59784045992034285</v>
      </c>
      <c r="AI294" s="5">
        <f t="shared" si="109"/>
        <v>0.62214193360813919</v>
      </c>
      <c r="AJ294" s="5">
        <f t="shared" si="110"/>
        <v>0.50585450054715164</v>
      </c>
      <c r="AK294" s="5">
        <f t="shared" si="111"/>
        <v>0.63739334038957418</v>
      </c>
      <c r="AL294" s="4">
        <f t="shared" si="112"/>
        <v>0.72818396598567725</v>
      </c>
      <c r="AM294" s="4">
        <f t="shared" si="118"/>
        <v>1.8890319763586156</v>
      </c>
      <c r="AN294" s="4">
        <f t="shared" si="119"/>
        <v>1.2592880800058477</v>
      </c>
      <c r="AO294">
        <f t="shared" si="120"/>
        <v>0.72818396598567725</v>
      </c>
      <c r="AP294">
        <f t="shared" si="121"/>
        <v>1</v>
      </c>
    </row>
    <row r="295" spans="1:42" ht="17" x14ac:dyDescent="0.2">
      <c r="A295">
        <v>6037554513</v>
      </c>
      <c r="B295" t="s">
        <v>6</v>
      </c>
      <c r="C295">
        <v>0.7631</v>
      </c>
      <c r="D295">
        <v>6037702802</v>
      </c>
      <c r="E295" t="s">
        <v>81</v>
      </c>
      <c r="F295">
        <v>32319</v>
      </c>
      <c r="G295">
        <v>6037265202</v>
      </c>
      <c r="H295" t="s">
        <v>120</v>
      </c>
      <c r="I295">
        <v>0.38740000000000002</v>
      </c>
      <c r="J295">
        <v>6037544001</v>
      </c>
      <c r="K295" t="s">
        <v>35</v>
      </c>
      <c r="L295">
        <v>1.7899999999999999E-2</v>
      </c>
      <c r="M295">
        <v>6037540901</v>
      </c>
      <c r="N295" t="s">
        <v>37</v>
      </c>
      <c r="O295">
        <v>1590</v>
      </c>
      <c r="S295">
        <f t="shared" si="117"/>
        <v>286</v>
      </c>
      <c r="T295" s="2" cm="1">
        <f t="array" ref="T295">IFERROR(INDEX($A$10:$A$1201, ROWS(T$10:$T295)), IFERROR(INDEX($D$10:$D$1276, ROWS(T$10:$T295)-ROWS($A$10:$A$1201)), IFERROR(INDEX($G$10:$G$1201, ROWS(T$10:$T295)-ROWS($A$10:$A$1201)-ROWS($D$10:$D$1276)), "")))</f>
        <v>6037554513</v>
      </c>
      <c r="U295" s="2" t="str">
        <f t="shared" si="95"/>
        <v>Cerritos, CA</v>
      </c>
      <c r="V295" s="3">
        <f t="shared" si="96"/>
        <v>0.7631</v>
      </c>
      <c r="W295" s="3">
        <f t="shared" si="97"/>
        <v>0.89043173862310387</v>
      </c>
      <c r="X295" s="3">
        <f t="shared" si="98"/>
        <v>32319</v>
      </c>
      <c r="Y295" s="3">
        <f t="shared" si="99"/>
        <v>0.61339178955759266</v>
      </c>
      <c r="Z295" s="3">
        <f t="shared" si="106"/>
        <v>0.54618351763290429</v>
      </c>
      <c r="AA295" s="3">
        <f t="shared" si="100"/>
        <v>0.38740000000000002</v>
      </c>
      <c r="AB295" s="3">
        <f t="shared" si="101"/>
        <v>0.58546168958742639</v>
      </c>
      <c r="AC295" s="3">
        <f t="shared" si="102"/>
        <v>0.23307291666666669</v>
      </c>
      <c r="AD295" s="3">
        <f t="shared" si="103"/>
        <v>0.53463349024882312</v>
      </c>
      <c r="AE295" s="3">
        <f t="shared" si="104"/>
        <v>1.7899999999999999E-2</v>
      </c>
      <c r="AF295" s="3">
        <f t="shared" si="105"/>
        <v>1590</v>
      </c>
      <c r="AG295">
        <f t="shared" si="107"/>
        <v>0.4249888237040908</v>
      </c>
      <c r="AH295" s="5">
        <f t="shared" si="108"/>
        <v>0.59664261667231311</v>
      </c>
      <c r="AI295" s="5">
        <f t="shared" si="109"/>
        <v>0.6200446806545693</v>
      </c>
      <c r="AJ295" s="5">
        <f t="shared" si="110"/>
        <v>0.50585450054715164</v>
      </c>
      <c r="AK295" s="5">
        <f t="shared" si="111"/>
        <v>0.6357009033139005</v>
      </c>
      <c r="AL295" s="4">
        <f t="shared" si="112"/>
        <v>0.72687261115665103</v>
      </c>
      <c r="AM295" s="4">
        <f t="shared" si="118"/>
        <v>1.8816622817081972</v>
      </c>
      <c r="AN295" s="4">
        <f t="shared" si="119"/>
        <v>1.2592280614515965</v>
      </c>
      <c r="AO295">
        <f t="shared" si="120"/>
        <v>0.72687261115665103</v>
      </c>
      <c r="AP295">
        <f t="shared" si="121"/>
        <v>1</v>
      </c>
    </row>
    <row r="296" spans="1:42" ht="17" x14ac:dyDescent="0.2">
      <c r="A296">
        <v>6037481711</v>
      </c>
      <c r="B296" t="s">
        <v>11</v>
      </c>
      <c r="C296">
        <v>0.76300000000000001</v>
      </c>
      <c r="D296">
        <v>6037267402</v>
      </c>
      <c r="E296" t="s">
        <v>48</v>
      </c>
      <c r="F296">
        <v>32270</v>
      </c>
      <c r="G296">
        <v>6037533503</v>
      </c>
      <c r="H296" t="s">
        <v>23</v>
      </c>
      <c r="I296">
        <v>0.38729999999999998</v>
      </c>
      <c r="J296">
        <v>6037532900</v>
      </c>
      <c r="K296" t="s">
        <v>37</v>
      </c>
      <c r="L296">
        <v>1.78E-2</v>
      </c>
      <c r="M296">
        <v>6037231300</v>
      </c>
      <c r="N296" t="s">
        <v>37</v>
      </c>
      <c r="O296">
        <v>1589</v>
      </c>
      <c r="S296">
        <f t="shared" si="117"/>
        <v>287</v>
      </c>
      <c r="T296" s="2" cm="1">
        <f t="array" ref="T296">IFERROR(INDEX($A$10:$A$1201, ROWS(T$10:$T296)), IFERROR(INDEX($D$10:$D$1276, ROWS(T$10:$T296)-ROWS($A$10:$A$1201)), IFERROR(INDEX($G$10:$G$1201, ROWS(T$10:$T296)-ROWS($A$10:$A$1201)-ROWS($D$10:$D$1276)), "")))</f>
        <v>6037481711</v>
      </c>
      <c r="U296" s="2" t="str">
        <f t="shared" si="95"/>
        <v>Monterey Park, CA</v>
      </c>
      <c r="V296" s="3">
        <f t="shared" si="96"/>
        <v>0.76300000000000001</v>
      </c>
      <c r="W296" s="3">
        <f t="shared" si="97"/>
        <v>0.89031505250875154</v>
      </c>
      <c r="X296" s="3">
        <f t="shared" si="98"/>
        <v>32270</v>
      </c>
      <c r="Y296" s="3">
        <f t="shared" si="99"/>
        <v>0.61246180417164875</v>
      </c>
      <c r="Z296" s="3">
        <f t="shared" si="106"/>
        <v>0.54528396334068618</v>
      </c>
      <c r="AA296" s="3">
        <f t="shared" si="100"/>
        <v>0.38729999999999998</v>
      </c>
      <c r="AB296" s="3">
        <f t="shared" si="101"/>
        <v>0.58531056369956169</v>
      </c>
      <c r="AC296" s="3">
        <f t="shared" si="102"/>
        <v>0.23177083333333334</v>
      </c>
      <c r="AD296" s="3">
        <f t="shared" si="103"/>
        <v>0.53429724277067925</v>
      </c>
      <c r="AE296" s="3">
        <f t="shared" si="104"/>
        <v>1.78E-2</v>
      </c>
      <c r="AF296" s="3">
        <f t="shared" si="105"/>
        <v>1589</v>
      </c>
      <c r="AG296">
        <f t="shared" si="107"/>
        <v>0.42389448427431881</v>
      </c>
      <c r="AH296" s="5">
        <f t="shared" si="108"/>
        <v>0.58686023014674149</v>
      </c>
      <c r="AI296" s="5">
        <f t="shared" si="109"/>
        <v>0.61899605417778381</v>
      </c>
      <c r="AJ296" s="5">
        <f t="shared" si="110"/>
        <v>0.49626373487989645</v>
      </c>
      <c r="AK296" s="5">
        <f t="shared" si="111"/>
        <v>0.63400846623822738</v>
      </c>
      <c r="AL296" s="4">
        <f t="shared" si="112"/>
        <v>0.71172649623054851</v>
      </c>
      <c r="AM296" s="4">
        <f t="shared" si="118"/>
        <v>1.8557765502912509</v>
      </c>
      <c r="AN296" s="4">
        <f t="shared" si="119"/>
        <v>1.2346327266513024</v>
      </c>
      <c r="AO296">
        <f t="shared" si="120"/>
        <v>0.71172649623054851</v>
      </c>
      <c r="AP296">
        <f t="shared" si="121"/>
        <v>1</v>
      </c>
    </row>
    <row r="297" spans="1:42" ht="34" x14ac:dyDescent="0.2">
      <c r="A297">
        <v>6037274202</v>
      </c>
      <c r="B297" t="s">
        <v>88</v>
      </c>
      <c r="C297">
        <v>0.76300000000000001</v>
      </c>
      <c r="D297">
        <v>6037603301</v>
      </c>
      <c r="E297" t="s">
        <v>31</v>
      </c>
      <c r="F297">
        <v>32248</v>
      </c>
      <c r="G297">
        <v>6037482001</v>
      </c>
      <c r="H297" t="s">
        <v>11</v>
      </c>
      <c r="I297">
        <v>0.38729999999999998</v>
      </c>
      <c r="J297">
        <v>6037540600</v>
      </c>
      <c r="K297" t="s">
        <v>37</v>
      </c>
      <c r="L297">
        <v>1.78E-2</v>
      </c>
      <c r="M297">
        <v>6037533703</v>
      </c>
      <c r="N297" t="s">
        <v>108</v>
      </c>
      <c r="O297">
        <v>1588</v>
      </c>
      <c r="S297">
        <f t="shared" si="117"/>
        <v>288</v>
      </c>
      <c r="T297" s="2" cm="1">
        <f t="array" ref="T297">IFERROR(INDEX($A$10:$A$1201, ROWS(T$10:$T297)), IFERROR(INDEX($D$10:$D$1276, ROWS(T$10:$T297)-ROWS($A$10:$A$1201)), IFERROR(INDEX($G$10:$G$1201, ROWS(T$10:$T297)-ROWS($A$10:$A$1201)-ROWS($D$10:$D$1276)), "")))</f>
        <v>6037274202</v>
      </c>
      <c r="U297" s="2" t="str">
        <f t="shared" si="95"/>
        <v>Venice, Marina del Rey, CA</v>
      </c>
      <c r="V297" s="3">
        <f t="shared" si="96"/>
        <v>0.76300000000000001</v>
      </c>
      <c r="W297" s="3">
        <f t="shared" si="97"/>
        <v>0.89031505250875154</v>
      </c>
      <c r="X297" s="3">
        <f t="shared" si="98"/>
        <v>32248</v>
      </c>
      <c r="Y297" s="3">
        <f t="shared" si="99"/>
        <v>0.61204425971265353</v>
      </c>
      <c r="Z297" s="3">
        <f t="shared" si="106"/>
        <v>0.54491221722375105</v>
      </c>
      <c r="AA297" s="3">
        <f t="shared" si="100"/>
        <v>0.38729999999999998</v>
      </c>
      <c r="AB297" s="3">
        <f t="shared" si="101"/>
        <v>0.58531056369956169</v>
      </c>
      <c r="AC297" s="3">
        <f t="shared" si="102"/>
        <v>0.23177083333333334</v>
      </c>
      <c r="AD297" s="3">
        <f t="shared" si="103"/>
        <v>0.53396099529253527</v>
      </c>
      <c r="AE297" s="3">
        <f t="shared" si="104"/>
        <v>1.78E-2</v>
      </c>
      <c r="AF297" s="3">
        <f t="shared" si="105"/>
        <v>1588</v>
      </c>
      <c r="AG297">
        <f t="shared" si="107"/>
        <v>0.42389448427431881</v>
      </c>
      <c r="AH297" s="5">
        <f t="shared" si="108"/>
        <v>0.58246813823730126</v>
      </c>
      <c r="AI297" s="5">
        <f t="shared" si="109"/>
        <v>0.61899605417778381</v>
      </c>
      <c r="AJ297" s="5">
        <f t="shared" si="110"/>
        <v>0.49626373487989645</v>
      </c>
      <c r="AK297" s="5">
        <f t="shared" si="111"/>
        <v>0.63231602916255369</v>
      </c>
      <c r="AL297" s="4">
        <f t="shared" si="112"/>
        <v>0.7116998986748454</v>
      </c>
      <c r="AM297" s="4">
        <f t="shared" si="118"/>
        <v>1.8460461505464005</v>
      </c>
      <c r="AN297" s="4">
        <f t="shared" si="119"/>
        <v>1.2331264917358851</v>
      </c>
      <c r="AO297">
        <f t="shared" si="120"/>
        <v>0.7116998986748454</v>
      </c>
      <c r="AP297">
        <f t="shared" si="121"/>
        <v>1</v>
      </c>
    </row>
    <row r="298" spans="1:42" ht="34" x14ac:dyDescent="0.2">
      <c r="A298">
        <v>6037532102</v>
      </c>
      <c r="B298" t="s">
        <v>9</v>
      </c>
      <c r="C298">
        <v>0.76300000000000001</v>
      </c>
      <c r="D298">
        <v>6037530004</v>
      </c>
      <c r="E298" t="s">
        <v>9</v>
      </c>
      <c r="F298">
        <v>32228</v>
      </c>
      <c r="G298">
        <v>6037214501</v>
      </c>
      <c r="H298" t="s">
        <v>20</v>
      </c>
      <c r="I298">
        <v>0.38729999999999998</v>
      </c>
      <c r="J298">
        <v>6037541604</v>
      </c>
      <c r="K298" t="s">
        <v>137</v>
      </c>
      <c r="L298">
        <v>1.78E-2</v>
      </c>
      <c r="M298">
        <v>6037541200</v>
      </c>
      <c r="N298" t="s">
        <v>137</v>
      </c>
      <c r="O298">
        <v>1587</v>
      </c>
      <c r="S298">
        <f t="shared" si="117"/>
        <v>289</v>
      </c>
      <c r="T298" s="2" cm="1">
        <f t="array" ref="T298">IFERROR(INDEX($A$10:$A$1201, ROWS(T$10:$T298)), IFERROR(INDEX($D$10:$D$1276, ROWS(T$10:$T298)-ROWS($A$10:$A$1201)), IFERROR(INDEX($G$10:$G$1201, ROWS(T$10:$T298)-ROWS($A$10:$A$1201)-ROWS($D$10:$D$1276)), "")))</f>
        <v>6037532102</v>
      </c>
      <c r="U298" s="2" t="str">
        <f t="shared" si="95"/>
        <v>South Montebello, Montebello, CA</v>
      </c>
      <c r="V298" s="3">
        <f t="shared" si="96"/>
        <v>0.76300000000000001</v>
      </c>
      <c r="W298" s="3">
        <f t="shared" si="97"/>
        <v>0.89031505250875154</v>
      </c>
      <c r="X298" s="3">
        <f t="shared" si="98"/>
        <v>32228</v>
      </c>
      <c r="Y298" s="3">
        <f t="shared" si="99"/>
        <v>0.61166467384083967</v>
      </c>
      <c r="Z298" s="3">
        <f t="shared" si="106"/>
        <v>0.54457426620835558</v>
      </c>
      <c r="AA298" s="3">
        <f t="shared" si="100"/>
        <v>0.38729999999999998</v>
      </c>
      <c r="AB298" s="3">
        <f t="shared" si="101"/>
        <v>0.58531056369956169</v>
      </c>
      <c r="AC298" s="3">
        <f t="shared" si="102"/>
        <v>0.23177083333333334</v>
      </c>
      <c r="AD298" s="3">
        <f t="shared" si="103"/>
        <v>0.5336247478143914</v>
      </c>
      <c r="AE298" s="3">
        <f t="shared" si="104"/>
        <v>1.78E-2</v>
      </c>
      <c r="AF298" s="3">
        <f t="shared" si="105"/>
        <v>1587</v>
      </c>
      <c r="AG298">
        <f t="shared" si="107"/>
        <v>0.42389448427431881</v>
      </c>
      <c r="AH298" s="5">
        <f t="shared" si="108"/>
        <v>0.5784753274105372</v>
      </c>
      <c r="AI298" s="5">
        <f t="shared" si="109"/>
        <v>0.61899605417778381</v>
      </c>
      <c r="AJ298" s="5">
        <f t="shared" si="110"/>
        <v>0.49626373487989645</v>
      </c>
      <c r="AK298" s="5">
        <f t="shared" si="111"/>
        <v>0.63062359208688046</v>
      </c>
      <c r="AL298" s="4">
        <f t="shared" si="112"/>
        <v>0.71165113035772687</v>
      </c>
      <c r="AM298" s="4">
        <f t="shared" si="118"/>
        <v>1.837014820465553</v>
      </c>
      <c r="AN298" s="4">
        <f t="shared" si="119"/>
        <v>1.2318190496476165</v>
      </c>
      <c r="AO298">
        <f t="shared" si="120"/>
        <v>0.71165113035772687</v>
      </c>
      <c r="AP298">
        <f t="shared" si="121"/>
        <v>1</v>
      </c>
    </row>
    <row r="299" spans="1:42" ht="17" x14ac:dyDescent="0.2">
      <c r="A299">
        <v>6037553300</v>
      </c>
      <c r="B299" t="s">
        <v>71</v>
      </c>
      <c r="C299">
        <v>0.76290000000000002</v>
      </c>
      <c r="D299">
        <v>6037187102</v>
      </c>
      <c r="E299" t="s">
        <v>60</v>
      </c>
      <c r="F299">
        <v>32207</v>
      </c>
      <c r="G299">
        <v>6037530004</v>
      </c>
      <c r="H299" t="s">
        <v>9</v>
      </c>
      <c r="I299">
        <v>0.38719999999999999</v>
      </c>
      <c r="J299">
        <v>6037231900</v>
      </c>
      <c r="K299" t="s">
        <v>103</v>
      </c>
      <c r="L299">
        <v>1.78E-2</v>
      </c>
      <c r="M299">
        <v>6037554512</v>
      </c>
      <c r="N299" t="s">
        <v>6</v>
      </c>
      <c r="O299">
        <v>1587</v>
      </c>
      <c r="S299">
        <f t="shared" si="117"/>
        <v>290</v>
      </c>
      <c r="T299" s="2" cm="1">
        <f t="array" ref="T299">IFERROR(INDEX($A$10:$A$1201, ROWS(T$10:$T299)), IFERROR(INDEX($D$10:$D$1276, ROWS(T$10:$T299)-ROWS($A$10:$A$1201)), IFERROR(INDEX($G$10:$G$1201, ROWS(T$10:$T299)-ROWS($A$10:$A$1201)-ROWS($D$10:$D$1276)), "")))</f>
        <v>6037553300</v>
      </c>
      <c r="U299" s="2" t="str">
        <f t="shared" si="95"/>
        <v>Bellflower, CA</v>
      </c>
      <c r="V299" s="3">
        <f t="shared" si="96"/>
        <v>0.76290000000000002</v>
      </c>
      <c r="W299" s="3">
        <f t="shared" si="97"/>
        <v>0.89019836639439909</v>
      </c>
      <c r="X299" s="3">
        <f t="shared" si="98"/>
        <v>32207</v>
      </c>
      <c r="Y299" s="3">
        <f t="shared" si="99"/>
        <v>0.61126610867543507</v>
      </c>
      <c r="Z299" s="3">
        <f t="shared" si="106"/>
        <v>0.54414809137513354</v>
      </c>
      <c r="AA299" s="3">
        <f t="shared" si="100"/>
        <v>0.38719999999999999</v>
      </c>
      <c r="AB299" s="3">
        <f t="shared" si="101"/>
        <v>0.58515943781169721</v>
      </c>
      <c r="AC299" s="3">
        <f t="shared" si="102"/>
        <v>0.23177083333333334</v>
      </c>
      <c r="AD299" s="3">
        <f t="shared" si="103"/>
        <v>0.5336247478143914</v>
      </c>
      <c r="AE299" s="3">
        <f t="shared" si="104"/>
        <v>1.78E-2</v>
      </c>
      <c r="AF299" s="3">
        <f t="shared" si="105"/>
        <v>1587</v>
      </c>
      <c r="AG299">
        <f t="shared" si="107"/>
        <v>0.42280014484454681</v>
      </c>
      <c r="AH299" s="5">
        <f t="shared" si="108"/>
        <v>0.57428287604243433</v>
      </c>
      <c r="AI299" s="5">
        <f t="shared" si="109"/>
        <v>0.61794742770099886</v>
      </c>
      <c r="AJ299" s="5">
        <f t="shared" si="110"/>
        <v>0.49626373487989645</v>
      </c>
      <c r="AK299" s="5">
        <f t="shared" si="111"/>
        <v>0.63062359208688046</v>
      </c>
      <c r="AL299" s="4">
        <f t="shared" si="112"/>
        <v>0.7118328329474527</v>
      </c>
      <c r="AM299" s="4">
        <f t="shared" si="118"/>
        <v>1.8280223575542542</v>
      </c>
      <c r="AN299" s="4">
        <f t="shared" si="119"/>
        <v>1.2303969925412896</v>
      </c>
      <c r="AO299">
        <f t="shared" si="120"/>
        <v>0.7118328329474527</v>
      </c>
      <c r="AP299">
        <f t="shared" si="121"/>
        <v>1</v>
      </c>
    </row>
    <row r="300" spans="1:42" ht="34" x14ac:dyDescent="0.2">
      <c r="A300">
        <v>6037651102</v>
      </c>
      <c r="B300" t="s">
        <v>89</v>
      </c>
      <c r="C300">
        <v>0.76280000000000003</v>
      </c>
      <c r="D300">
        <v>6037214800</v>
      </c>
      <c r="E300" t="s">
        <v>114</v>
      </c>
      <c r="F300">
        <v>32190</v>
      </c>
      <c r="G300">
        <v>6037550601</v>
      </c>
      <c r="H300" t="s">
        <v>33</v>
      </c>
      <c r="I300">
        <v>0.38700000000000001</v>
      </c>
      <c r="J300">
        <v>6037570204</v>
      </c>
      <c r="K300" t="s">
        <v>127</v>
      </c>
      <c r="L300">
        <v>1.77E-2</v>
      </c>
      <c r="M300">
        <v>6037240800</v>
      </c>
      <c r="N300" t="s">
        <v>37</v>
      </c>
      <c r="O300">
        <v>1585</v>
      </c>
      <c r="S300">
        <f t="shared" si="117"/>
        <v>291</v>
      </c>
      <c r="T300" s="2" cm="1">
        <f t="array" ref="T300">IFERROR(INDEX($A$10:$A$1201, ROWS(T$10:$T300)), IFERROR(INDEX($D$10:$D$1276, ROWS(T$10:$T300)-ROWS($A$10:$A$1201)), IFERROR(INDEX($G$10:$G$1201, ROWS(T$10:$T300)-ROWS($A$10:$A$1201)-ROWS($D$10:$D$1276)), "")))</f>
        <v>6037651102</v>
      </c>
      <c r="U300" s="2" t="str">
        <f t="shared" si="95"/>
        <v>Torrance Heights Civic, Torrance, CA</v>
      </c>
      <c r="V300" s="3">
        <f t="shared" si="96"/>
        <v>0.76280000000000003</v>
      </c>
      <c r="W300" s="3">
        <f t="shared" si="97"/>
        <v>0.89008168028004675</v>
      </c>
      <c r="X300" s="3">
        <f t="shared" si="98"/>
        <v>32190</v>
      </c>
      <c r="Y300" s="3">
        <f t="shared" si="99"/>
        <v>0.61094346068439331</v>
      </c>
      <c r="Z300" s="3">
        <f t="shared" si="106"/>
        <v>0.54378958204207151</v>
      </c>
      <c r="AA300" s="3">
        <f t="shared" si="100"/>
        <v>0.38700000000000001</v>
      </c>
      <c r="AB300" s="3">
        <f t="shared" si="101"/>
        <v>0.58485718603596804</v>
      </c>
      <c r="AC300" s="3">
        <f t="shared" si="102"/>
        <v>0.23046875000000003</v>
      </c>
      <c r="AD300" s="3">
        <f t="shared" si="103"/>
        <v>0.53295225285810355</v>
      </c>
      <c r="AE300" s="3">
        <f t="shared" si="104"/>
        <v>1.77E-2</v>
      </c>
      <c r="AF300" s="3">
        <f t="shared" si="105"/>
        <v>1585</v>
      </c>
      <c r="AG300">
        <f t="shared" si="107"/>
        <v>0.42170580541477476</v>
      </c>
      <c r="AH300" s="5">
        <f t="shared" si="108"/>
        <v>0.57088898683968514</v>
      </c>
      <c r="AI300" s="5">
        <f t="shared" si="109"/>
        <v>0.61585017474742898</v>
      </c>
      <c r="AJ300" s="5">
        <f t="shared" si="110"/>
        <v>0.48667296921264119</v>
      </c>
      <c r="AK300" s="5">
        <f t="shared" si="111"/>
        <v>0.62723871793553365</v>
      </c>
      <c r="AL300" s="4">
        <f t="shared" si="112"/>
        <v>0.69508489207585877</v>
      </c>
      <c r="AM300" s="4">
        <f t="shared" si="118"/>
        <v>1.8092422589711594</v>
      </c>
      <c r="AN300" s="4">
        <f t="shared" si="119"/>
        <v>1.2091678437900306</v>
      </c>
      <c r="AO300">
        <f t="shared" si="120"/>
        <v>0.69508489207585877</v>
      </c>
      <c r="AP300">
        <f t="shared" si="121"/>
        <v>1</v>
      </c>
    </row>
    <row r="301" spans="1:42" ht="34" x14ac:dyDescent="0.2">
      <c r="A301">
        <v>6037276603</v>
      </c>
      <c r="B301" t="s">
        <v>90</v>
      </c>
      <c r="C301">
        <v>0.76280000000000003</v>
      </c>
      <c r="D301">
        <v>6037543903</v>
      </c>
      <c r="E301" t="s">
        <v>35</v>
      </c>
      <c r="F301">
        <v>32159</v>
      </c>
      <c r="G301">
        <v>6037267403</v>
      </c>
      <c r="H301" t="s">
        <v>48</v>
      </c>
      <c r="I301">
        <v>0.38679999999999998</v>
      </c>
      <c r="J301">
        <v>6037540502</v>
      </c>
      <c r="K301" t="s">
        <v>119</v>
      </c>
      <c r="L301">
        <v>1.77E-2</v>
      </c>
      <c r="M301">
        <v>6037204300</v>
      </c>
      <c r="N301" t="s">
        <v>67</v>
      </c>
      <c r="O301">
        <v>1584</v>
      </c>
      <c r="S301">
        <f t="shared" si="117"/>
        <v>292</v>
      </c>
      <c r="T301" s="2" cm="1">
        <f t="array" ref="T301">IFERROR(INDEX($A$10:$A$1201, ROWS(T$10:$T301)), IFERROR(INDEX($D$10:$D$1276, ROWS(T$10:$T301)-ROWS($A$10:$A$1201)), IFERROR(INDEX($G$10:$G$1201, ROWS(T$10:$T301)-ROWS($A$10:$A$1201)-ROWS($D$10:$D$1276)), "")))</f>
        <v>6037276603</v>
      </c>
      <c r="U301" s="2" t="str">
        <f t="shared" si="95"/>
        <v>Playa del Rey, Los Angeles, CA</v>
      </c>
      <c r="V301" s="3">
        <f t="shared" si="96"/>
        <v>0.76280000000000003</v>
      </c>
      <c r="W301" s="3">
        <f t="shared" si="97"/>
        <v>0.89008168028004675</v>
      </c>
      <c r="X301" s="3">
        <f t="shared" si="98"/>
        <v>32159</v>
      </c>
      <c r="Y301" s="3">
        <f t="shared" si="99"/>
        <v>0.6103551025830819</v>
      </c>
      <c r="Z301" s="3">
        <f t="shared" si="106"/>
        <v>0.54326589527464986</v>
      </c>
      <c r="AA301" s="3">
        <f t="shared" si="100"/>
        <v>0.38679999999999998</v>
      </c>
      <c r="AB301" s="3">
        <f t="shared" si="101"/>
        <v>0.58455493426023875</v>
      </c>
      <c r="AC301" s="3">
        <f t="shared" si="102"/>
        <v>0.23046875000000003</v>
      </c>
      <c r="AD301" s="3">
        <f t="shared" si="103"/>
        <v>0.53261600537995968</v>
      </c>
      <c r="AE301" s="3">
        <f t="shared" si="104"/>
        <v>1.77E-2</v>
      </c>
      <c r="AF301" s="3">
        <f t="shared" si="105"/>
        <v>1584</v>
      </c>
      <c r="AG301">
        <f t="shared" si="107"/>
        <v>0.42170580541477476</v>
      </c>
      <c r="AH301" s="5">
        <f t="shared" si="108"/>
        <v>0.56470013005820141</v>
      </c>
      <c r="AI301" s="5">
        <f t="shared" si="109"/>
        <v>0.61375292179385843</v>
      </c>
      <c r="AJ301" s="5">
        <f t="shared" si="110"/>
        <v>0.48667296921264119</v>
      </c>
      <c r="AK301" s="5">
        <f t="shared" si="111"/>
        <v>0.62554628085986053</v>
      </c>
      <c r="AL301" s="4">
        <f t="shared" si="112"/>
        <v>0.69484047370774904</v>
      </c>
      <c r="AM301" s="4">
        <f t="shared" si="118"/>
        <v>1.7939239954639357</v>
      </c>
      <c r="AN301" s="4">
        <f t="shared" si="119"/>
        <v>1.207412716839634</v>
      </c>
      <c r="AO301">
        <f t="shared" si="120"/>
        <v>0.69484047370774904</v>
      </c>
      <c r="AP301">
        <f t="shared" si="121"/>
        <v>1</v>
      </c>
    </row>
    <row r="302" spans="1:42" ht="17" x14ac:dyDescent="0.2">
      <c r="A302">
        <v>6037503501</v>
      </c>
      <c r="B302" t="s">
        <v>12</v>
      </c>
      <c r="C302">
        <v>0.76280000000000003</v>
      </c>
      <c r="D302">
        <v>6037603500</v>
      </c>
      <c r="E302" t="s">
        <v>31</v>
      </c>
      <c r="F302">
        <v>32156</v>
      </c>
      <c r="G302">
        <v>6037501002</v>
      </c>
      <c r="H302" t="s">
        <v>17</v>
      </c>
      <c r="I302">
        <v>0.38679999999999998</v>
      </c>
      <c r="J302">
        <v>6037540101</v>
      </c>
      <c r="K302" t="s">
        <v>119</v>
      </c>
      <c r="L302">
        <v>1.77E-2</v>
      </c>
      <c r="M302">
        <v>6037199400</v>
      </c>
      <c r="N302" t="s">
        <v>126</v>
      </c>
      <c r="O302">
        <v>1584</v>
      </c>
      <c r="S302">
        <f t="shared" si="117"/>
        <v>293</v>
      </c>
      <c r="T302" s="2" cm="1">
        <f t="array" ref="T302">IFERROR(INDEX($A$10:$A$1201, ROWS(T$10:$T302)), IFERROR(INDEX($D$10:$D$1276, ROWS(T$10:$T302)-ROWS($A$10:$A$1201)), IFERROR(INDEX($G$10:$G$1201, ROWS(T$10:$T302)-ROWS($A$10:$A$1201)-ROWS($D$10:$D$1276)), "")))</f>
        <v>6037503501</v>
      </c>
      <c r="U302" s="2" t="str">
        <f t="shared" si="95"/>
        <v>East Whitter, Whittier, CA</v>
      </c>
      <c r="V302" s="3">
        <f t="shared" si="96"/>
        <v>0.76280000000000003</v>
      </c>
      <c r="W302" s="3">
        <f t="shared" si="97"/>
        <v>0.89008168028004675</v>
      </c>
      <c r="X302" s="3">
        <f t="shared" si="98"/>
        <v>32156</v>
      </c>
      <c r="Y302" s="3">
        <f t="shared" si="99"/>
        <v>0.6102981647023098</v>
      </c>
      <c r="Z302" s="3">
        <f t="shared" si="106"/>
        <v>0.54321521591006061</v>
      </c>
      <c r="AA302" s="3">
        <f t="shared" si="100"/>
        <v>0.38679999999999998</v>
      </c>
      <c r="AB302" s="3">
        <f t="shared" si="101"/>
        <v>0.58455493426023875</v>
      </c>
      <c r="AC302" s="3">
        <f t="shared" si="102"/>
        <v>0.23046875000000003</v>
      </c>
      <c r="AD302" s="3">
        <f t="shared" si="103"/>
        <v>0.53261600537995968</v>
      </c>
      <c r="AE302" s="3">
        <f t="shared" si="104"/>
        <v>1.77E-2</v>
      </c>
      <c r="AF302" s="3">
        <f t="shared" si="105"/>
        <v>1584</v>
      </c>
      <c r="AG302">
        <f t="shared" si="107"/>
        <v>0.42170580541477476</v>
      </c>
      <c r="AH302" s="5">
        <f t="shared" si="108"/>
        <v>0.56410120843418665</v>
      </c>
      <c r="AI302" s="5">
        <f t="shared" si="109"/>
        <v>0.61375292179385843</v>
      </c>
      <c r="AJ302" s="5">
        <f t="shared" si="110"/>
        <v>0.48667296921264119</v>
      </c>
      <c r="AK302" s="5">
        <f t="shared" si="111"/>
        <v>0.62554628085986053</v>
      </c>
      <c r="AL302" s="4">
        <f t="shared" si="112"/>
        <v>0.69495681438983636</v>
      </c>
      <c r="AM302" s="4">
        <f t="shared" si="118"/>
        <v>1.7929584755078958</v>
      </c>
      <c r="AN302" s="4">
        <f t="shared" si="119"/>
        <v>1.2071976121388737</v>
      </c>
      <c r="AO302">
        <f t="shared" si="120"/>
        <v>0.69495681438983636</v>
      </c>
      <c r="AP302">
        <f t="shared" si="121"/>
        <v>1</v>
      </c>
    </row>
    <row r="303" spans="1:42" ht="34" x14ac:dyDescent="0.2">
      <c r="A303">
        <v>6037208610</v>
      </c>
      <c r="B303" t="s">
        <v>20</v>
      </c>
      <c r="C303">
        <v>0.76270000000000004</v>
      </c>
      <c r="D303">
        <v>6037650604</v>
      </c>
      <c r="E303" t="s">
        <v>58</v>
      </c>
      <c r="F303">
        <v>32138</v>
      </c>
      <c r="G303">
        <v>6037265201</v>
      </c>
      <c r="H303" t="s">
        <v>120</v>
      </c>
      <c r="I303">
        <v>0.38669999999999999</v>
      </c>
      <c r="J303">
        <v>6037241120</v>
      </c>
      <c r="K303" t="s">
        <v>37</v>
      </c>
      <c r="L303">
        <v>1.7600000000000001E-2</v>
      </c>
      <c r="M303">
        <v>6037203720</v>
      </c>
      <c r="N303" t="s">
        <v>67</v>
      </c>
      <c r="O303">
        <v>1582</v>
      </c>
      <c r="S303">
        <f t="shared" si="117"/>
        <v>294</v>
      </c>
      <c r="T303" s="2" cm="1">
        <f t="array" ref="T303">IFERROR(INDEX($A$10:$A$1201, ROWS(T$10:$T303)), IFERROR(INDEX($D$10:$D$1276, ROWS(T$10:$T303)-ROWS($A$10:$A$1201)), IFERROR(INDEX($G$10:$G$1201, ROWS(T$10:$T303)-ROWS($A$10:$A$1201)-ROWS($D$10:$D$1276)), "")))</f>
        <v>6037208610</v>
      </c>
      <c r="U303" s="2" t="str">
        <f t="shared" si="95"/>
        <v>Central LA, Los Angeles, CA</v>
      </c>
      <c r="V303" s="3">
        <f t="shared" si="96"/>
        <v>0.76270000000000004</v>
      </c>
      <c r="W303" s="3">
        <f t="shared" si="97"/>
        <v>0.8899649941656943</v>
      </c>
      <c r="X303" s="3">
        <f t="shared" si="98"/>
        <v>32138</v>
      </c>
      <c r="Y303" s="3">
        <f t="shared" si="99"/>
        <v>0.6099565374176773</v>
      </c>
      <c r="Z303" s="3">
        <f t="shared" si="106"/>
        <v>0.54283996626425024</v>
      </c>
      <c r="AA303" s="3">
        <f t="shared" si="100"/>
        <v>0.38669999999999999</v>
      </c>
      <c r="AB303" s="3">
        <f t="shared" si="101"/>
        <v>0.58440380837237416</v>
      </c>
      <c r="AC303" s="3">
        <f t="shared" si="102"/>
        <v>0.22916666666666671</v>
      </c>
      <c r="AD303" s="3">
        <f t="shared" si="103"/>
        <v>0.53194351042367183</v>
      </c>
      <c r="AE303" s="3">
        <f t="shared" si="104"/>
        <v>1.7600000000000001E-2</v>
      </c>
      <c r="AF303" s="3">
        <f t="shared" si="105"/>
        <v>1582</v>
      </c>
      <c r="AG303">
        <f t="shared" si="107"/>
        <v>0.42061146598500276</v>
      </c>
      <c r="AH303" s="5">
        <f t="shared" si="108"/>
        <v>0.56050767869009865</v>
      </c>
      <c r="AI303" s="5">
        <f t="shared" si="109"/>
        <v>0.61270429531707349</v>
      </c>
      <c r="AJ303" s="5">
        <f t="shared" si="110"/>
        <v>0.47708220354538594</v>
      </c>
      <c r="AK303" s="5">
        <f t="shared" si="111"/>
        <v>0.62216140670851372</v>
      </c>
      <c r="AL303" s="4">
        <f t="shared" si="112"/>
        <v>0.678913981559635</v>
      </c>
      <c r="AM303" s="4">
        <f t="shared" si="118"/>
        <v>1.7755850952712771</v>
      </c>
      <c r="AN303" s="4">
        <f t="shared" si="119"/>
        <v>1.1860814571717386</v>
      </c>
      <c r="AO303">
        <f t="shared" si="120"/>
        <v>0.678913981559635</v>
      </c>
      <c r="AP303">
        <f t="shared" si="121"/>
        <v>1</v>
      </c>
    </row>
    <row r="304" spans="1:42" ht="17" x14ac:dyDescent="0.2">
      <c r="A304">
        <v>6037554201</v>
      </c>
      <c r="B304" t="s">
        <v>71</v>
      </c>
      <c r="C304">
        <v>0.76239999999999997</v>
      </c>
      <c r="D304">
        <v>6037277100</v>
      </c>
      <c r="E304" t="s">
        <v>42</v>
      </c>
      <c r="F304">
        <v>32128</v>
      </c>
      <c r="G304">
        <v>6037502500</v>
      </c>
      <c r="H304" t="s">
        <v>44</v>
      </c>
      <c r="I304">
        <v>0.38650000000000001</v>
      </c>
      <c r="J304">
        <v>6037543322</v>
      </c>
      <c r="K304" t="s">
        <v>35</v>
      </c>
      <c r="L304">
        <v>1.7600000000000001E-2</v>
      </c>
      <c r="M304">
        <v>6037602403</v>
      </c>
      <c r="N304" t="s">
        <v>21</v>
      </c>
      <c r="O304">
        <v>1582</v>
      </c>
      <c r="S304">
        <f t="shared" si="117"/>
        <v>295</v>
      </c>
      <c r="T304" s="2" cm="1">
        <f t="array" ref="T304">IFERROR(INDEX($A$10:$A$1201, ROWS(T$10:$T304)), IFERROR(INDEX($D$10:$D$1276, ROWS(T$10:$T304)-ROWS($A$10:$A$1201)), IFERROR(INDEX($G$10:$G$1201, ROWS(T$10:$T304)-ROWS($A$10:$A$1201)-ROWS($D$10:$D$1276)), "")))</f>
        <v>6037554201</v>
      </c>
      <c r="U304" s="2" t="str">
        <f t="shared" si="95"/>
        <v>Bellflower, CA</v>
      </c>
      <c r="V304" s="3">
        <f t="shared" si="96"/>
        <v>0.76239999999999997</v>
      </c>
      <c r="W304" s="3">
        <f t="shared" si="97"/>
        <v>0.88961493582263707</v>
      </c>
      <c r="X304" s="3">
        <f t="shared" si="98"/>
        <v>32128</v>
      </c>
      <c r="Y304" s="3">
        <f t="shared" si="99"/>
        <v>0.60976674448177037</v>
      </c>
      <c r="Z304" s="3">
        <f t="shared" si="106"/>
        <v>0.54245760325892844</v>
      </c>
      <c r="AA304" s="3">
        <f t="shared" si="100"/>
        <v>0.38650000000000001</v>
      </c>
      <c r="AB304" s="3">
        <f t="shared" si="101"/>
        <v>0.58410155659664509</v>
      </c>
      <c r="AC304" s="3">
        <f t="shared" si="102"/>
        <v>0.22916666666666671</v>
      </c>
      <c r="AD304" s="3">
        <f t="shared" si="103"/>
        <v>0.53194351042367183</v>
      </c>
      <c r="AE304" s="3">
        <f t="shared" si="104"/>
        <v>1.7600000000000001E-2</v>
      </c>
      <c r="AF304" s="3">
        <f t="shared" si="105"/>
        <v>1582</v>
      </c>
      <c r="AG304">
        <f t="shared" si="107"/>
        <v>0.4173284476956855</v>
      </c>
      <c r="AH304" s="5">
        <f t="shared" si="108"/>
        <v>0.55851127327671668</v>
      </c>
      <c r="AI304" s="5">
        <f t="shared" si="109"/>
        <v>0.6106070423635036</v>
      </c>
      <c r="AJ304" s="5">
        <f t="shared" si="110"/>
        <v>0.47708220354538594</v>
      </c>
      <c r="AK304" s="5">
        <f t="shared" si="111"/>
        <v>0.62216140670851372</v>
      </c>
      <c r="AL304" s="4">
        <f t="shared" si="112"/>
        <v>0.67815248385805127</v>
      </c>
      <c r="AM304" s="4">
        <f t="shared" si="118"/>
        <v>1.7674762028579911</v>
      </c>
      <c r="AN304" s="4">
        <f t="shared" si="119"/>
        <v>1.1858825830159863</v>
      </c>
      <c r="AO304">
        <f t="shared" si="120"/>
        <v>0.67815248385805127</v>
      </c>
      <c r="AP304">
        <f t="shared" si="121"/>
        <v>1</v>
      </c>
    </row>
    <row r="305" spans="1:42" ht="17" x14ac:dyDescent="0.2">
      <c r="A305">
        <v>6037650604</v>
      </c>
      <c r="B305" t="s">
        <v>58</v>
      </c>
      <c r="C305">
        <v>0.76239999999999997</v>
      </c>
      <c r="D305">
        <v>6037217002</v>
      </c>
      <c r="E305" t="s">
        <v>20</v>
      </c>
      <c r="F305">
        <v>32115</v>
      </c>
      <c r="G305">
        <v>6037571502</v>
      </c>
      <c r="H305" t="s">
        <v>49</v>
      </c>
      <c r="I305">
        <v>0.38640000000000002</v>
      </c>
      <c r="J305">
        <v>6037500800</v>
      </c>
      <c r="K305" t="s">
        <v>44</v>
      </c>
      <c r="L305">
        <v>1.7600000000000001E-2</v>
      </c>
      <c r="M305">
        <v>6037570203</v>
      </c>
      <c r="N305" t="s">
        <v>127</v>
      </c>
      <c r="O305">
        <v>1581</v>
      </c>
      <c r="S305">
        <f t="shared" si="117"/>
        <v>296</v>
      </c>
      <c r="T305" s="2" cm="1">
        <f t="array" ref="T305">IFERROR(INDEX($A$10:$A$1201, ROWS(T$10:$T305)), IFERROR(INDEX($D$10:$D$1276, ROWS(T$10:$T305)-ROWS($A$10:$A$1201)), IFERROR(INDEX($G$10:$G$1201, ROWS(T$10:$T305)-ROWS($A$10:$A$1201)-ROWS($D$10:$D$1276)), "")))</f>
        <v>6037650604</v>
      </c>
      <c r="U305" s="2" t="str">
        <f t="shared" si="95"/>
        <v>Delthorne, Torrance, CA</v>
      </c>
      <c r="V305" s="3">
        <f t="shared" si="96"/>
        <v>0.76239999999999997</v>
      </c>
      <c r="W305" s="3">
        <f t="shared" si="97"/>
        <v>0.88961493582263707</v>
      </c>
      <c r="X305" s="3">
        <f t="shared" si="98"/>
        <v>32115</v>
      </c>
      <c r="Y305" s="3">
        <f t="shared" si="99"/>
        <v>0.60952001366509134</v>
      </c>
      <c r="Z305" s="3">
        <f t="shared" si="106"/>
        <v>0.54223810783928306</v>
      </c>
      <c r="AA305" s="3">
        <f t="shared" si="100"/>
        <v>0.38640000000000002</v>
      </c>
      <c r="AB305" s="3">
        <f t="shared" si="101"/>
        <v>0.5839504307087805</v>
      </c>
      <c r="AC305" s="3">
        <f t="shared" si="102"/>
        <v>0.22916666666666671</v>
      </c>
      <c r="AD305" s="3">
        <f t="shared" si="103"/>
        <v>0.53160726294552796</v>
      </c>
      <c r="AE305" s="3">
        <f t="shared" si="104"/>
        <v>1.7600000000000001E-2</v>
      </c>
      <c r="AF305" s="3">
        <f t="shared" si="105"/>
        <v>1581</v>
      </c>
      <c r="AG305">
        <f t="shared" si="107"/>
        <v>0.4173284476956855</v>
      </c>
      <c r="AH305" s="5">
        <f t="shared" si="108"/>
        <v>0.55591594623931972</v>
      </c>
      <c r="AI305" s="5">
        <f t="shared" si="109"/>
        <v>0.60955841588671866</v>
      </c>
      <c r="AJ305" s="5">
        <f t="shared" si="110"/>
        <v>0.47708220354538594</v>
      </c>
      <c r="AK305" s="5">
        <f t="shared" si="111"/>
        <v>0.62046896963284059</v>
      </c>
      <c r="AL305" s="4">
        <f t="shared" si="112"/>
        <v>0.67767929187056974</v>
      </c>
      <c r="AM305" s="4">
        <f t="shared" si="118"/>
        <v>1.7594825600779496</v>
      </c>
      <c r="AN305" s="4">
        <f t="shared" si="119"/>
        <v>1.1854057222803174</v>
      </c>
      <c r="AO305">
        <f t="shared" si="120"/>
        <v>0.67767929187056974</v>
      </c>
      <c r="AP305">
        <f t="shared" si="121"/>
        <v>1</v>
      </c>
    </row>
    <row r="306" spans="1:42" ht="34" x14ac:dyDescent="0.2">
      <c r="A306">
        <v>6037212800</v>
      </c>
      <c r="B306" t="s">
        <v>20</v>
      </c>
      <c r="C306">
        <v>0.76229999999999998</v>
      </c>
      <c r="D306">
        <v>6037501802</v>
      </c>
      <c r="E306" t="s">
        <v>17</v>
      </c>
      <c r="F306">
        <v>32086</v>
      </c>
      <c r="G306">
        <v>6037551202</v>
      </c>
      <c r="H306" t="s">
        <v>33</v>
      </c>
      <c r="I306">
        <v>0.38640000000000002</v>
      </c>
      <c r="J306">
        <v>6037542104</v>
      </c>
      <c r="K306" t="s">
        <v>124</v>
      </c>
      <c r="L306">
        <v>1.7600000000000001E-2</v>
      </c>
      <c r="M306">
        <v>6037239202</v>
      </c>
      <c r="N306" t="s">
        <v>37</v>
      </c>
      <c r="O306">
        <v>1577</v>
      </c>
      <c r="S306">
        <f t="shared" si="117"/>
        <v>297</v>
      </c>
      <c r="T306" s="2" cm="1">
        <f t="array" ref="T306">IFERROR(INDEX($A$10:$A$1201, ROWS(T$10:$T306)), IFERROR(INDEX($D$10:$D$1276, ROWS(T$10:$T306)-ROWS($A$10:$A$1201)), IFERROR(INDEX($G$10:$G$1201, ROWS(T$10:$T306)-ROWS($A$10:$A$1201)-ROWS($D$10:$D$1276)), "")))</f>
        <v>6037212800</v>
      </c>
      <c r="U306" s="2" t="str">
        <f t="shared" si="95"/>
        <v>Central LA, Los Angeles, CA</v>
      </c>
      <c r="V306" s="3">
        <f t="shared" si="96"/>
        <v>0.76229999999999998</v>
      </c>
      <c r="W306" s="3">
        <f t="shared" si="97"/>
        <v>0.88949824970828473</v>
      </c>
      <c r="X306" s="3">
        <f t="shared" si="98"/>
        <v>32086</v>
      </c>
      <c r="Y306" s="3">
        <f t="shared" si="99"/>
        <v>0.60896961415096129</v>
      </c>
      <c r="Z306" s="3">
        <f t="shared" si="106"/>
        <v>0.54167740591280955</v>
      </c>
      <c r="AA306" s="3">
        <f t="shared" si="100"/>
        <v>0.38640000000000002</v>
      </c>
      <c r="AB306" s="3">
        <f t="shared" si="101"/>
        <v>0.5839504307087805</v>
      </c>
      <c r="AC306" s="3">
        <f t="shared" si="102"/>
        <v>0.22916666666666671</v>
      </c>
      <c r="AD306" s="3">
        <f t="shared" si="103"/>
        <v>0.53026227303295226</v>
      </c>
      <c r="AE306" s="3">
        <f t="shared" si="104"/>
        <v>1.7600000000000001E-2</v>
      </c>
      <c r="AF306" s="3">
        <f t="shared" si="105"/>
        <v>1577</v>
      </c>
      <c r="AG306">
        <f t="shared" si="107"/>
        <v>0.4162341082659135</v>
      </c>
      <c r="AH306" s="5">
        <f t="shared" si="108"/>
        <v>0.55012637054051228</v>
      </c>
      <c r="AI306" s="5">
        <f t="shared" si="109"/>
        <v>0.60955841588671866</v>
      </c>
      <c r="AJ306" s="5">
        <f t="shared" si="110"/>
        <v>0.47708220354538594</v>
      </c>
      <c r="AK306" s="5">
        <f t="shared" si="111"/>
        <v>0.61369922133014687</v>
      </c>
      <c r="AL306" s="4">
        <f t="shared" si="112"/>
        <v>0.67619901496265489</v>
      </c>
      <c r="AM306" s="4">
        <f t="shared" si="118"/>
        <v>1.739924756446934</v>
      </c>
      <c r="AN306" s="4">
        <f t="shared" si="119"/>
        <v>1.1847600473171074</v>
      </c>
      <c r="AO306">
        <f t="shared" si="120"/>
        <v>0.67619901496265489</v>
      </c>
      <c r="AP306">
        <f t="shared" si="121"/>
        <v>1</v>
      </c>
    </row>
    <row r="307" spans="1:42" ht="34" x14ac:dyDescent="0.2">
      <c r="A307">
        <v>6037621301</v>
      </c>
      <c r="B307" t="s">
        <v>91</v>
      </c>
      <c r="C307">
        <v>0.76219999999999999</v>
      </c>
      <c r="D307">
        <v>6037480901</v>
      </c>
      <c r="E307" t="s">
        <v>18</v>
      </c>
      <c r="F307">
        <v>32086</v>
      </c>
      <c r="G307">
        <v>6059110500</v>
      </c>
      <c r="H307" t="s">
        <v>41</v>
      </c>
      <c r="I307">
        <v>0.38629999999999998</v>
      </c>
      <c r="J307">
        <v>6037195720</v>
      </c>
      <c r="K307" t="s">
        <v>50</v>
      </c>
      <c r="L307">
        <v>1.7399999999999999E-2</v>
      </c>
      <c r="M307">
        <v>6037551900</v>
      </c>
      <c r="N307" t="s">
        <v>52</v>
      </c>
      <c r="O307">
        <v>1576</v>
      </c>
      <c r="S307">
        <f t="shared" si="117"/>
        <v>298</v>
      </c>
      <c r="T307" s="2" cm="1">
        <f t="array" ref="T307">IFERROR(INDEX($A$10:$A$1201, ROWS(T$10:$T307)), IFERROR(INDEX($D$10:$D$1276, ROWS(T$10:$T307)-ROWS($A$10:$A$1201)), IFERROR(INDEX($G$10:$G$1201, ROWS(T$10:$T307)-ROWS($A$10:$A$1201)-ROWS($D$10:$D$1276)), "")))</f>
        <v>6037621301</v>
      </c>
      <c r="U307" s="2" t="str">
        <f t="shared" si="95"/>
        <v>South Redondo, Redondo Beach, CA</v>
      </c>
      <c r="V307" s="3">
        <f t="shared" si="96"/>
        <v>0.76219999999999999</v>
      </c>
      <c r="W307" s="3">
        <f t="shared" si="97"/>
        <v>0.88938156359393228</v>
      </c>
      <c r="X307" s="3">
        <f t="shared" si="98"/>
        <v>32086</v>
      </c>
      <c r="Y307" s="3">
        <f t="shared" si="99"/>
        <v>0.60896961415096129</v>
      </c>
      <c r="Z307" s="3">
        <f t="shared" si="106"/>
        <v>0.54160634761477555</v>
      </c>
      <c r="AA307" s="3">
        <f t="shared" si="100"/>
        <v>0.38629999999999998</v>
      </c>
      <c r="AB307" s="3">
        <f t="shared" si="101"/>
        <v>0.5837993048209158</v>
      </c>
      <c r="AC307" s="3">
        <f t="shared" si="102"/>
        <v>0.2265625</v>
      </c>
      <c r="AD307" s="3">
        <f t="shared" si="103"/>
        <v>0.52992602555480839</v>
      </c>
      <c r="AE307" s="3">
        <f t="shared" si="104"/>
        <v>1.7399999999999999E-2</v>
      </c>
      <c r="AF307" s="3">
        <f t="shared" si="105"/>
        <v>1576</v>
      </c>
      <c r="AG307">
        <f t="shared" si="107"/>
        <v>0.41513976883614145</v>
      </c>
      <c r="AH307" s="5">
        <f t="shared" si="108"/>
        <v>0.55012637054051228</v>
      </c>
      <c r="AI307" s="5">
        <f t="shared" si="109"/>
        <v>0.60850978940993306</v>
      </c>
      <c r="AJ307" s="5">
        <f t="shared" si="110"/>
        <v>0.4579006722108751</v>
      </c>
      <c r="AK307" s="5">
        <f t="shared" si="111"/>
        <v>0.61200678425447375</v>
      </c>
      <c r="AL307" s="4">
        <f t="shared" si="112"/>
        <v>0.64582426235530721</v>
      </c>
      <c r="AM307" s="4">
        <f t="shared" si="118"/>
        <v>1.726782850247061</v>
      </c>
      <c r="AN307" s="4">
        <f t="shared" si="119"/>
        <v>1.1446467507026823</v>
      </c>
      <c r="AO307">
        <f t="shared" si="120"/>
        <v>0.64582426235530721</v>
      </c>
      <c r="AP307">
        <f t="shared" si="121"/>
        <v>1</v>
      </c>
    </row>
    <row r="308" spans="1:42" ht="34" x14ac:dyDescent="0.2">
      <c r="A308">
        <v>6037208802</v>
      </c>
      <c r="B308" t="s">
        <v>20</v>
      </c>
      <c r="C308">
        <v>0.76219999999999999</v>
      </c>
      <c r="D308">
        <v>6037570001</v>
      </c>
      <c r="E308" t="s">
        <v>32</v>
      </c>
      <c r="F308">
        <v>32077</v>
      </c>
      <c r="G308">
        <v>6037195903</v>
      </c>
      <c r="H308" t="s">
        <v>30</v>
      </c>
      <c r="I308">
        <v>0.38579999999999998</v>
      </c>
      <c r="J308">
        <v>6037199110</v>
      </c>
      <c r="K308" t="s">
        <v>26</v>
      </c>
      <c r="L308">
        <v>1.7399999999999999E-2</v>
      </c>
      <c r="M308">
        <v>6037602802</v>
      </c>
      <c r="N308" t="s">
        <v>37</v>
      </c>
      <c r="O308">
        <v>1570</v>
      </c>
      <c r="S308">
        <f t="shared" si="117"/>
        <v>299</v>
      </c>
      <c r="T308" s="2" cm="1">
        <f t="array" ref="T308">IFERROR(INDEX($A$10:$A$1201, ROWS(T$10:$T308)), IFERROR(INDEX($D$10:$D$1276, ROWS(T$10:$T308)-ROWS($A$10:$A$1201)), IFERROR(INDEX($G$10:$G$1201, ROWS(T$10:$T308)-ROWS($A$10:$A$1201)-ROWS($D$10:$D$1276)), "")))</f>
        <v>6037208802</v>
      </c>
      <c r="U308" s="2" t="str">
        <f t="shared" si="95"/>
        <v>Central LA, Los Angeles, CA</v>
      </c>
      <c r="V308" s="3">
        <f t="shared" si="96"/>
        <v>0.76219999999999999</v>
      </c>
      <c r="W308" s="3">
        <f t="shared" si="97"/>
        <v>0.88938156359393228</v>
      </c>
      <c r="X308" s="3">
        <f t="shared" si="98"/>
        <v>32077</v>
      </c>
      <c r="Y308" s="3">
        <f t="shared" si="99"/>
        <v>0.6087988005086451</v>
      </c>
      <c r="Z308" s="3">
        <f t="shared" si="106"/>
        <v>0.54145442911048924</v>
      </c>
      <c r="AA308" s="3">
        <f t="shared" si="100"/>
        <v>0.38579999999999998</v>
      </c>
      <c r="AB308" s="3">
        <f t="shared" si="101"/>
        <v>0.58304367538159285</v>
      </c>
      <c r="AC308" s="3">
        <f t="shared" si="102"/>
        <v>0.2265625</v>
      </c>
      <c r="AD308" s="3">
        <f t="shared" si="103"/>
        <v>0.52790854068594484</v>
      </c>
      <c r="AE308" s="3">
        <f t="shared" si="104"/>
        <v>1.7399999999999999E-2</v>
      </c>
      <c r="AF308" s="3">
        <f t="shared" si="105"/>
        <v>1570</v>
      </c>
      <c r="AG308">
        <f t="shared" si="107"/>
        <v>0.41513976883614145</v>
      </c>
      <c r="AH308" s="5">
        <f t="shared" si="108"/>
        <v>0.54832960566846889</v>
      </c>
      <c r="AI308" s="5">
        <f t="shared" si="109"/>
        <v>0.60326665702600779</v>
      </c>
      <c r="AJ308" s="5">
        <f t="shared" si="110"/>
        <v>0.4579006722108751</v>
      </c>
      <c r="AK308" s="5">
        <f t="shared" si="111"/>
        <v>0.60185216180043322</v>
      </c>
      <c r="AL308" s="4">
        <f t="shared" si="112"/>
        <v>0.64082908986801945</v>
      </c>
      <c r="AM308" s="4">
        <f t="shared" si="118"/>
        <v>1.7026099981991258</v>
      </c>
      <c r="AN308" s="4">
        <f t="shared" si="119"/>
        <v>1.1467711770687803</v>
      </c>
      <c r="AO308">
        <f t="shared" si="120"/>
        <v>0.64082908986801945</v>
      </c>
      <c r="AP308">
        <f t="shared" si="121"/>
        <v>1</v>
      </c>
    </row>
    <row r="309" spans="1:42" ht="34" x14ac:dyDescent="0.2">
      <c r="A309">
        <v>6037530202</v>
      </c>
      <c r="B309" t="s">
        <v>9</v>
      </c>
      <c r="C309">
        <v>0.76219999999999999</v>
      </c>
      <c r="D309">
        <v>6037650605</v>
      </c>
      <c r="E309" t="s">
        <v>58</v>
      </c>
      <c r="F309">
        <v>32067</v>
      </c>
      <c r="G309">
        <v>6037554203</v>
      </c>
      <c r="H309" t="s">
        <v>71</v>
      </c>
      <c r="I309">
        <v>0.38529999999999998</v>
      </c>
      <c r="J309">
        <v>6037553702</v>
      </c>
      <c r="K309" t="s">
        <v>75</v>
      </c>
      <c r="L309">
        <v>1.7399999999999999E-2</v>
      </c>
      <c r="M309">
        <v>6037237300</v>
      </c>
      <c r="N309" t="s">
        <v>37</v>
      </c>
      <c r="O309">
        <v>1564</v>
      </c>
      <c r="S309">
        <f t="shared" si="117"/>
        <v>300</v>
      </c>
      <c r="T309" s="2" cm="1">
        <f t="array" ref="T309">IFERROR(INDEX($A$10:$A$1201, ROWS(T$10:$T309)), IFERROR(INDEX($D$10:$D$1276, ROWS(T$10:$T309)-ROWS($A$10:$A$1201)), IFERROR(INDEX($G$10:$G$1201, ROWS(T$10:$T309)-ROWS($A$10:$A$1201)-ROWS($D$10:$D$1276)), "")))</f>
        <v>6037530202</v>
      </c>
      <c r="U309" s="2" t="str">
        <f t="shared" si="95"/>
        <v>South Montebello, Montebello, CA</v>
      </c>
      <c r="V309" s="3">
        <f t="shared" si="96"/>
        <v>0.76219999999999999</v>
      </c>
      <c r="W309" s="3">
        <f t="shared" si="97"/>
        <v>0.88938156359393228</v>
      </c>
      <c r="X309" s="3">
        <f t="shared" si="98"/>
        <v>32067</v>
      </c>
      <c r="Y309" s="3">
        <f t="shared" si="99"/>
        <v>0.60860900757273817</v>
      </c>
      <c r="Z309" s="3">
        <f t="shared" si="106"/>
        <v>0.54128563077239322</v>
      </c>
      <c r="AA309" s="3">
        <f t="shared" si="100"/>
        <v>0.38529999999999998</v>
      </c>
      <c r="AB309" s="3">
        <f t="shared" si="101"/>
        <v>0.58228804594226991</v>
      </c>
      <c r="AC309" s="3">
        <f t="shared" si="102"/>
        <v>0.2265625</v>
      </c>
      <c r="AD309" s="3">
        <f t="shared" si="103"/>
        <v>0.5258910558170814</v>
      </c>
      <c r="AE309" s="3">
        <f t="shared" si="104"/>
        <v>1.7399999999999999E-2</v>
      </c>
      <c r="AF309" s="3">
        <f t="shared" si="105"/>
        <v>1564</v>
      </c>
      <c r="AG309">
        <f t="shared" si="107"/>
        <v>0.41513976883614145</v>
      </c>
      <c r="AH309" s="5">
        <f t="shared" si="108"/>
        <v>0.5463332002550868</v>
      </c>
      <c r="AI309" s="5">
        <f t="shared" si="109"/>
        <v>0.59802352464208242</v>
      </c>
      <c r="AJ309" s="5">
        <f t="shared" si="110"/>
        <v>0.4579006722108751</v>
      </c>
      <c r="AK309" s="5">
        <f t="shared" si="111"/>
        <v>0.59169753934639335</v>
      </c>
      <c r="AL309" s="4">
        <f t="shared" si="112"/>
        <v>0.63614754206709856</v>
      </c>
      <c r="AM309" s="4">
        <f t="shared" si="118"/>
        <v>1.678390150624848</v>
      </c>
      <c r="AN309" s="4">
        <f t="shared" si="119"/>
        <v>1.1490987463269617</v>
      </c>
      <c r="AO309">
        <f t="shared" si="120"/>
        <v>0.63614754206709856</v>
      </c>
      <c r="AP309">
        <f t="shared" si="121"/>
        <v>1</v>
      </c>
    </row>
    <row r="310" spans="1:42" ht="17" x14ac:dyDescent="0.2">
      <c r="A310">
        <v>6037481713</v>
      </c>
      <c r="B310" t="s">
        <v>11</v>
      </c>
      <c r="C310">
        <v>0.76200000000000001</v>
      </c>
      <c r="D310">
        <v>6037603702</v>
      </c>
      <c r="E310" t="s">
        <v>106</v>
      </c>
      <c r="F310">
        <v>32066</v>
      </c>
      <c r="G310">
        <v>6037212701</v>
      </c>
      <c r="H310" t="s">
        <v>20</v>
      </c>
      <c r="I310">
        <v>0.38519999999999999</v>
      </c>
      <c r="J310">
        <v>6037603704</v>
      </c>
      <c r="K310" t="s">
        <v>21</v>
      </c>
      <c r="L310">
        <v>1.7299999999999999E-2</v>
      </c>
      <c r="M310">
        <v>6037531702</v>
      </c>
      <c r="N310" t="s">
        <v>101</v>
      </c>
      <c r="O310">
        <v>1563</v>
      </c>
      <c r="S310">
        <f t="shared" si="117"/>
        <v>301</v>
      </c>
      <c r="T310" s="2" cm="1">
        <f t="array" ref="T310">IFERROR(INDEX($A$10:$A$1201, ROWS(T$10:$T310)), IFERROR(INDEX($D$10:$D$1276, ROWS(T$10:$T310)-ROWS($A$10:$A$1201)), IFERROR(INDEX($G$10:$G$1201, ROWS(T$10:$T310)-ROWS($A$10:$A$1201)-ROWS($D$10:$D$1276)), "")))</f>
        <v>6037481713</v>
      </c>
      <c r="U310" s="2" t="str">
        <f t="shared" si="95"/>
        <v>Monterey Park, CA</v>
      </c>
      <c r="V310" s="3">
        <f t="shared" si="96"/>
        <v>0.76200000000000001</v>
      </c>
      <c r="W310" s="3">
        <f t="shared" si="97"/>
        <v>0.8891481913652276</v>
      </c>
      <c r="X310" s="3">
        <f t="shared" si="98"/>
        <v>32066</v>
      </c>
      <c r="Y310" s="3">
        <f t="shared" si="99"/>
        <v>0.60859002827914743</v>
      </c>
      <c r="Z310" s="3">
        <f t="shared" si="106"/>
        <v>0.54112672292731667</v>
      </c>
      <c r="AA310" s="3">
        <f t="shared" si="100"/>
        <v>0.38519999999999999</v>
      </c>
      <c r="AB310" s="3">
        <f t="shared" si="101"/>
        <v>0.58213692005440532</v>
      </c>
      <c r="AC310" s="3">
        <f t="shared" si="102"/>
        <v>0.22526041666666669</v>
      </c>
      <c r="AD310" s="3">
        <f t="shared" si="103"/>
        <v>0.52555480833893742</v>
      </c>
      <c r="AE310" s="3">
        <f t="shared" si="104"/>
        <v>1.7299999999999999E-2</v>
      </c>
      <c r="AF310" s="3">
        <f t="shared" si="105"/>
        <v>1563</v>
      </c>
      <c r="AG310">
        <f t="shared" si="107"/>
        <v>0.41295108997659746</v>
      </c>
      <c r="AH310" s="5">
        <f t="shared" si="108"/>
        <v>0.54613355971374811</v>
      </c>
      <c r="AI310" s="5">
        <f t="shared" si="109"/>
        <v>0.59697489816529747</v>
      </c>
      <c r="AJ310" s="5">
        <f t="shared" si="110"/>
        <v>0.44830990654361985</v>
      </c>
      <c r="AK310" s="5">
        <f t="shared" si="111"/>
        <v>0.59000510227071967</v>
      </c>
      <c r="AL310" s="4">
        <f t="shared" si="112"/>
        <v>0.62067873871846024</v>
      </c>
      <c r="AM310" s="4">
        <f t="shared" si="118"/>
        <v>1.6689525904790519</v>
      </c>
      <c r="AN310" s="4">
        <f t="shared" si="119"/>
        <v>1.1297185747505876</v>
      </c>
      <c r="AO310">
        <f t="shared" si="120"/>
        <v>0.62067873871846024</v>
      </c>
      <c r="AP310">
        <f t="shared" si="121"/>
        <v>1</v>
      </c>
    </row>
    <row r="311" spans="1:42" ht="17" x14ac:dyDescent="0.2">
      <c r="A311">
        <v>6037553200</v>
      </c>
      <c r="B311" t="s">
        <v>71</v>
      </c>
      <c r="C311">
        <v>0.76180000000000003</v>
      </c>
      <c r="D311">
        <v>6037480803</v>
      </c>
      <c r="E311" t="s">
        <v>18</v>
      </c>
      <c r="F311">
        <v>32030</v>
      </c>
      <c r="G311">
        <v>6037207501</v>
      </c>
      <c r="H311" t="s">
        <v>158</v>
      </c>
      <c r="I311">
        <v>0.38519999999999999</v>
      </c>
      <c r="J311">
        <v>6037275302</v>
      </c>
      <c r="K311" t="s">
        <v>151</v>
      </c>
      <c r="L311">
        <v>1.7299999999999999E-2</v>
      </c>
      <c r="M311">
        <v>6037235202</v>
      </c>
      <c r="N311" t="s">
        <v>113</v>
      </c>
      <c r="O311">
        <v>1563</v>
      </c>
      <c r="S311">
        <f t="shared" si="117"/>
        <v>302</v>
      </c>
      <c r="T311" s="2" cm="1">
        <f t="array" ref="T311">IFERROR(INDEX($A$10:$A$1201, ROWS(T$10:$T311)), IFERROR(INDEX($D$10:$D$1276, ROWS(T$10:$T311)-ROWS($A$10:$A$1201)), IFERROR(INDEX($G$10:$G$1201, ROWS(T$10:$T311)-ROWS($A$10:$A$1201)-ROWS($D$10:$D$1276)), "")))</f>
        <v>6037553200</v>
      </c>
      <c r="U311" s="2" t="str">
        <f t="shared" si="95"/>
        <v>Bellflower, CA</v>
      </c>
      <c r="V311" s="3">
        <f t="shared" si="96"/>
        <v>0.76180000000000003</v>
      </c>
      <c r="W311" s="3">
        <f t="shared" si="97"/>
        <v>0.88891481913652282</v>
      </c>
      <c r="X311" s="3">
        <f t="shared" si="98"/>
        <v>32030</v>
      </c>
      <c r="Y311" s="3">
        <f t="shared" si="99"/>
        <v>0.60790677370988255</v>
      </c>
      <c r="Z311" s="3">
        <f t="shared" si="106"/>
        <v>0.54037733980418734</v>
      </c>
      <c r="AA311" s="3">
        <f t="shared" si="100"/>
        <v>0.38519999999999999</v>
      </c>
      <c r="AB311" s="3">
        <f t="shared" si="101"/>
        <v>0.58213692005440532</v>
      </c>
      <c r="AC311" s="3">
        <f t="shared" si="102"/>
        <v>0.22526041666666669</v>
      </c>
      <c r="AD311" s="3">
        <f t="shared" si="103"/>
        <v>0.52555480833893742</v>
      </c>
      <c r="AE311" s="3">
        <f t="shared" si="104"/>
        <v>1.7299999999999999E-2</v>
      </c>
      <c r="AF311" s="3">
        <f t="shared" si="105"/>
        <v>1563</v>
      </c>
      <c r="AG311">
        <f t="shared" si="107"/>
        <v>0.41076241111705342</v>
      </c>
      <c r="AH311" s="5">
        <f t="shared" si="108"/>
        <v>0.53894650022557344</v>
      </c>
      <c r="AI311" s="5">
        <f t="shared" si="109"/>
        <v>0.59697489816529747</v>
      </c>
      <c r="AJ311" s="5">
        <f t="shared" si="110"/>
        <v>0.44830990654361985</v>
      </c>
      <c r="AK311" s="5">
        <f t="shared" si="111"/>
        <v>0.59000510227071967</v>
      </c>
      <c r="AL311" s="4">
        <f t="shared" si="112"/>
        <v>0.62211600635645647</v>
      </c>
      <c r="AM311" s="4">
        <f t="shared" si="118"/>
        <v>1.6563297094268434</v>
      </c>
      <c r="AN311" s="4">
        <f t="shared" si="119"/>
        <v>1.1276479488362048</v>
      </c>
      <c r="AO311">
        <f t="shared" si="120"/>
        <v>0.62211600635645647</v>
      </c>
      <c r="AP311">
        <f t="shared" si="121"/>
        <v>1</v>
      </c>
    </row>
    <row r="312" spans="1:42" ht="34" x14ac:dyDescent="0.2">
      <c r="A312">
        <v>6037191410</v>
      </c>
      <c r="B312" t="s">
        <v>20</v>
      </c>
      <c r="C312">
        <v>0.76180000000000003</v>
      </c>
      <c r="D312">
        <v>6037482701</v>
      </c>
      <c r="E312" t="s">
        <v>8</v>
      </c>
      <c r="F312">
        <v>32012</v>
      </c>
      <c r="G312">
        <v>6059086901</v>
      </c>
      <c r="H312" t="s">
        <v>140</v>
      </c>
      <c r="I312">
        <v>0.3851</v>
      </c>
      <c r="J312">
        <v>6037531602</v>
      </c>
      <c r="K312" t="s">
        <v>101</v>
      </c>
      <c r="L312">
        <v>1.7299999999999999E-2</v>
      </c>
      <c r="M312">
        <v>6037650200</v>
      </c>
      <c r="N312" t="s">
        <v>22</v>
      </c>
      <c r="O312">
        <v>1553</v>
      </c>
      <c r="S312">
        <f t="shared" si="117"/>
        <v>303</v>
      </c>
      <c r="T312" s="2" cm="1">
        <f t="array" ref="T312">IFERROR(INDEX($A$10:$A$1201, ROWS(T$10:$T312)), IFERROR(INDEX($D$10:$D$1276, ROWS(T$10:$T312)-ROWS($A$10:$A$1201)), IFERROR(INDEX($G$10:$G$1201, ROWS(T$10:$T312)-ROWS($A$10:$A$1201)-ROWS($D$10:$D$1276)), "")))</f>
        <v>6037191410</v>
      </c>
      <c r="U312" s="2" t="str">
        <f t="shared" si="95"/>
        <v>Central LA, Los Angeles, CA</v>
      </c>
      <c r="V312" s="3">
        <f t="shared" si="96"/>
        <v>0.76180000000000003</v>
      </c>
      <c r="W312" s="3">
        <f t="shared" si="97"/>
        <v>0.88891481913652282</v>
      </c>
      <c r="X312" s="3">
        <f t="shared" si="98"/>
        <v>32012</v>
      </c>
      <c r="Y312" s="3">
        <f t="shared" si="99"/>
        <v>0.60756514642525006</v>
      </c>
      <c r="Z312" s="3">
        <f t="shared" si="106"/>
        <v>0.54007366224825615</v>
      </c>
      <c r="AA312" s="3">
        <f t="shared" si="100"/>
        <v>0.3851</v>
      </c>
      <c r="AB312" s="3">
        <f t="shared" si="101"/>
        <v>0.58198579416654073</v>
      </c>
      <c r="AC312" s="3">
        <f t="shared" si="102"/>
        <v>0.22526041666666669</v>
      </c>
      <c r="AD312" s="3">
        <f t="shared" si="103"/>
        <v>0.52219233355749828</v>
      </c>
      <c r="AE312" s="3">
        <f t="shared" si="104"/>
        <v>1.7299999999999999E-2</v>
      </c>
      <c r="AF312" s="3">
        <f t="shared" si="105"/>
        <v>1553</v>
      </c>
      <c r="AG312">
        <f t="shared" si="107"/>
        <v>0.41076241111705342</v>
      </c>
      <c r="AH312" s="5">
        <f t="shared" si="108"/>
        <v>0.53535297048148556</v>
      </c>
      <c r="AI312" s="5">
        <f t="shared" si="109"/>
        <v>0.59592627168851253</v>
      </c>
      <c r="AJ312" s="5">
        <f t="shared" si="110"/>
        <v>0.44830990654361985</v>
      </c>
      <c r="AK312" s="5">
        <f t="shared" si="111"/>
        <v>0.57308073151398597</v>
      </c>
      <c r="AL312" s="4">
        <f t="shared" si="112"/>
        <v>0.61741512562570611</v>
      </c>
      <c r="AM312" s="4">
        <f t="shared" si="118"/>
        <v>1.6263738592540393</v>
      </c>
      <c r="AN312" s="4">
        <f t="shared" si="119"/>
        <v>1.1309496494163584</v>
      </c>
      <c r="AO312">
        <f t="shared" si="120"/>
        <v>0.61741512562570611</v>
      </c>
      <c r="AP312">
        <f t="shared" si="121"/>
        <v>1</v>
      </c>
    </row>
    <row r="313" spans="1:42" ht="17" x14ac:dyDescent="0.2">
      <c r="A313">
        <v>6037533501</v>
      </c>
      <c r="B313" t="s">
        <v>23</v>
      </c>
      <c r="C313">
        <v>0.76170000000000004</v>
      </c>
      <c r="D313">
        <v>6037551502</v>
      </c>
      <c r="E313" t="s">
        <v>33</v>
      </c>
      <c r="F313">
        <v>32009</v>
      </c>
      <c r="G313">
        <v>6037554405</v>
      </c>
      <c r="H313" t="s">
        <v>71</v>
      </c>
      <c r="I313">
        <v>0.38490000000000002</v>
      </c>
      <c r="J313">
        <v>6037243000</v>
      </c>
      <c r="K313" t="s">
        <v>37</v>
      </c>
      <c r="L313">
        <v>1.7299999999999999E-2</v>
      </c>
      <c r="M313">
        <v>6037544001</v>
      </c>
      <c r="N313" t="s">
        <v>35</v>
      </c>
      <c r="O313">
        <v>1552</v>
      </c>
      <c r="S313">
        <f t="shared" si="117"/>
        <v>304</v>
      </c>
      <c r="T313" s="2" cm="1">
        <f t="array" ref="T313">IFERROR(INDEX($A$10:$A$1201, ROWS(T$10:$T313)), IFERROR(INDEX($D$10:$D$1276, ROWS(T$10:$T313)-ROWS($A$10:$A$1201)), IFERROR(INDEX($G$10:$G$1201, ROWS(T$10:$T313)-ROWS($A$10:$A$1201)-ROWS($D$10:$D$1276)), "")))</f>
        <v>6037533501</v>
      </c>
      <c r="U313" s="2" t="str">
        <f t="shared" si="95"/>
        <v>Huntington Park, CA</v>
      </c>
      <c r="V313" s="3">
        <f t="shared" si="96"/>
        <v>0.76170000000000004</v>
      </c>
      <c r="W313" s="3">
        <f t="shared" si="97"/>
        <v>0.88879813302217048</v>
      </c>
      <c r="X313" s="3">
        <f t="shared" si="98"/>
        <v>32009</v>
      </c>
      <c r="Y313" s="3">
        <f t="shared" si="99"/>
        <v>0.60750820854447796</v>
      </c>
      <c r="Z313" s="3">
        <f t="shared" si="106"/>
        <v>0.53995216154997538</v>
      </c>
      <c r="AA313" s="3">
        <f t="shared" si="100"/>
        <v>0.38490000000000002</v>
      </c>
      <c r="AB313" s="3">
        <f t="shared" si="101"/>
        <v>0.58168354239081166</v>
      </c>
      <c r="AC313" s="3">
        <f t="shared" si="102"/>
        <v>0.22526041666666669</v>
      </c>
      <c r="AD313" s="3">
        <f t="shared" si="103"/>
        <v>0.52185608607935441</v>
      </c>
      <c r="AE313" s="3">
        <f t="shared" si="104"/>
        <v>1.7299999999999999E-2</v>
      </c>
      <c r="AF313" s="3">
        <f t="shared" si="105"/>
        <v>1552</v>
      </c>
      <c r="AG313">
        <f t="shared" si="107"/>
        <v>0.40966807168728142</v>
      </c>
      <c r="AH313" s="5">
        <f t="shared" si="108"/>
        <v>0.53475404885747069</v>
      </c>
      <c r="AI313" s="5">
        <f t="shared" si="109"/>
        <v>0.59382901873494254</v>
      </c>
      <c r="AJ313" s="5">
        <f t="shared" si="110"/>
        <v>0.44830990654361985</v>
      </c>
      <c r="AK313" s="5">
        <f t="shared" si="111"/>
        <v>0.57138829443831285</v>
      </c>
      <c r="AL313" s="4">
        <f t="shared" si="112"/>
        <v>0.61629598042211919</v>
      </c>
      <c r="AM313" s="4">
        <f t="shared" si="118"/>
        <v>1.619739324350846</v>
      </c>
      <c r="AN313" s="4">
        <f t="shared" si="119"/>
        <v>1.1316480113912895</v>
      </c>
      <c r="AO313">
        <f t="shared" si="120"/>
        <v>0.61629598042211919</v>
      </c>
      <c r="AP313">
        <f t="shared" si="121"/>
        <v>1</v>
      </c>
    </row>
    <row r="314" spans="1:42" ht="34" x14ac:dyDescent="0.2">
      <c r="A314">
        <v>6037197700</v>
      </c>
      <c r="B314" t="s">
        <v>50</v>
      </c>
      <c r="C314">
        <v>0.76170000000000004</v>
      </c>
      <c r="D314">
        <v>6059110104</v>
      </c>
      <c r="E314" t="s">
        <v>34</v>
      </c>
      <c r="F314">
        <v>31988</v>
      </c>
      <c r="G314">
        <v>6037700200</v>
      </c>
      <c r="H314" t="s">
        <v>125</v>
      </c>
      <c r="I314">
        <v>0.38469999999999999</v>
      </c>
      <c r="J314">
        <v>6037206050</v>
      </c>
      <c r="K314" t="s">
        <v>20</v>
      </c>
      <c r="L314">
        <v>1.72E-2</v>
      </c>
      <c r="M314">
        <v>6037570800</v>
      </c>
      <c r="N314" t="s">
        <v>32</v>
      </c>
      <c r="O314">
        <v>1550</v>
      </c>
      <c r="S314">
        <f t="shared" si="117"/>
        <v>305</v>
      </c>
      <c r="T314" s="2" cm="1">
        <f t="array" ref="T314">IFERROR(INDEX($A$10:$A$1201, ROWS(T$10:$T314)), IFERROR(INDEX($D$10:$D$1276, ROWS(T$10:$T314)-ROWS($A$10:$A$1201)), IFERROR(INDEX($G$10:$G$1201, ROWS(T$10:$T314)-ROWS($A$10:$A$1201)-ROWS($D$10:$D$1276)), "")))</f>
        <v>6037197700</v>
      </c>
      <c r="U314" s="2" t="str">
        <f t="shared" si="95"/>
        <v>Echo Park, Los Angeles, CA</v>
      </c>
      <c r="V314" s="3">
        <f t="shared" si="96"/>
        <v>0.76170000000000004</v>
      </c>
      <c r="W314" s="3">
        <f t="shared" si="97"/>
        <v>0.88879813302217048</v>
      </c>
      <c r="X314" s="3">
        <f t="shared" si="98"/>
        <v>31988</v>
      </c>
      <c r="Y314" s="3">
        <f t="shared" si="99"/>
        <v>0.60710964337907347</v>
      </c>
      <c r="Z314" s="3">
        <f t="shared" si="106"/>
        <v>0.53959791757507625</v>
      </c>
      <c r="AA314" s="3">
        <f t="shared" si="100"/>
        <v>0.38469999999999999</v>
      </c>
      <c r="AB314" s="3">
        <f t="shared" si="101"/>
        <v>0.58138129061508237</v>
      </c>
      <c r="AC314" s="3">
        <f t="shared" si="102"/>
        <v>0.22395833333333334</v>
      </c>
      <c r="AD314" s="3">
        <f t="shared" si="103"/>
        <v>0.52118359112306656</v>
      </c>
      <c r="AE314" s="3">
        <f t="shared" si="104"/>
        <v>1.72E-2</v>
      </c>
      <c r="AF314" s="3">
        <f t="shared" si="105"/>
        <v>1550</v>
      </c>
      <c r="AG314">
        <f t="shared" si="107"/>
        <v>0.40966807168728142</v>
      </c>
      <c r="AH314" s="5">
        <f t="shared" si="108"/>
        <v>0.53056159748936904</v>
      </c>
      <c r="AI314" s="5">
        <f t="shared" si="109"/>
        <v>0.5917317657813721</v>
      </c>
      <c r="AJ314" s="5">
        <f t="shared" si="110"/>
        <v>0.4387191408763646</v>
      </c>
      <c r="AK314" s="5">
        <f t="shared" si="111"/>
        <v>0.56800342028696604</v>
      </c>
      <c r="AL314" s="4">
        <f t="shared" si="112"/>
        <v>0.60160615959369157</v>
      </c>
      <c r="AM314" s="4">
        <f t="shared" si="118"/>
        <v>1.6021137754764241</v>
      </c>
      <c r="AN314" s="4">
        <f t="shared" si="119"/>
        <v>1.1118003299851718</v>
      </c>
      <c r="AO314">
        <f t="shared" si="120"/>
        <v>0.60160615959369157</v>
      </c>
      <c r="AP314">
        <f t="shared" si="121"/>
        <v>1</v>
      </c>
    </row>
    <row r="315" spans="1:42" ht="17" x14ac:dyDescent="0.2">
      <c r="A315">
        <v>6037533806</v>
      </c>
      <c r="B315" t="s">
        <v>92</v>
      </c>
      <c r="C315">
        <v>0.76139999999999997</v>
      </c>
      <c r="D315">
        <v>6037502402</v>
      </c>
      <c r="E315" t="s">
        <v>44</v>
      </c>
      <c r="F315">
        <v>31977</v>
      </c>
      <c r="G315">
        <v>6037272100</v>
      </c>
      <c r="H315" t="s">
        <v>62</v>
      </c>
      <c r="I315">
        <v>0.38429999999999997</v>
      </c>
      <c r="J315">
        <v>6037228800</v>
      </c>
      <c r="K315" t="s">
        <v>139</v>
      </c>
      <c r="L315">
        <v>1.72E-2</v>
      </c>
      <c r="M315">
        <v>6037199201</v>
      </c>
      <c r="N315" t="s">
        <v>26</v>
      </c>
      <c r="O315">
        <v>1548</v>
      </c>
      <c r="S315">
        <f t="shared" si="117"/>
        <v>306</v>
      </c>
      <c r="T315" s="2" cm="1">
        <f t="array" ref="T315">IFERROR(INDEX($A$10:$A$1201, ROWS(T$10:$T315)), IFERROR(INDEX($D$10:$D$1276, ROWS(T$10:$T315)-ROWS($A$10:$A$1201)), IFERROR(INDEX($G$10:$G$1201, ROWS(T$10:$T315)-ROWS($A$10:$A$1201)-ROWS($D$10:$D$1276)), "")))</f>
        <v>6037533806</v>
      </c>
      <c r="U315" s="2" t="str">
        <f t="shared" si="95"/>
        <v>Bell, CA</v>
      </c>
      <c r="V315" s="3">
        <f t="shared" si="96"/>
        <v>0.76139999999999997</v>
      </c>
      <c r="W315" s="3">
        <f t="shared" si="97"/>
        <v>0.88844807467911313</v>
      </c>
      <c r="X315" s="3">
        <f t="shared" si="98"/>
        <v>31977</v>
      </c>
      <c r="Y315" s="3">
        <f t="shared" si="99"/>
        <v>0.6069008711495758</v>
      </c>
      <c r="Z315" s="3">
        <f t="shared" si="106"/>
        <v>0.53919991049391713</v>
      </c>
      <c r="AA315" s="3">
        <f t="shared" si="100"/>
        <v>0.38429999999999997</v>
      </c>
      <c r="AB315" s="3">
        <f t="shared" si="101"/>
        <v>0.58077678706362401</v>
      </c>
      <c r="AC315" s="3">
        <f t="shared" si="102"/>
        <v>0.22395833333333334</v>
      </c>
      <c r="AD315" s="3">
        <f t="shared" si="103"/>
        <v>0.52051109616677871</v>
      </c>
      <c r="AE315" s="3">
        <f t="shared" si="104"/>
        <v>1.72E-2</v>
      </c>
      <c r="AF315" s="3">
        <f t="shared" si="105"/>
        <v>1548</v>
      </c>
      <c r="AG315">
        <f t="shared" si="107"/>
        <v>0.40638505339796416</v>
      </c>
      <c r="AH315" s="5">
        <f t="shared" si="108"/>
        <v>0.52836555153464837</v>
      </c>
      <c r="AI315" s="5">
        <f t="shared" si="109"/>
        <v>0.58753725987423167</v>
      </c>
      <c r="AJ315" s="5">
        <f t="shared" si="110"/>
        <v>0.4387191408763646</v>
      </c>
      <c r="AK315" s="5">
        <f t="shared" si="111"/>
        <v>0.56461854613561924</v>
      </c>
      <c r="AL315" s="4">
        <f t="shared" si="112"/>
        <v>0.59961043585899643</v>
      </c>
      <c r="AM315" s="4">
        <f t="shared" si="118"/>
        <v>1.5867452607626293</v>
      </c>
      <c r="AN315" s="4">
        <f t="shared" si="119"/>
        <v>1.1131219371569967</v>
      </c>
      <c r="AO315">
        <f t="shared" si="120"/>
        <v>0.59961043585899643</v>
      </c>
      <c r="AP315">
        <f t="shared" si="121"/>
        <v>1</v>
      </c>
    </row>
    <row r="316" spans="1:42" ht="34" x14ac:dyDescent="0.2">
      <c r="A316">
        <v>6037432601</v>
      </c>
      <c r="B316" t="s">
        <v>19</v>
      </c>
      <c r="C316">
        <v>0.76139999999999997</v>
      </c>
      <c r="D316">
        <v>6037272100</v>
      </c>
      <c r="E316" t="s">
        <v>62</v>
      </c>
      <c r="F316">
        <v>31964</v>
      </c>
      <c r="G316">
        <v>6037265303</v>
      </c>
      <c r="H316" t="s">
        <v>120</v>
      </c>
      <c r="I316">
        <v>0.38419999999999999</v>
      </c>
      <c r="J316">
        <v>6037535102</v>
      </c>
      <c r="K316" t="s">
        <v>37</v>
      </c>
      <c r="L316">
        <v>1.72E-2</v>
      </c>
      <c r="M316">
        <v>6037530500</v>
      </c>
      <c r="N316" t="s">
        <v>47</v>
      </c>
      <c r="O316">
        <v>1546</v>
      </c>
      <c r="S316">
        <f t="shared" si="117"/>
        <v>307</v>
      </c>
      <c r="T316" s="2" cm="1">
        <f t="array" ref="T316">IFERROR(INDEX($A$10:$A$1201, ROWS(T$10:$T316)), IFERROR(INDEX($D$10:$D$1276, ROWS(T$10:$T316)-ROWS($A$10:$A$1201)), IFERROR(INDEX($G$10:$G$1201, ROWS(T$10:$T316)-ROWS($A$10:$A$1201)-ROWS($D$10:$D$1276)), "")))</f>
        <v>6037432601</v>
      </c>
      <c r="U316" s="2" t="str">
        <f t="shared" si="95"/>
        <v>El Monte City, El Monte, CA</v>
      </c>
      <c r="V316" s="3">
        <f t="shared" si="96"/>
        <v>0.76139999999999997</v>
      </c>
      <c r="W316" s="3">
        <f t="shared" si="97"/>
        <v>0.88844807467911313</v>
      </c>
      <c r="X316" s="3">
        <f t="shared" si="98"/>
        <v>31964</v>
      </c>
      <c r="Y316" s="3">
        <f t="shared" si="99"/>
        <v>0.60665414033289677</v>
      </c>
      <c r="Z316" s="3">
        <f t="shared" si="106"/>
        <v>0.53898070297487466</v>
      </c>
      <c r="AA316" s="3">
        <f t="shared" si="100"/>
        <v>0.38419999999999999</v>
      </c>
      <c r="AB316" s="3">
        <f t="shared" si="101"/>
        <v>0.58062566117575942</v>
      </c>
      <c r="AC316" s="3">
        <f t="shared" si="102"/>
        <v>0.22395833333333334</v>
      </c>
      <c r="AD316" s="3">
        <f t="shared" si="103"/>
        <v>0.51983860121049097</v>
      </c>
      <c r="AE316" s="3">
        <f t="shared" si="104"/>
        <v>1.72E-2</v>
      </c>
      <c r="AF316" s="3">
        <f t="shared" si="105"/>
        <v>1546</v>
      </c>
      <c r="AG316">
        <f t="shared" si="107"/>
        <v>0.40638505339796416</v>
      </c>
      <c r="AH316" s="5">
        <f t="shared" si="108"/>
        <v>0.52577022449725141</v>
      </c>
      <c r="AI316" s="5">
        <f t="shared" si="109"/>
        <v>0.58648863339744672</v>
      </c>
      <c r="AJ316" s="5">
        <f t="shared" si="110"/>
        <v>0.4387191408763646</v>
      </c>
      <c r="AK316" s="5">
        <f t="shared" si="111"/>
        <v>0.56123367198427299</v>
      </c>
      <c r="AL316" s="4">
        <f t="shared" si="112"/>
        <v>0.59907571911157775</v>
      </c>
      <c r="AM316" s="4">
        <f t="shared" si="118"/>
        <v>1.5769199357131005</v>
      </c>
      <c r="AN316" s="4">
        <f t="shared" si="119"/>
        <v>1.1135345137758905</v>
      </c>
      <c r="AO316">
        <f t="shared" si="120"/>
        <v>0.59907571911157775</v>
      </c>
      <c r="AP316">
        <f t="shared" si="121"/>
        <v>1</v>
      </c>
    </row>
    <row r="317" spans="1:42" ht="17" x14ac:dyDescent="0.2">
      <c r="A317">
        <v>6037534700</v>
      </c>
      <c r="B317" t="s">
        <v>23</v>
      </c>
      <c r="C317">
        <v>0.76139999999999997</v>
      </c>
      <c r="D317">
        <v>6037275400</v>
      </c>
      <c r="E317" t="s">
        <v>13</v>
      </c>
      <c r="F317">
        <v>31958</v>
      </c>
      <c r="G317">
        <v>6037503104</v>
      </c>
      <c r="H317" t="s">
        <v>17</v>
      </c>
      <c r="I317">
        <v>0.3841</v>
      </c>
      <c r="J317">
        <v>6037432401</v>
      </c>
      <c r="K317" t="s">
        <v>19</v>
      </c>
      <c r="L317">
        <v>1.7100000000000001E-2</v>
      </c>
      <c r="M317">
        <v>6037239701</v>
      </c>
      <c r="N317" t="s">
        <v>37</v>
      </c>
      <c r="O317">
        <v>1544</v>
      </c>
      <c r="S317">
        <f t="shared" si="117"/>
        <v>308</v>
      </c>
      <c r="T317" s="2" cm="1">
        <f t="array" ref="T317">IFERROR(INDEX($A$10:$A$1201, ROWS(T$10:$T317)), IFERROR(INDEX($D$10:$D$1276, ROWS(T$10:$T317)-ROWS($A$10:$A$1201)), IFERROR(INDEX($G$10:$G$1201, ROWS(T$10:$T317)-ROWS($A$10:$A$1201)-ROWS($D$10:$D$1276)), "")))</f>
        <v>6037534700</v>
      </c>
      <c r="U317" s="2" t="str">
        <f t="shared" si="95"/>
        <v>Huntington Park, CA</v>
      </c>
      <c r="V317" s="3">
        <f t="shared" si="96"/>
        <v>0.76139999999999997</v>
      </c>
      <c r="W317" s="3">
        <f t="shared" si="97"/>
        <v>0.88844807467911313</v>
      </c>
      <c r="X317" s="3">
        <f t="shared" si="98"/>
        <v>31958</v>
      </c>
      <c r="Y317" s="3">
        <f t="shared" si="99"/>
        <v>0.60654026457135268</v>
      </c>
      <c r="Z317" s="3">
        <f t="shared" si="106"/>
        <v>0.53887953027377822</v>
      </c>
      <c r="AA317" s="3">
        <f t="shared" si="100"/>
        <v>0.3841</v>
      </c>
      <c r="AB317" s="3">
        <f t="shared" si="101"/>
        <v>0.58047453528789483</v>
      </c>
      <c r="AC317" s="3">
        <f t="shared" si="102"/>
        <v>0.22265625000000003</v>
      </c>
      <c r="AD317" s="3">
        <f t="shared" si="103"/>
        <v>0.51916610625420312</v>
      </c>
      <c r="AE317" s="3">
        <f t="shared" si="104"/>
        <v>1.7100000000000001E-2</v>
      </c>
      <c r="AF317" s="3">
        <f t="shared" si="105"/>
        <v>1544</v>
      </c>
      <c r="AG317">
        <f t="shared" si="107"/>
        <v>0.40638505339796416</v>
      </c>
      <c r="AH317" s="5">
        <f t="shared" si="108"/>
        <v>0.5245723812492229</v>
      </c>
      <c r="AI317" s="5">
        <f t="shared" si="109"/>
        <v>0.58544000692066178</v>
      </c>
      <c r="AJ317" s="5">
        <f t="shared" si="110"/>
        <v>0.42912837520910935</v>
      </c>
      <c r="AK317" s="5">
        <f t="shared" si="111"/>
        <v>0.55784879783292607</v>
      </c>
      <c r="AL317" s="4">
        <f t="shared" si="112"/>
        <v>0.58421571009043338</v>
      </c>
      <c r="AM317" s="4">
        <f t="shared" si="118"/>
        <v>1.5655957323543901</v>
      </c>
      <c r="AN317" s="4">
        <f t="shared" si="119"/>
        <v>1.0946922386283078</v>
      </c>
      <c r="AO317">
        <f t="shared" si="120"/>
        <v>0.58421571009043338</v>
      </c>
      <c r="AP317">
        <f t="shared" si="121"/>
        <v>1</v>
      </c>
    </row>
    <row r="318" spans="1:42" ht="17" x14ac:dyDescent="0.2">
      <c r="A318">
        <v>6037500700</v>
      </c>
      <c r="B318" t="s">
        <v>44</v>
      </c>
      <c r="C318">
        <v>0.76139999999999997</v>
      </c>
      <c r="D318">
        <v>6037701402</v>
      </c>
      <c r="E318" t="s">
        <v>122</v>
      </c>
      <c r="F318">
        <v>31951</v>
      </c>
      <c r="G318">
        <v>6037275400</v>
      </c>
      <c r="H318" t="s">
        <v>13</v>
      </c>
      <c r="I318">
        <v>0.3841</v>
      </c>
      <c r="J318">
        <v>6037650901</v>
      </c>
      <c r="K318" t="s">
        <v>78</v>
      </c>
      <c r="L318">
        <v>1.7100000000000001E-2</v>
      </c>
      <c r="M318">
        <v>6037240600</v>
      </c>
      <c r="N318" t="s">
        <v>37</v>
      </c>
      <c r="O318">
        <v>1543</v>
      </c>
      <c r="S318">
        <f t="shared" si="117"/>
        <v>309</v>
      </c>
      <c r="T318" s="2" cm="1">
        <f t="array" ref="T318">IFERROR(INDEX($A$10:$A$1201, ROWS(T$10:$T318)), IFERROR(INDEX($D$10:$D$1276, ROWS(T$10:$T318)-ROWS($A$10:$A$1201)), IFERROR(INDEX($G$10:$G$1201, ROWS(T$10:$T318)-ROWS($A$10:$A$1201)-ROWS($D$10:$D$1276)), "")))</f>
        <v>6037500700</v>
      </c>
      <c r="U318" s="2" t="str">
        <f t="shared" si="95"/>
        <v>El Rancho, Pico Rivera, CA</v>
      </c>
      <c r="V318" s="3">
        <f t="shared" si="96"/>
        <v>0.76139999999999997</v>
      </c>
      <c r="W318" s="3">
        <f t="shared" si="97"/>
        <v>0.88844807467911313</v>
      </c>
      <c r="X318" s="3">
        <f t="shared" si="98"/>
        <v>31951</v>
      </c>
      <c r="Y318" s="3">
        <f t="shared" si="99"/>
        <v>0.60640740951621785</v>
      </c>
      <c r="Z318" s="3">
        <f t="shared" si="106"/>
        <v>0.5387614954558323</v>
      </c>
      <c r="AA318" s="3">
        <f t="shared" si="100"/>
        <v>0.3841</v>
      </c>
      <c r="AB318" s="3">
        <f t="shared" si="101"/>
        <v>0.58047453528789483</v>
      </c>
      <c r="AC318" s="3">
        <f t="shared" si="102"/>
        <v>0.22265625000000003</v>
      </c>
      <c r="AD318" s="3">
        <f t="shared" si="103"/>
        <v>0.51882985877605914</v>
      </c>
      <c r="AE318" s="3">
        <f t="shared" si="104"/>
        <v>1.7100000000000001E-2</v>
      </c>
      <c r="AF318" s="3">
        <f t="shared" si="105"/>
        <v>1543</v>
      </c>
      <c r="AG318">
        <f t="shared" si="107"/>
        <v>0.40638505339796416</v>
      </c>
      <c r="AH318" s="5">
        <f t="shared" si="108"/>
        <v>0.52317489745985568</v>
      </c>
      <c r="AI318" s="5">
        <f t="shared" si="109"/>
        <v>0.58544000692066178</v>
      </c>
      <c r="AJ318" s="5">
        <f t="shared" si="110"/>
        <v>0.42912837520910935</v>
      </c>
      <c r="AK318" s="5">
        <f t="shared" si="111"/>
        <v>0.55615636075725239</v>
      </c>
      <c r="AL318" s="4">
        <f t="shared" si="112"/>
        <v>0.58415647019196382</v>
      </c>
      <c r="AM318" s="4">
        <f t="shared" si="118"/>
        <v>1.5612419934574078</v>
      </c>
      <c r="AN318" s="4">
        <f t="shared" si="119"/>
        <v>1.0948105882843615</v>
      </c>
      <c r="AO318">
        <f t="shared" si="120"/>
        <v>0.58415647019196382</v>
      </c>
      <c r="AP318">
        <f t="shared" si="121"/>
        <v>1</v>
      </c>
    </row>
    <row r="319" spans="1:42" ht="17" x14ac:dyDescent="0.2">
      <c r="A319">
        <v>6037270200</v>
      </c>
      <c r="B319" t="s">
        <v>93</v>
      </c>
      <c r="C319">
        <v>0.76139999999999997</v>
      </c>
      <c r="D319">
        <v>6037503301</v>
      </c>
      <c r="E319" t="s">
        <v>12</v>
      </c>
      <c r="F319">
        <v>31944</v>
      </c>
      <c r="G319">
        <v>6037701402</v>
      </c>
      <c r="H319" t="s">
        <v>122</v>
      </c>
      <c r="I319">
        <v>0.38379999999999997</v>
      </c>
      <c r="J319">
        <v>6037218500</v>
      </c>
      <c r="K319" t="s">
        <v>20</v>
      </c>
      <c r="L319">
        <v>1.7100000000000001E-2</v>
      </c>
      <c r="M319">
        <v>6037551501</v>
      </c>
      <c r="N319" t="s">
        <v>33</v>
      </c>
      <c r="O319">
        <v>1542</v>
      </c>
      <c r="S319">
        <f t="shared" si="117"/>
        <v>310</v>
      </c>
      <c r="T319" s="2" cm="1">
        <f t="array" ref="T319">IFERROR(INDEX($A$10:$A$1201, ROWS(T$10:$T319)), IFERROR(INDEX($D$10:$D$1276, ROWS(T$10:$T319)-ROWS($A$10:$A$1201)), IFERROR(INDEX($G$10:$G$1201, ROWS(T$10:$T319)-ROWS($A$10:$A$1201)-ROWS($D$10:$D$1276)), "")))</f>
        <v>6037270200</v>
      </c>
      <c r="U319" s="2" t="str">
        <f t="shared" si="95"/>
        <v>Palms, Los Angeles, CA</v>
      </c>
      <c r="V319" s="3">
        <f t="shared" si="96"/>
        <v>0.76139999999999997</v>
      </c>
      <c r="W319" s="3">
        <f t="shared" si="97"/>
        <v>0.88844807467911313</v>
      </c>
      <c r="X319" s="3">
        <f t="shared" si="98"/>
        <v>31944</v>
      </c>
      <c r="Y319" s="3">
        <f t="shared" si="99"/>
        <v>0.60627455446108292</v>
      </c>
      <c r="Z319" s="3">
        <f t="shared" si="106"/>
        <v>0.53864346063788626</v>
      </c>
      <c r="AA319" s="3">
        <f t="shared" si="100"/>
        <v>0.38379999999999997</v>
      </c>
      <c r="AB319" s="3">
        <f t="shared" si="101"/>
        <v>0.58002115762430106</v>
      </c>
      <c r="AC319" s="3">
        <f t="shared" si="102"/>
        <v>0.22265625000000003</v>
      </c>
      <c r="AD319" s="3">
        <f t="shared" si="103"/>
        <v>0.51849361129791527</v>
      </c>
      <c r="AE319" s="3">
        <f t="shared" si="104"/>
        <v>1.7100000000000001E-2</v>
      </c>
      <c r="AF319" s="3">
        <f t="shared" si="105"/>
        <v>1542</v>
      </c>
      <c r="AG319">
        <f t="shared" si="107"/>
        <v>0.40638505339796416</v>
      </c>
      <c r="AH319" s="5">
        <f t="shared" si="108"/>
        <v>0.52177741367048736</v>
      </c>
      <c r="AI319" s="5">
        <f t="shared" si="109"/>
        <v>0.5822941274903064</v>
      </c>
      <c r="AJ319" s="5">
        <f t="shared" si="110"/>
        <v>0.42912837520910935</v>
      </c>
      <c r="AK319" s="5">
        <f t="shared" si="111"/>
        <v>0.55446392368157926</v>
      </c>
      <c r="AL319" s="4">
        <f t="shared" si="112"/>
        <v>0.58321287601263949</v>
      </c>
      <c r="AM319" s="4">
        <f t="shared" si="118"/>
        <v>1.5528172087261887</v>
      </c>
      <c r="AN319" s="4">
        <f t="shared" si="119"/>
        <v>1.0954894810485147</v>
      </c>
      <c r="AO319">
        <f t="shared" si="120"/>
        <v>0.58321287601263949</v>
      </c>
      <c r="AP319">
        <f t="shared" si="121"/>
        <v>1</v>
      </c>
    </row>
    <row r="320" spans="1:42" ht="34" x14ac:dyDescent="0.2">
      <c r="A320">
        <v>6037650502</v>
      </c>
      <c r="B320" t="s">
        <v>87</v>
      </c>
      <c r="C320">
        <v>0.76129999999999998</v>
      </c>
      <c r="D320">
        <v>6037702502</v>
      </c>
      <c r="E320" t="s">
        <v>84</v>
      </c>
      <c r="F320">
        <v>31928</v>
      </c>
      <c r="G320">
        <v>6037603500</v>
      </c>
      <c r="H320" t="s">
        <v>31</v>
      </c>
      <c r="I320">
        <v>0.38379999999999997</v>
      </c>
      <c r="J320">
        <v>6037232800</v>
      </c>
      <c r="K320" t="s">
        <v>103</v>
      </c>
      <c r="L320">
        <v>1.7000000000000001E-2</v>
      </c>
      <c r="M320">
        <v>6037570901</v>
      </c>
      <c r="N320" t="s">
        <v>32</v>
      </c>
      <c r="O320">
        <v>1541</v>
      </c>
      <c r="S320">
        <f t="shared" si="117"/>
        <v>311</v>
      </c>
      <c r="T320" s="2" cm="1">
        <f t="array" ref="T320">IFERROR(INDEX($A$10:$A$1201, ROWS(T$10:$T320)), IFERROR(INDEX($D$10:$D$1276, ROWS(T$10:$T320)-ROWS($A$10:$A$1201)), IFERROR(INDEX($G$10:$G$1201, ROWS(T$10:$T320)-ROWS($A$10:$A$1201)-ROWS($D$10:$D$1276)), "")))</f>
        <v>6037650502</v>
      </c>
      <c r="U320" s="2" t="str">
        <f t="shared" si="95"/>
        <v>West Torrance, Torrance, CA</v>
      </c>
      <c r="V320" s="3">
        <f t="shared" si="96"/>
        <v>0.76129999999999998</v>
      </c>
      <c r="W320" s="3">
        <f t="shared" si="97"/>
        <v>0.88833138856476079</v>
      </c>
      <c r="X320" s="3">
        <f t="shared" si="98"/>
        <v>31928</v>
      </c>
      <c r="Y320" s="3">
        <f t="shared" si="99"/>
        <v>0.60597088576363189</v>
      </c>
      <c r="Z320" s="3">
        <f t="shared" si="106"/>
        <v>0.53830295838022513</v>
      </c>
      <c r="AA320" s="3">
        <f t="shared" si="100"/>
        <v>0.38379999999999997</v>
      </c>
      <c r="AB320" s="3">
        <f t="shared" si="101"/>
        <v>0.58002115762430106</v>
      </c>
      <c r="AC320" s="3">
        <f t="shared" si="102"/>
        <v>0.22135416666666671</v>
      </c>
      <c r="AD320" s="3">
        <f t="shared" si="103"/>
        <v>0.5181573638197714</v>
      </c>
      <c r="AE320" s="3">
        <f t="shared" si="104"/>
        <v>1.7000000000000001E-2</v>
      </c>
      <c r="AF320" s="3">
        <f t="shared" si="105"/>
        <v>1541</v>
      </c>
      <c r="AG320">
        <f t="shared" si="107"/>
        <v>0.40529071396819211</v>
      </c>
      <c r="AH320" s="5">
        <f t="shared" si="108"/>
        <v>0.51858316500907675</v>
      </c>
      <c r="AI320" s="5">
        <f t="shared" si="109"/>
        <v>0.5822941274903064</v>
      </c>
      <c r="AJ320" s="5">
        <f t="shared" si="110"/>
        <v>0.4195376095418541</v>
      </c>
      <c r="AK320" s="5">
        <f t="shared" si="111"/>
        <v>0.55277148660590614</v>
      </c>
      <c r="AL320" s="4">
        <f t="shared" si="112"/>
        <v>0.56976481615440744</v>
      </c>
      <c r="AM320" s="4">
        <f t="shared" si="118"/>
        <v>1.5415922299143028</v>
      </c>
      <c r="AN320" s="4">
        <f t="shared" si="119"/>
        <v>1.0757564680644298</v>
      </c>
      <c r="AO320">
        <f t="shared" si="120"/>
        <v>0.56976481615440744</v>
      </c>
      <c r="AP320">
        <f t="shared" si="121"/>
        <v>1</v>
      </c>
    </row>
    <row r="321" spans="1:42" ht="17" x14ac:dyDescent="0.2">
      <c r="A321">
        <v>6037480902</v>
      </c>
      <c r="B321" t="s">
        <v>18</v>
      </c>
      <c r="C321">
        <v>0.76129999999999998</v>
      </c>
      <c r="D321">
        <v>6037702002</v>
      </c>
      <c r="E321" t="s">
        <v>96</v>
      </c>
      <c r="F321">
        <v>31911</v>
      </c>
      <c r="G321">
        <v>6059110606</v>
      </c>
      <c r="H321" t="s">
        <v>41</v>
      </c>
      <c r="I321">
        <v>0.38319999999999999</v>
      </c>
      <c r="J321">
        <v>6037554105</v>
      </c>
      <c r="K321" t="s">
        <v>71</v>
      </c>
      <c r="L321">
        <v>1.7000000000000001E-2</v>
      </c>
      <c r="M321">
        <v>6037534002</v>
      </c>
      <c r="N321" t="s">
        <v>82</v>
      </c>
      <c r="O321">
        <v>1540</v>
      </c>
      <c r="S321">
        <f t="shared" si="117"/>
        <v>312</v>
      </c>
      <c r="T321" s="2" cm="1">
        <f t="array" ref="T321">IFERROR(INDEX($A$10:$A$1201, ROWS(T$10:$T321)), IFERROR(INDEX($D$10:$D$1276, ROWS(T$10:$T321)-ROWS($A$10:$A$1201)), IFERROR(INDEX($G$10:$G$1201, ROWS(T$10:$T321)-ROWS($A$10:$A$1201)-ROWS($D$10:$D$1276)), "")))</f>
        <v>6037480902</v>
      </c>
      <c r="U321" s="2" t="str">
        <f t="shared" si="95"/>
        <v>Alhambra, CA</v>
      </c>
      <c r="V321" s="3">
        <f t="shared" si="96"/>
        <v>0.76129999999999998</v>
      </c>
      <c r="W321" s="3">
        <f t="shared" si="97"/>
        <v>0.88833138856476079</v>
      </c>
      <c r="X321" s="3">
        <f t="shared" si="98"/>
        <v>31911</v>
      </c>
      <c r="Y321" s="3">
        <f t="shared" si="99"/>
        <v>0.60564823777259014</v>
      </c>
      <c r="Z321" s="3">
        <f t="shared" si="106"/>
        <v>0.53801634004232546</v>
      </c>
      <c r="AA321" s="3">
        <f t="shared" si="100"/>
        <v>0.38319999999999999</v>
      </c>
      <c r="AB321" s="3">
        <f t="shared" si="101"/>
        <v>0.57911440229711353</v>
      </c>
      <c r="AC321" s="3">
        <f t="shared" si="102"/>
        <v>0.22135416666666671</v>
      </c>
      <c r="AD321" s="3">
        <f t="shared" si="103"/>
        <v>0.51782111634162742</v>
      </c>
      <c r="AE321" s="3">
        <f t="shared" si="104"/>
        <v>1.7000000000000001E-2</v>
      </c>
      <c r="AF321" s="3">
        <f t="shared" si="105"/>
        <v>1540</v>
      </c>
      <c r="AG321">
        <f t="shared" si="107"/>
        <v>0.40529071396819211</v>
      </c>
      <c r="AH321" s="5">
        <f t="shared" si="108"/>
        <v>0.51518927580632756</v>
      </c>
      <c r="AI321" s="5">
        <f t="shared" si="109"/>
        <v>0.57600236862959608</v>
      </c>
      <c r="AJ321" s="5">
        <f t="shared" si="110"/>
        <v>0.4195376095418541</v>
      </c>
      <c r="AK321" s="5">
        <f t="shared" si="111"/>
        <v>0.55107904953023246</v>
      </c>
      <c r="AL321" s="4">
        <f t="shared" si="112"/>
        <v>0.56859121197010387</v>
      </c>
      <c r="AM321" s="4">
        <f t="shared" si="118"/>
        <v>1.5261445414976351</v>
      </c>
      <c r="AN321" s="4">
        <f t="shared" si="119"/>
        <v>1.0765454302697344</v>
      </c>
      <c r="AO321">
        <f t="shared" si="120"/>
        <v>0.56859121197010387</v>
      </c>
      <c r="AP321">
        <f t="shared" si="121"/>
        <v>1</v>
      </c>
    </row>
    <row r="322" spans="1:42" ht="17" x14ac:dyDescent="0.2">
      <c r="A322">
        <v>6037554406</v>
      </c>
      <c r="B322" t="s">
        <v>71</v>
      </c>
      <c r="C322">
        <v>0.76129999999999998</v>
      </c>
      <c r="D322">
        <v>6037571400</v>
      </c>
      <c r="E322" t="s">
        <v>51</v>
      </c>
      <c r="F322">
        <v>31880</v>
      </c>
      <c r="G322">
        <v>6037271802</v>
      </c>
      <c r="H322" t="s">
        <v>93</v>
      </c>
      <c r="I322">
        <v>0.38279999999999997</v>
      </c>
      <c r="J322">
        <v>6037218110</v>
      </c>
      <c r="K322" t="s">
        <v>20</v>
      </c>
      <c r="L322">
        <v>1.6899999999999998E-2</v>
      </c>
      <c r="M322">
        <v>6037600304</v>
      </c>
      <c r="N322" t="s">
        <v>37</v>
      </c>
      <c r="O322">
        <v>1536</v>
      </c>
      <c r="S322">
        <f t="shared" si="117"/>
        <v>313</v>
      </c>
      <c r="T322" s="2" cm="1">
        <f t="array" ref="T322">IFERROR(INDEX($A$10:$A$1201, ROWS(T$10:$T322)), IFERROR(INDEX($D$10:$D$1276, ROWS(T$10:$T322)-ROWS($A$10:$A$1201)), IFERROR(INDEX($G$10:$G$1201, ROWS(T$10:$T322)-ROWS($A$10:$A$1201)-ROWS($D$10:$D$1276)), "")))</f>
        <v>6037554406</v>
      </c>
      <c r="U322" s="2" t="str">
        <f t="shared" si="95"/>
        <v>Bellflower, CA</v>
      </c>
      <c r="V322" s="3">
        <f t="shared" si="96"/>
        <v>0.76129999999999998</v>
      </c>
      <c r="W322" s="3">
        <f t="shared" si="97"/>
        <v>0.88833138856476079</v>
      </c>
      <c r="X322" s="3">
        <f t="shared" si="98"/>
        <v>31880</v>
      </c>
      <c r="Y322" s="3">
        <f t="shared" si="99"/>
        <v>0.60505987967127861</v>
      </c>
      <c r="Z322" s="3">
        <f t="shared" si="106"/>
        <v>0.53749368307321399</v>
      </c>
      <c r="AA322" s="3">
        <f t="shared" si="100"/>
        <v>0.38279999999999997</v>
      </c>
      <c r="AB322" s="3">
        <f t="shared" si="101"/>
        <v>0.57850989874565517</v>
      </c>
      <c r="AC322" s="3">
        <f t="shared" si="102"/>
        <v>0.22005208333333334</v>
      </c>
      <c r="AD322" s="3">
        <f t="shared" si="103"/>
        <v>0.51647612642905183</v>
      </c>
      <c r="AE322" s="3">
        <f t="shared" si="104"/>
        <v>1.6899999999999998E-2</v>
      </c>
      <c r="AF322" s="3">
        <f t="shared" si="105"/>
        <v>1536</v>
      </c>
      <c r="AG322">
        <f t="shared" si="107"/>
        <v>0.40529071396819211</v>
      </c>
      <c r="AH322" s="5">
        <f t="shared" si="108"/>
        <v>0.50900041902484272</v>
      </c>
      <c r="AI322" s="5">
        <f t="shared" si="109"/>
        <v>0.57180786272245565</v>
      </c>
      <c r="AJ322" s="5">
        <f t="shared" si="110"/>
        <v>0.40994684387459851</v>
      </c>
      <c r="AK322" s="5">
        <f t="shared" si="111"/>
        <v>0.54430930122753929</v>
      </c>
      <c r="AL322" s="4">
        <f t="shared" si="112"/>
        <v>0.55407133621768401</v>
      </c>
      <c r="AM322" s="4">
        <f t="shared" si="118"/>
        <v>1.4994179595174424</v>
      </c>
      <c r="AN322" s="4">
        <f t="shared" si="119"/>
        <v>1.0586280651517685</v>
      </c>
      <c r="AO322">
        <f t="shared" si="120"/>
        <v>0.55407133621768401</v>
      </c>
      <c r="AP322">
        <f t="shared" si="121"/>
        <v>1</v>
      </c>
    </row>
    <row r="323" spans="1:42" ht="34" x14ac:dyDescent="0.2">
      <c r="A323">
        <v>6037213320</v>
      </c>
      <c r="B323" t="s">
        <v>20</v>
      </c>
      <c r="C323">
        <v>0.76119999999999999</v>
      </c>
      <c r="D323">
        <v>6037533106</v>
      </c>
      <c r="E323" t="s">
        <v>23</v>
      </c>
      <c r="F323">
        <v>31874</v>
      </c>
      <c r="G323">
        <v>6037480903</v>
      </c>
      <c r="H323" t="s">
        <v>18</v>
      </c>
      <c r="I323">
        <v>0.38279999999999997</v>
      </c>
      <c r="J323">
        <v>6037533602</v>
      </c>
      <c r="K323" t="s">
        <v>92</v>
      </c>
      <c r="L323">
        <v>1.6899999999999998E-2</v>
      </c>
      <c r="M323">
        <v>6037533806</v>
      </c>
      <c r="N323" t="s">
        <v>92</v>
      </c>
      <c r="O323">
        <v>1535</v>
      </c>
      <c r="S323">
        <f t="shared" si="117"/>
        <v>314</v>
      </c>
      <c r="T323" s="2" cm="1">
        <f t="array" ref="T323">IFERROR(INDEX($A$10:$A$1201, ROWS(T$10:$T323)), IFERROR(INDEX($D$10:$D$1276, ROWS(T$10:$T323)-ROWS($A$10:$A$1201)), IFERROR(INDEX($G$10:$G$1201, ROWS(T$10:$T323)-ROWS($A$10:$A$1201)-ROWS($D$10:$D$1276)), "")))</f>
        <v>6037213320</v>
      </c>
      <c r="U323" s="2" t="str">
        <f t="shared" si="95"/>
        <v>Central LA, Los Angeles, CA</v>
      </c>
      <c r="V323" s="3">
        <f t="shared" si="96"/>
        <v>0.76119999999999999</v>
      </c>
      <c r="W323" s="3">
        <f t="shared" si="97"/>
        <v>0.88821470245040846</v>
      </c>
      <c r="X323" s="3">
        <f t="shared" si="98"/>
        <v>31874</v>
      </c>
      <c r="Y323" s="3">
        <f t="shared" si="99"/>
        <v>0.60494600390973452</v>
      </c>
      <c r="Z323" s="3">
        <f t="shared" si="106"/>
        <v>0.53732193486124846</v>
      </c>
      <c r="AA323" s="3">
        <f t="shared" si="100"/>
        <v>0.38279999999999997</v>
      </c>
      <c r="AB323" s="3">
        <f t="shared" si="101"/>
        <v>0.57850989874565517</v>
      </c>
      <c r="AC323" s="3">
        <f t="shared" si="102"/>
        <v>0.22005208333333334</v>
      </c>
      <c r="AD323" s="3">
        <f t="shared" si="103"/>
        <v>0.51613987895090785</v>
      </c>
      <c r="AE323" s="3">
        <f t="shared" si="104"/>
        <v>1.6899999999999998E-2</v>
      </c>
      <c r="AF323" s="3">
        <f t="shared" si="105"/>
        <v>1535</v>
      </c>
      <c r="AG323">
        <f t="shared" si="107"/>
        <v>0.40419637453842011</v>
      </c>
      <c r="AH323" s="5">
        <f t="shared" si="108"/>
        <v>0.5078025757768142</v>
      </c>
      <c r="AI323" s="5">
        <f t="shared" si="109"/>
        <v>0.57180786272245565</v>
      </c>
      <c r="AJ323" s="5">
        <f t="shared" si="110"/>
        <v>0.40994684387459851</v>
      </c>
      <c r="AK323" s="5">
        <f t="shared" si="111"/>
        <v>0.54261686415186561</v>
      </c>
      <c r="AL323" s="4">
        <f t="shared" si="112"/>
        <v>0.55391907484488645</v>
      </c>
      <c r="AM323" s="4">
        <f t="shared" si="118"/>
        <v>1.4947929088425003</v>
      </c>
      <c r="AN323" s="4">
        <f t="shared" si="119"/>
        <v>1.0589986006486725</v>
      </c>
      <c r="AO323">
        <f t="shared" si="120"/>
        <v>0.55391907484488645</v>
      </c>
      <c r="AP323">
        <f t="shared" si="121"/>
        <v>1</v>
      </c>
    </row>
    <row r="324" spans="1:42" ht="17" x14ac:dyDescent="0.2">
      <c r="A324">
        <v>6037554519</v>
      </c>
      <c r="B324" t="s">
        <v>6</v>
      </c>
      <c r="C324">
        <v>0.76100000000000001</v>
      </c>
      <c r="D324">
        <v>6037554900</v>
      </c>
      <c r="E324" t="s">
        <v>79</v>
      </c>
      <c r="F324">
        <v>31859</v>
      </c>
      <c r="G324">
        <v>6037553200</v>
      </c>
      <c r="H324" t="s">
        <v>71</v>
      </c>
      <c r="I324">
        <v>0.38250000000000001</v>
      </c>
      <c r="J324">
        <v>6037220000</v>
      </c>
      <c r="K324" t="s">
        <v>83</v>
      </c>
      <c r="L324">
        <v>1.6799999999999999E-2</v>
      </c>
      <c r="M324">
        <v>6037228220</v>
      </c>
      <c r="N324" t="s">
        <v>37</v>
      </c>
      <c r="O324">
        <v>1535</v>
      </c>
      <c r="S324">
        <f t="shared" si="117"/>
        <v>315</v>
      </c>
      <c r="T324" s="2" cm="1">
        <f t="array" ref="T324">IFERROR(INDEX($A$10:$A$1201, ROWS(T$10:$T324)), IFERROR(INDEX($D$10:$D$1276, ROWS(T$10:$T324)-ROWS($A$10:$A$1201)), IFERROR(INDEX($G$10:$G$1201, ROWS(T$10:$T324)-ROWS($A$10:$A$1201)-ROWS($D$10:$D$1276)), "")))</f>
        <v>6037554519</v>
      </c>
      <c r="U324" s="2" t="str">
        <f t="shared" si="95"/>
        <v>Cerritos, CA</v>
      </c>
      <c r="V324" s="3">
        <f t="shared" si="96"/>
        <v>0.76100000000000001</v>
      </c>
      <c r="W324" s="3">
        <f t="shared" si="97"/>
        <v>0.88798133022170367</v>
      </c>
      <c r="X324" s="3">
        <f t="shared" si="98"/>
        <v>31859</v>
      </c>
      <c r="Y324" s="3">
        <f t="shared" si="99"/>
        <v>0.60466131450587413</v>
      </c>
      <c r="Z324" s="3">
        <f t="shared" si="106"/>
        <v>0.53692795838853002</v>
      </c>
      <c r="AA324" s="3">
        <f t="shared" si="100"/>
        <v>0.38250000000000001</v>
      </c>
      <c r="AB324" s="3">
        <f t="shared" si="101"/>
        <v>0.5780565210820614</v>
      </c>
      <c r="AC324" s="3">
        <f t="shared" si="102"/>
        <v>0.21875</v>
      </c>
      <c r="AD324" s="3">
        <f t="shared" si="103"/>
        <v>0.51613987895090785</v>
      </c>
      <c r="AE324" s="3">
        <f t="shared" si="104"/>
        <v>1.6799999999999999E-2</v>
      </c>
      <c r="AF324" s="3">
        <f t="shared" si="105"/>
        <v>1535</v>
      </c>
      <c r="AG324">
        <f t="shared" si="107"/>
        <v>0.40200769567887606</v>
      </c>
      <c r="AH324" s="5">
        <f t="shared" si="108"/>
        <v>0.50480796765674107</v>
      </c>
      <c r="AI324" s="5">
        <f t="shared" si="109"/>
        <v>0.56866198329210083</v>
      </c>
      <c r="AJ324" s="5">
        <f t="shared" si="110"/>
        <v>0.40035607820734326</v>
      </c>
      <c r="AK324" s="5">
        <f t="shared" si="111"/>
        <v>0.54261686415186561</v>
      </c>
      <c r="AL324" s="4">
        <f t="shared" si="112"/>
        <v>0.54037853231582333</v>
      </c>
      <c r="AM324" s="4">
        <f t="shared" si="118"/>
        <v>1.481880623012318</v>
      </c>
      <c r="AN324" s="4">
        <f t="shared" si="119"/>
        <v>1.0400122475833877</v>
      </c>
      <c r="AO324">
        <f t="shared" si="120"/>
        <v>0.54037853231582333</v>
      </c>
      <c r="AP324">
        <f t="shared" si="121"/>
        <v>1</v>
      </c>
    </row>
    <row r="325" spans="1:42" ht="17" x14ac:dyDescent="0.2">
      <c r="A325">
        <v>6037481402</v>
      </c>
      <c r="B325" t="s">
        <v>63</v>
      </c>
      <c r="C325">
        <v>0.76090000000000002</v>
      </c>
      <c r="D325">
        <v>6037543602</v>
      </c>
      <c r="E325" t="s">
        <v>25</v>
      </c>
      <c r="F325">
        <v>31849</v>
      </c>
      <c r="G325">
        <v>6037197700</v>
      </c>
      <c r="H325" t="s">
        <v>50</v>
      </c>
      <c r="I325">
        <v>0.38200000000000001</v>
      </c>
      <c r="J325">
        <v>6037500402</v>
      </c>
      <c r="K325" t="s">
        <v>44</v>
      </c>
      <c r="L325">
        <v>1.67E-2</v>
      </c>
      <c r="M325">
        <v>6037218400</v>
      </c>
      <c r="N325" t="s">
        <v>20</v>
      </c>
      <c r="O325">
        <v>1533</v>
      </c>
      <c r="S325">
        <f t="shared" si="117"/>
        <v>316</v>
      </c>
      <c r="T325" s="2" cm="1">
        <f t="array" ref="T325">IFERROR(INDEX($A$10:$A$1201, ROWS(T$10:$T325)), IFERROR(INDEX($D$10:$D$1276, ROWS(T$10:$T325)-ROWS($A$10:$A$1201)), IFERROR(INDEX($G$10:$G$1201, ROWS(T$10:$T325)-ROWS($A$10:$A$1201)-ROWS($D$10:$D$1276)), "")))</f>
        <v>6037481402</v>
      </c>
      <c r="U325" s="2" t="str">
        <f t="shared" si="95"/>
        <v>San Gabriel, CA</v>
      </c>
      <c r="V325" s="3">
        <f t="shared" si="96"/>
        <v>0.76090000000000002</v>
      </c>
      <c r="W325" s="3">
        <f t="shared" si="97"/>
        <v>0.88786464410735122</v>
      </c>
      <c r="X325" s="3">
        <f t="shared" si="98"/>
        <v>31849</v>
      </c>
      <c r="Y325" s="3">
        <f t="shared" si="99"/>
        <v>0.6044715215699672</v>
      </c>
      <c r="Z325" s="3">
        <f t="shared" si="106"/>
        <v>0.53668889237174799</v>
      </c>
      <c r="AA325" s="3">
        <f t="shared" si="100"/>
        <v>0.38200000000000001</v>
      </c>
      <c r="AB325" s="3">
        <f t="shared" si="101"/>
        <v>0.57730089164273846</v>
      </c>
      <c r="AC325" s="3">
        <f t="shared" si="102"/>
        <v>0.21744791666666669</v>
      </c>
      <c r="AD325" s="3">
        <f t="shared" si="103"/>
        <v>0.51546738399462</v>
      </c>
      <c r="AE325" s="3">
        <f t="shared" si="104"/>
        <v>1.67E-2</v>
      </c>
      <c r="AF325" s="3">
        <f t="shared" si="105"/>
        <v>1533</v>
      </c>
      <c r="AG325">
        <f t="shared" si="107"/>
        <v>0.40091335624910407</v>
      </c>
      <c r="AH325" s="5">
        <f t="shared" si="108"/>
        <v>0.50281156224335899</v>
      </c>
      <c r="AI325" s="5">
        <f t="shared" si="109"/>
        <v>0.56341885090817545</v>
      </c>
      <c r="AJ325" s="5">
        <f t="shared" si="110"/>
        <v>0.39076531254008801</v>
      </c>
      <c r="AK325" s="5">
        <f t="shared" si="111"/>
        <v>0.5392319900005188</v>
      </c>
      <c r="AL325" s="4">
        <f t="shared" si="112"/>
        <v>0.5255690626171583</v>
      </c>
      <c r="AM325" s="4">
        <f t="shared" si="118"/>
        <v>1.4643766455377336</v>
      </c>
      <c r="AN325" s="4">
        <f t="shared" si="119"/>
        <v>1.0229398399539902</v>
      </c>
      <c r="AO325">
        <f t="shared" si="120"/>
        <v>0.5255690626171583</v>
      </c>
      <c r="AP325">
        <f t="shared" si="121"/>
        <v>1</v>
      </c>
    </row>
    <row r="326" spans="1:42" ht="17" x14ac:dyDescent="0.2">
      <c r="A326">
        <v>6037702600</v>
      </c>
      <c r="B326" t="s">
        <v>84</v>
      </c>
      <c r="C326">
        <v>0.76080000000000003</v>
      </c>
      <c r="D326">
        <v>6037217001</v>
      </c>
      <c r="E326" t="s">
        <v>166</v>
      </c>
      <c r="F326">
        <v>31844</v>
      </c>
      <c r="G326">
        <v>6037555104</v>
      </c>
      <c r="H326" t="s">
        <v>32</v>
      </c>
      <c r="I326">
        <v>0.38190000000000002</v>
      </c>
      <c r="J326">
        <v>6037234600</v>
      </c>
      <c r="K326" t="s">
        <v>113</v>
      </c>
      <c r="L326">
        <v>1.67E-2</v>
      </c>
      <c r="M326">
        <v>6037238200</v>
      </c>
      <c r="N326" t="s">
        <v>37</v>
      </c>
      <c r="O326">
        <v>1533</v>
      </c>
      <c r="S326">
        <f t="shared" si="117"/>
        <v>317</v>
      </c>
      <c r="T326" s="2" cm="1">
        <f t="array" ref="T326">IFERROR(INDEX($A$10:$A$1201, ROWS(T$10:$T326)), IFERROR(INDEX($D$10:$D$1276, ROWS(T$10:$T326)-ROWS($A$10:$A$1201)), IFERROR(INDEX($G$10:$G$1201, ROWS(T$10:$T326)-ROWS($A$10:$A$1201)-ROWS($D$10:$D$1276)), "")))</f>
        <v>6037702600</v>
      </c>
      <c r="U326" s="2" t="str">
        <f t="shared" si="95"/>
        <v>Culver City, CA</v>
      </c>
      <c r="V326" s="3">
        <f t="shared" si="96"/>
        <v>0.76080000000000003</v>
      </c>
      <c r="W326" s="3">
        <f t="shared" si="97"/>
        <v>0.88774795799299888</v>
      </c>
      <c r="X326" s="3">
        <f t="shared" si="98"/>
        <v>31844</v>
      </c>
      <c r="Y326" s="3">
        <f t="shared" si="99"/>
        <v>0.60437662510201373</v>
      </c>
      <c r="Z326" s="3">
        <f t="shared" si="106"/>
        <v>0.53653411479301294</v>
      </c>
      <c r="AA326" s="3">
        <f t="shared" si="100"/>
        <v>0.38190000000000002</v>
      </c>
      <c r="AB326" s="3">
        <f t="shared" si="101"/>
        <v>0.57714976575487387</v>
      </c>
      <c r="AC326" s="3">
        <f t="shared" si="102"/>
        <v>0.21744791666666669</v>
      </c>
      <c r="AD326" s="3">
        <f t="shared" si="103"/>
        <v>0.51546738399462</v>
      </c>
      <c r="AE326" s="3">
        <f t="shared" si="104"/>
        <v>1.67E-2</v>
      </c>
      <c r="AF326" s="3">
        <f t="shared" si="105"/>
        <v>1533</v>
      </c>
      <c r="AG326">
        <f t="shared" si="107"/>
        <v>0.39981901681933207</v>
      </c>
      <c r="AH326" s="5">
        <f t="shared" si="108"/>
        <v>0.50181335953666795</v>
      </c>
      <c r="AI326" s="5">
        <f t="shared" si="109"/>
        <v>0.56237022443139051</v>
      </c>
      <c r="AJ326" s="5">
        <f t="shared" si="110"/>
        <v>0.39076531254008801</v>
      </c>
      <c r="AK326" s="5">
        <f t="shared" si="111"/>
        <v>0.5392319900005188</v>
      </c>
      <c r="AL326" s="4">
        <f t="shared" si="112"/>
        <v>0.52552153055841899</v>
      </c>
      <c r="AM326" s="4">
        <f t="shared" si="118"/>
        <v>1.4609248713813141</v>
      </c>
      <c r="AN326" s="4">
        <f t="shared" si="119"/>
        <v>1.0230562569077188</v>
      </c>
      <c r="AO326">
        <f t="shared" si="120"/>
        <v>0.52552153055841899</v>
      </c>
      <c r="AP326">
        <f t="shared" si="121"/>
        <v>1</v>
      </c>
    </row>
    <row r="327" spans="1:42" ht="34" x14ac:dyDescent="0.2">
      <c r="A327">
        <v>6037211000</v>
      </c>
      <c r="B327" t="s">
        <v>20</v>
      </c>
      <c r="C327">
        <v>0.76070000000000004</v>
      </c>
      <c r="D327">
        <v>6037269800</v>
      </c>
      <c r="E327" t="s">
        <v>95</v>
      </c>
      <c r="F327">
        <v>31829</v>
      </c>
      <c r="G327">
        <v>6037554700</v>
      </c>
      <c r="H327" t="s">
        <v>52</v>
      </c>
      <c r="I327">
        <v>0.38190000000000002</v>
      </c>
      <c r="J327">
        <v>6037541400</v>
      </c>
      <c r="K327" t="s">
        <v>157</v>
      </c>
      <c r="L327">
        <v>1.67E-2</v>
      </c>
      <c r="M327">
        <v>6037531602</v>
      </c>
      <c r="N327" t="s">
        <v>101</v>
      </c>
      <c r="O327">
        <v>1533</v>
      </c>
      <c r="S327">
        <f t="shared" si="117"/>
        <v>318</v>
      </c>
      <c r="T327" s="2" cm="1">
        <f t="array" ref="T327">IFERROR(INDEX($A$10:$A$1201, ROWS(T$10:$T327)), IFERROR(INDEX($D$10:$D$1276, ROWS(T$10:$T327)-ROWS($A$10:$A$1201)), IFERROR(INDEX($G$10:$G$1201, ROWS(T$10:$T327)-ROWS($A$10:$A$1201)-ROWS($D$10:$D$1276)), "")))</f>
        <v>6037211000</v>
      </c>
      <c r="U327" s="2" t="str">
        <f t="shared" si="95"/>
        <v>Central LA, Los Angeles, CA</v>
      </c>
      <c r="V327" s="3">
        <f t="shared" si="96"/>
        <v>0.76070000000000004</v>
      </c>
      <c r="W327" s="3">
        <f t="shared" si="97"/>
        <v>0.88763127187864654</v>
      </c>
      <c r="X327" s="3">
        <f t="shared" si="98"/>
        <v>31829</v>
      </c>
      <c r="Y327" s="3">
        <f t="shared" si="99"/>
        <v>0.60409193569815334</v>
      </c>
      <c r="Z327" s="3">
        <f t="shared" si="106"/>
        <v>0.5362108932153854</v>
      </c>
      <c r="AA327" s="3">
        <f t="shared" si="100"/>
        <v>0.38190000000000002</v>
      </c>
      <c r="AB327" s="3">
        <f t="shared" si="101"/>
        <v>0.57714976575487387</v>
      </c>
      <c r="AC327" s="3">
        <f t="shared" si="102"/>
        <v>0.21744791666666669</v>
      </c>
      <c r="AD327" s="3">
        <f t="shared" si="103"/>
        <v>0.51546738399462</v>
      </c>
      <c r="AE327" s="3">
        <f t="shared" si="104"/>
        <v>1.67E-2</v>
      </c>
      <c r="AF327" s="3">
        <f t="shared" si="105"/>
        <v>1533</v>
      </c>
      <c r="AG327">
        <f t="shared" si="107"/>
        <v>0.39872467738956002</v>
      </c>
      <c r="AH327" s="5">
        <f t="shared" si="108"/>
        <v>0.49881875141659493</v>
      </c>
      <c r="AI327" s="5">
        <f t="shared" si="109"/>
        <v>0.56237022443139051</v>
      </c>
      <c r="AJ327" s="5">
        <f t="shared" si="110"/>
        <v>0.39076531254008801</v>
      </c>
      <c r="AK327" s="5">
        <f t="shared" si="111"/>
        <v>0.5392319900005188</v>
      </c>
      <c r="AL327" s="4">
        <f t="shared" si="112"/>
        <v>0.52637807090204569</v>
      </c>
      <c r="AM327" s="4">
        <f t="shared" si="118"/>
        <v>1.4558331980179648</v>
      </c>
      <c r="AN327" s="4">
        <f t="shared" si="119"/>
        <v>1.0224902958580033</v>
      </c>
      <c r="AO327">
        <f t="shared" si="120"/>
        <v>0.52637807090204569</v>
      </c>
      <c r="AP327">
        <f t="shared" si="121"/>
        <v>1</v>
      </c>
    </row>
    <row r="328" spans="1:42" ht="17" x14ac:dyDescent="0.2">
      <c r="A328">
        <v>6037602004</v>
      </c>
      <c r="B328" t="s">
        <v>10</v>
      </c>
      <c r="C328">
        <v>0.76060000000000005</v>
      </c>
      <c r="D328">
        <v>6037502005</v>
      </c>
      <c r="E328" t="s">
        <v>12</v>
      </c>
      <c r="F328">
        <v>31815</v>
      </c>
      <c r="G328">
        <v>6037502801</v>
      </c>
      <c r="H328" t="s">
        <v>74</v>
      </c>
      <c r="I328">
        <v>0.38169999999999998</v>
      </c>
      <c r="J328">
        <v>6037199700</v>
      </c>
      <c r="K328" t="s">
        <v>20</v>
      </c>
      <c r="L328">
        <v>1.67E-2</v>
      </c>
      <c r="M328">
        <v>6059110117</v>
      </c>
      <c r="N328" t="s">
        <v>34</v>
      </c>
      <c r="O328">
        <v>1531</v>
      </c>
      <c r="S328">
        <f t="shared" si="117"/>
        <v>319</v>
      </c>
      <c r="T328" s="2" cm="1">
        <f t="array" ref="T328">IFERROR(INDEX($A$10:$A$1201, ROWS(T$10:$T328)), IFERROR(INDEX($D$10:$D$1276, ROWS(T$10:$T328)-ROWS($A$10:$A$1201)), IFERROR(INDEX($G$10:$G$1201, ROWS(T$10:$T328)-ROWS($A$10:$A$1201)-ROWS($D$10:$D$1276)), "")))</f>
        <v>6037602004</v>
      </c>
      <c r="U328" s="2" t="str">
        <f t="shared" si="95"/>
        <v>Inglewood, CA</v>
      </c>
      <c r="V328" s="3">
        <f t="shared" si="96"/>
        <v>0.76060000000000005</v>
      </c>
      <c r="W328" s="3">
        <f t="shared" si="97"/>
        <v>0.88751458576429409</v>
      </c>
      <c r="X328" s="3">
        <f t="shared" si="98"/>
        <v>31815</v>
      </c>
      <c r="Y328" s="3">
        <f t="shared" si="99"/>
        <v>0.60382622558788357</v>
      </c>
      <c r="Z328" s="3">
        <f t="shared" si="106"/>
        <v>0.53590458247624773</v>
      </c>
      <c r="AA328" s="3">
        <f t="shared" si="100"/>
        <v>0.38169999999999998</v>
      </c>
      <c r="AB328" s="3">
        <f t="shared" si="101"/>
        <v>0.57684751397914469</v>
      </c>
      <c r="AC328" s="3">
        <f t="shared" si="102"/>
        <v>0.21744791666666669</v>
      </c>
      <c r="AD328" s="3">
        <f t="shared" si="103"/>
        <v>0.51479488903833226</v>
      </c>
      <c r="AE328" s="3">
        <f t="shared" si="104"/>
        <v>1.67E-2</v>
      </c>
      <c r="AF328" s="3">
        <f t="shared" si="105"/>
        <v>1531</v>
      </c>
      <c r="AG328">
        <f t="shared" si="107"/>
        <v>0.39763033795978803</v>
      </c>
      <c r="AH328" s="5">
        <f t="shared" si="108"/>
        <v>0.49602378383785933</v>
      </c>
      <c r="AI328" s="5">
        <f t="shared" si="109"/>
        <v>0.56027297147781996</v>
      </c>
      <c r="AJ328" s="5">
        <f t="shared" si="110"/>
        <v>0.39076531254008801</v>
      </c>
      <c r="AK328" s="5">
        <f t="shared" si="111"/>
        <v>0.53584711584917255</v>
      </c>
      <c r="AL328" s="4">
        <f t="shared" si="112"/>
        <v>0.52593120792991166</v>
      </c>
      <c r="AM328" s="4">
        <f t="shared" si="118"/>
        <v>1.4441339654968754</v>
      </c>
      <c r="AN328" s="4">
        <f t="shared" si="119"/>
        <v>1.02359660244178</v>
      </c>
      <c r="AO328">
        <f t="shared" si="120"/>
        <v>0.52593120792991166</v>
      </c>
      <c r="AP328">
        <f t="shared" si="121"/>
        <v>1</v>
      </c>
    </row>
    <row r="329" spans="1:42" ht="17" x14ac:dyDescent="0.2">
      <c r="A329">
        <v>6037408402</v>
      </c>
      <c r="B329" t="s">
        <v>94</v>
      </c>
      <c r="C329">
        <v>0.76060000000000005</v>
      </c>
      <c r="D329">
        <v>6037573800</v>
      </c>
      <c r="E329" t="s">
        <v>24</v>
      </c>
      <c r="F329">
        <v>31804</v>
      </c>
      <c r="G329">
        <v>6037502901</v>
      </c>
      <c r="H329" t="s">
        <v>12</v>
      </c>
      <c r="I329">
        <v>0.38150000000000001</v>
      </c>
      <c r="J329">
        <v>6037201110</v>
      </c>
      <c r="K329" t="s">
        <v>45</v>
      </c>
      <c r="L329">
        <v>1.67E-2</v>
      </c>
      <c r="M329">
        <v>6037237600</v>
      </c>
      <c r="N329" t="s">
        <v>103</v>
      </c>
      <c r="O329">
        <v>1529</v>
      </c>
      <c r="S329">
        <f t="shared" si="117"/>
        <v>320</v>
      </c>
      <c r="T329" s="2" cm="1">
        <f t="array" ref="T329">IFERROR(INDEX($A$10:$A$1201, ROWS(T$10:$T329)), IFERROR(INDEX($D$10:$D$1276, ROWS(T$10:$T329)-ROWS($A$10:$A$1201)), IFERROR(INDEX($G$10:$G$1201, ROWS(T$10:$T329)-ROWS($A$10:$A$1201)-ROWS($D$10:$D$1276)), "")))</f>
        <v>6037408402</v>
      </c>
      <c r="U329" s="2" t="str">
        <f t="shared" si="95"/>
        <v>La Puente, CA</v>
      </c>
      <c r="V329" s="3">
        <f t="shared" si="96"/>
        <v>0.76060000000000005</v>
      </c>
      <c r="W329" s="3">
        <f t="shared" si="97"/>
        <v>0.88751458576429409</v>
      </c>
      <c r="X329" s="3">
        <f t="shared" si="98"/>
        <v>31804</v>
      </c>
      <c r="Y329" s="3">
        <f t="shared" si="99"/>
        <v>0.60361745335838601</v>
      </c>
      <c r="Z329" s="3">
        <f t="shared" si="106"/>
        <v>0.5357192940774661</v>
      </c>
      <c r="AA329" s="3">
        <f t="shared" si="100"/>
        <v>0.38150000000000001</v>
      </c>
      <c r="AB329" s="3">
        <f t="shared" si="101"/>
        <v>0.57654526220341551</v>
      </c>
      <c r="AC329" s="3">
        <f t="shared" si="102"/>
        <v>0.21744791666666669</v>
      </c>
      <c r="AD329" s="3">
        <f t="shared" si="103"/>
        <v>0.51412239408204441</v>
      </c>
      <c r="AE329" s="3">
        <f t="shared" si="104"/>
        <v>1.67E-2</v>
      </c>
      <c r="AF329" s="3">
        <f t="shared" si="105"/>
        <v>1529</v>
      </c>
      <c r="AG329">
        <f t="shared" si="107"/>
        <v>0.39763033795978803</v>
      </c>
      <c r="AH329" s="5">
        <f t="shared" si="108"/>
        <v>0.49382773788313977</v>
      </c>
      <c r="AI329" s="5">
        <f t="shared" si="109"/>
        <v>0.55817571852425008</v>
      </c>
      <c r="AJ329" s="5">
        <f t="shared" si="110"/>
        <v>0.39076531254008801</v>
      </c>
      <c r="AK329" s="5">
        <f t="shared" si="111"/>
        <v>0.53246224169782563</v>
      </c>
      <c r="AL329" s="4">
        <f t="shared" si="112"/>
        <v>0.52543703015149434</v>
      </c>
      <c r="AM329" s="4">
        <f t="shared" si="118"/>
        <v>1.4340081893239736</v>
      </c>
      <c r="AN329" s="4">
        <f t="shared" si="119"/>
        <v>1.0247523140812265</v>
      </c>
      <c r="AO329">
        <f t="shared" si="120"/>
        <v>0.52543703015149434</v>
      </c>
      <c r="AP329">
        <f t="shared" si="121"/>
        <v>1</v>
      </c>
    </row>
    <row r="330" spans="1:42" ht="17" x14ac:dyDescent="0.2">
      <c r="A330">
        <v>6037481901</v>
      </c>
      <c r="B330" t="s">
        <v>18</v>
      </c>
      <c r="C330">
        <v>0.76060000000000005</v>
      </c>
      <c r="D330">
        <v>6037504002</v>
      </c>
      <c r="E330" t="s">
        <v>53</v>
      </c>
      <c r="F330">
        <v>31803</v>
      </c>
      <c r="G330">
        <v>6037433307</v>
      </c>
      <c r="H330" t="s">
        <v>39</v>
      </c>
      <c r="I330">
        <v>0.38150000000000001</v>
      </c>
      <c r="J330">
        <v>6037502500</v>
      </c>
      <c r="K330" t="s">
        <v>44</v>
      </c>
      <c r="L330">
        <v>1.67E-2</v>
      </c>
      <c r="M330">
        <v>6037217100</v>
      </c>
      <c r="N330" t="s">
        <v>20</v>
      </c>
      <c r="O330">
        <v>1527</v>
      </c>
      <c r="S330">
        <f t="shared" si="117"/>
        <v>321</v>
      </c>
      <c r="T330" s="2" cm="1">
        <f t="array" ref="T330">IFERROR(INDEX($A$10:$A$1201, ROWS(T$10:$T330)), IFERROR(INDEX($D$10:$D$1276, ROWS(T$10:$T330)-ROWS($A$10:$A$1201)), IFERROR(INDEX($G$10:$G$1201, ROWS(T$10:$T330)-ROWS($A$10:$A$1201)-ROWS($D$10:$D$1276)), "")))</f>
        <v>6037481901</v>
      </c>
      <c r="U330" s="2" t="str">
        <f t="shared" ref="U330:U393" si="122">VLOOKUP(T330,$A:$O,2,FALSE)</f>
        <v>Alhambra, CA</v>
      </c>
      <c r="V330" s="3">
        <f t="shared" ref="V330:V393" si="123">VLOOKUP(T330,$A:$O,3,FALSE)</f>
        <v>0.76060000000000005</v>
      </c>
      <c r="W330" s="3">
        <f t="shared" ref="W330:W393" si="124">V330/$R$11</f>
        <v>0.88751458576429409</v>
      </c>
      <c r="X330" s="3">
        <f t="shared" ref="X330:X393" si="125">VLOOKUP(T330,$A:$O,6,FALSE)</f>
        <v>31803</v>
      </c>
      <c r="Y330" s="3">
        <f t="shared" ref="Y330:Y393" si="126">X330/$R$12</f>
        <v>0.60359847406479528</v>
      </c>
      <c r="Z330" s="3">
        <f t="shared" si="106"/>
        <v>0.53570244967757674</v>
      </c>
      <c r="AA330" s="3">
        <f t="shared" ref="AA330:AA393" si="127">VLOOKUP(T330,$A:$O,9,FALSE)</f>
        <v>0.38150000000000001</v>
      </c>
      <c r="AB330" s="3">
        <f t="shared" ref="AB330:AB393" si="128">AA330/$R$13</f>
        <v>0.57654526220341551</v>
      </c>
      <c r="AC330" s="3">
        <f t="shared" ref="AC330:AC393" si="129">AE330/$R$14</f>
        <v>0.21744791666666669</v>
      </c>
      <c r="AD330" s="3">
        <f t="shared" ref="AD330:AD393" si="130">AF330/$R$15</f>
        <v>0.51344989912575656</v>
      </c>
      <c r="AE330" s="3">
        <f t="shared" ref="AE330:AE393" si="131">VLOOKUP(T330,$A:$O,12,FALSE)</f>
        <v>1.67E-2</v>
      </c>
      <c r="AF330" s="3">
        <f t="shared" ref="AF330:AF393" si="132">VLOOKUP(T330,$A:$O,15,FALSE)</f>
        <v>1527</v>
      </c>
      <c r="AG330">
        <f t="shared" si="107"/>
        <v>0.39763033795978803</v>
      </c>
      <c r="AH330" s="5">
        <f t="shared" si="108"/>
        <v>0.49362809734180113</v>
      </c>
      <c r="AI330" s="5">
        <f t="shared" si="109"/>
        <v>0.55817571852425008</v>
      </c>
      <c r="AJ330" s="5">
        <f t="shared" si="110"/>
        <v>0.39076531254008801</v>
      </c>
      <c r="AK330" s="5">
        <f t="shared" si="111"/>
        <v>0.52907736754647883</v>
      </c>
      <c r="AL330" s="4">
        <f t="shared" si="112"/>
        <v>0.52479367150422951</v>
      </c>
      <c r="AM330" s="4">
        <f t="shared" si="118"/>
        <v>1.429463895444899</v>
      </c>
      <c r="AN330" s="4">
        <f t="shared" si="119"/>
        <v>1.0259003978686796</v>
      </c>
      <c r="AO330">
        <f t="shared" si="120"/>
        <v>0.52479367150422951</v>
      </c>
      <c r="AP330">
        <f t="shared" si="121"/>
        <v>1</v>
      </c>
    </row>
    <row r="331" spans="1:42" ht="34" x14ac:dyDescent="0.2">
      <c r="A331">
        <v>6037276604</v>
      </c>
      <c r="B331" t="s">
        <v>90</v>
      </c>
      <c r="C331">
        <v>0.76029999999999998</v>
      </c>
      <c r="D331">
        <v>6037650902</v>
      </c>
      <c r="E331" t="s">
        <v>78</v>
      </c>
      <c r="F331">
        <v>31801</v>
      </c>
      <c r="G331">
        <v>6037481001</v>
      </c>
      <c r="H331" t="s">
        <v>18</v>
      </c>
      <c r="I331">
        <v>0.38069999999999998</v>
      </c>
      <c r="J331">
        <v>6037534804</v>
      </c>
      <c r="K331" t="s">
        <v>23</v>
      </c>
      <c r="L331">
        <v>1.6500000000000001E-2</v>
      </c>
      <c r="M331">
        <v>6037239310</v>
      </c>
      <c r="N331" t="s">
        <v>37</v>
      </c>
      <c r="O331">
        <v>1525</v>
      </c>
      <c r="S331">
        <f t="shared" si="117"/>
        <v>322</v>
      </c>
      <c r="T331" s="2" cm="1">
        <f t="array" ref="T331">IFERROR(INDEX($A$10:$A$1201, ROWS(T$10:$T331)), IFERROR(INDEX($D$10:$D$1276, ROWS(T$10:$T331)-ROWS($A$10:$A$1201)), IFERROR(INDEX($G$10:$G$1201, ROWS(T$10:$T331)-ROWS($A$10:$A$1201)-ROWS($D$10:$D$1276)), "")))</f>
        <v>6037276604</v>
      </c>
      <c r="U331" s="2" t="str">
        <f t="shared" si="122"/>
        <v>Playa del Rey, Los Angeles, CA</v>
      </c>
      <c r="V331" s="3">
        <f t="shared" si="123"/>
        <v>0.76029999999999998</v>
      </c>
      <c r="W331" s="3">
        <f t="shared" si="124"/>
        <v>0.88716452742123686</v>
      </c>
      <c r="X331" s="3">
        <f t="shared" si="125"/>
        <v>31801</v>
      </c>
      <c r="Y331" s="3">
        <f t="shared" si="126"/>
        <v>0.60356051547761391</v>
      </c>
      <c r="Z331" s="3">
        <f t="shared" ref="Z331:Z394" si="133">W331*Y331</f>
        <v>0.5354574794838155</v>
      </c>
      <c r="AA331" s="3">
        <f t="shared" si="127"/>
        <v>0.38069999999999998</v>
      </c>
      <c r="AB331" s="3">
        <f t="shared" si="128"/>
        <v>0.57533625510049868</v>
      </c>
      <c r="AC331" s="3">
        <f t="shared" si="129"/>
        <v>0.21484375000000003</v>
      </c>
      <c r="AD331" s="3">
        <f t="shared" si="130"/>
        <v>0.51277740416946871</v>
      </c>
      <c r="AE331" s="3">
        <f t="shared" si="131"/>
        <v>1.6500000000000001E-2</v>
      </c>
      <c r="AF331" s="3">
        <f t="shared" si="132"/>
        <v>1525</v>
      </c>
      <c r="AG331">
        <f t="shared" ref="AG331:AG394" si="134">STANDARDIZE(V331,V$1,V$2)</f>
        <v>0.39434731967047076</v>
      </c>
      <c r="AH331" s="5">
        <f t="shared" ref="AH331:AH394" si="135">STANDARDIZE(Y331,Y$1,Y$2)</f>
        <v>0.49322881625912496</v>
      </c>
      <c r="AI331" s="5">
        <f t="shared" ref="AI331:AI394" si="136">STANDARDIZE(AA331,AA$1,AA$2)</f>
        <v>0.54978670670996932</v>
      </c>
      <c r="AJ331" s="5">
        <f t="shared" ref="AJ331:AJ394" si="137">STANDARDIZE(AE331,AE$1,AE$2)</f>
        <v>0.3715837812055775</v>
      </c>
      <c r="AK331" s="5">
        <f t="shared" ref="AK331:AK394" si="138">STANDARDIZE(AD331,AD$1,AD$2)</f>
        <v>0.52569249339513202</v>
      </c>
      <c r="AL331" s="4">
        <f t="shared" ref="AL331:AL394" si="139">SUMXMY2($AG$5:$AK$5,AG331:AK331)</f>
        <v>0.49611787040043143</v>
      </c>
      <c r="AM331" s="4">
        <f t="shared" si="118"/>
        <v>1.4070161081563684</v>
      </c>
      <c r="AN331" s="4">
        <f t="shared" si="119"/>
        <v>0.9920569295664261</v>
      </c>
      <c r="AO331">
        <f t="shared" si="120"/>
        <v>0.49611787040043143</v>
      </c>
      <c r="AP331">
        <f t="shared" si="121"/>
        <v>1</v>
      </c>
    </row>
    <row r="332" spans="1:42" ht="34" x14ac:dyDescent="0.2">
      <c r="A332">
        <v>6037239502</v>
      </c>
      <c r="B332" t="s">
        <v>37</v>
      </c>
      <c r="C332">
        <v>0.76019999999999999</v>
      </c>
      <c r="D332">
        <v>6037702901</v>
      </c>
      <c r="E332" t="s">
        <v>151</v>
      </c>
      <c r="F332">
        <v>31791</v>
      </c>
      <c r="G332">
        <v>6037536102</v>
      </c>
      <c r="H332" t="s">
        <v>56</v>
      </c>
      <c r="I332">
        <v>0.37969999999999998</v>
      </c>
      <c r="J332">
        <v>6037570602</v>
      </c>
      <c r="K332" t="s">
        <v>116</v>
      </c>
      <c r="L332">
        <v>1.6500000000000001E-2</v>
      </c>
      <c r="M332">
        <v>6037553502</v>
      </c>
      <c r="N332" t="s">
        <v>75</v>
      </c>
      <c r="O332">
        <v>1524</v>
      </c>
      <c r="S332">
        <f t="shared" ref="S332:S395" si="140">S331+1</f>
        <v>323</v>
      </c>
      <c r="T332" s="2" cm="1">
        <f t="array" ref="T332">IFERROR(INDEX($A$10:$A$1201, ROWS(T$10:$T332)), IFERROR(INDEX($D$10:$D$1276, ROWS(T$10:$T332)-ROWS($A$10:$A$1201)), IFERROR(INDEX($G$10:$G$1201, ROWS(T$10:$T332)-ROWS($A$10:$A$1201)-ROWS($D$10:$D$1276)), "")))</f>
        <v>6037239502</v>
      </c>
      <c r="U332" s="2" t="str">
        <f t="shared" si="122"/>
        <v>South Los Angeles, Los Angeles, CA</v>
      </c>
      <c r="V332" s="3">
        <f t="shared" si="123"/>
        <v>0.76019999999999999</v>
      </c>
      <c r="W332" s="3">
        <f t="shared" si="124"/>
        <v>0.88704784130688452</v>
      </c>
      <c r="X332" s="3">
        <f t="shared" si="125"/>
        <v>31791</v>
      </c>
      <c r="Y332" s="3">
        <f t="shared" si="126"/>
        <v>0.60337072254170698</v>
      </c>
      <c r="Z332" s="3">
        <f t="shared" si="133"/>
        <v>0.5352186969383963</v>
      </c>
      <c r="AA332" s="3">
        <f t="shared" si="127"/>
        <v>0.37969999999999998</v>
      </c>
      <c r="AB332" s="3">
        <f t="shared" si="128"/>
        <v>0.57382499622185279</v>
      </c>
      <c r="AC332" s="3">
        <f t="shared" si="129"/>
        <v>0.21484375000000003</v>
      </c>
      <c r="AD332" s="3">
        <f t="shared" si="130"/>
        <v>0.51244115669132484</v>
      </c>
      <c r="AE332" s="3">
        <f t="shared" si="131"/>
        <v>1.6500000000000001E-2</v>
      </c>
      <c r="AF332" s="3">
        <f t="shared" si="132"/>
        <v>1524</v>
      </c>
      <c r="AG332">
        <f t="shared" si="134"/>
        <v>0.39325298024069877</v>
      </c>
      <c r="AH332" s="5">
        <f t="shared" si="135"/>
        <v>0.49123241084574287</v>
      </c>
      <c r="AI332" s="5">
        <f t="shared" si="136"/>
        <v>0.53930044194211857</v>
      </c>
      <c r="AJ332" s="5">
        <f t="shared" si="137"/>
        <v>0.3715837812055775</v>
      </c>
      <c r="AK332" s="5">
        <f t="shared" si="138"/>
        <v>0.5240000563194589</v>
      </c>
      <c r="AL332" s="4">
        <f t="shared" si="139"/>
        <v>0.49420645213610914</v>
      </c>
      <c r="AM332" s="4">
        <f t="shared" si="118"/>
        <v>1.3885671145611276</v>
      </c>
      <c r="AN332" s="4">
        <f t="shared" si="119"/>
        <v>0.99504270562452457</v>
      </c>
      <c r="AO332">
        <f t="shared" si="120"/>
        <v>0.49420645213610914</v>
      </c>
      <c r="AP332">
        <f t="shared" si="121"/>
        <v>1</v>
      </c>
    </row>
    <row r="333" spans="1:42" ht="17" x14ac:dyDescent="0.2">
      <c r="A333">
        <v>6037535901</v>
      </c>
      <c r="B333" t="s">
        <v>56</v>
      </c>
      <c r="C333">
        <v>0.7601</v>
      </c>
      <c r="D333">
        <v>6037195803</v>
      </c>
      <c r="E333" t="s">
        <v>30</v>
      </c>
      <c r="F333">
        <v>31789</v>
      </c>
      <c r="G333">
        <v>6037278001</v>
      </c>
      <c r="H333" t="s">
        <v>42</v>
      </c>
      <c r="I333">
        <v>0.37940000000000002</v>
      </c>
      <c r="J333">
        <v>6037533901</v>
      </c>
      <c r="K333" t="s">
        <v>82</v>
      </c>
      <c r="L333">
        <v>1.6500000000000001E-2</v>
      </c>
      <c r="M333">
        <v>6037535102</v>
      </c>
      <c r="N333" t="s">
        <v>37</v>
      </c>
      <c r="O333">
        <v>1519</v>
      </c>
      <c r="S333">
        <f t="shared" si="140"/>
        <v>324</v>
      </c>
      <c r="T333" s="2" cm="1">
        <f t="array" ref="T333">IFERROR(INDEX($A$10:$A$1201, ROWS(T$10:$T333)), IFERROR(INDEX($D$10:$D$1276, ROWS(T$10:$T333)-ROWS($A$10:$A$1201)), IFERROR(INDEX($G$10:$G$1201, ROWS(T$10:$T333)-ROWS($A$10:$A$1201)-ROWS($D$10:$D$1276)), "")))</f>
        <v>6037535901</v>
      </c>
      <c r="U333" s="2" t="str">
        <f t="shared" si="122"/>
        <v>South Gate, CA</v>
      </c>
      <c r="V333" s="3">
        <f t="shared" si="123"/>
        <v>0.7601</v>
      </c>
      <c r="W333" s="3">
        <f t="shared" si="124"/>
        <v>0.88693115519253207</v>
      </c>
      <c r="X333" s="3">
        <f t="shared" si="125"/>
        <v>31789</v>
      </c>
      <c r="Y333" s="3">
        <f t="shared" si="126"/>
        <v>0.60333276395452562</v>
      </c>
      <c r="Z333" s="3">
        <f t="shared" si="133"/>
        <v>0.53511462529969067</v>
      </c>
      <c r="AA333" s="3">
        <f t="shared" si="127"/>
        <v>0.37940000000000002</v>
      </c>
      <c r="AB333" s="3">
        <f t="shared" si="128"/>
        <v>0.57337161855825913</v>
      </c>
      <c r="AC333" s="3">
        <f t="shared" si="129"/>
        <v>0.21484375000000003</v>
      </c>
      <c r="AD333" s="3">
        <f t="shared" si="130"/>
        <v>0.51075991930060527</v>
      </c>
      <c r="AE333" s="3">
        <f t="shared" si="131"/>
        <v>1.6500000000000001E-2</v>
      </c>
      <c r="AF333" s="3">
        <f t="shared" si="132"/>
        <v>1519</v>
      </c>
      <c r="AG333">
        <f t="shared" si="134"/>
        <v>0.39215864081092672</v>
      </c>
      <c r="AH333" s="5">
        <f t="shared" si="135"/>
        <v>0.4908331297630667</v>
      </c>
      <c r="AI333" s="5">
        <f t="shared" si="136"/>
        <v>0.53615456251176374</v>
      </c>
      <c r="AJ333" s="5">
        <f t="shared" si="137"/>
        <v>0.3715837812055775</v>
      </c>
      <c r="AK333" s="5">
        <f t="shared" si="138"/>
        <v>0.51553787094109205</v>
      </c>
      <c r="AL333" s="4">
        <f t="shared" si="139"/>
        <v>0.49205459220876668</v>
      </c>
      <c r="AM333" s="4">
        <f t="shared" si="118"/>
        <v>1.3731176245908963</v>
      </c>
      <c r="AN333" s="4">
        <f t="shared" si="119"/>
        <v>0.9991043155909699</v>
      </c>
      <c r="AO333">
        <f t="shared" si="120"/>
        <v>0.49205459220876668</v>
      </c>
      <c r="AP333">
        <f t="shared" si="121"/>
        <v>1</v>
      </c>
    </row>
    <row r="334" spans="1:42" ht="17" x14ac:dyDescent="0.2">
      <c r="A334">
        <v>6037603101</v>
      </c>
      <c r="B334" t="s">
        <v>31</v>
      </c>
      <c r="C334">
        <v>0.7601</v>
      </c>
      <c r="D334">
        <v>6037503201</v>
      </c>
      <c r="E334" t="s">
        <v>12</v>
      </c>
      <c r="F334">
        <v>31788</v>
      </c>
      <c r="G334">
        <v>6037543501</v>
      </c>
      <c r="H334" t="s">
        <v>35</v>
      </c>
      <c r="I334">
        <v>0.37940000000000002</v>
      </c>
      <c r="J334">
        <v>6037221401</v>
      </c>
      <c r="K334" t="s">
        <v>83</v>
      </c>
      <c r="L334">
        <v>1.6400000000000001E-2</v>
      </c>
      <c r="M334">
        <v>6037543000</v>
      </c>
      <c r="N334" t="s">
        <v>137</v>
      </c>
      <c r="O334">
        <v>1517</v>
      </c>
      <c r="S334">
        <f t="shared" si="140"/>
        <v>325</v>
      </c>
      <c r="T334" s="2" cm="1">
        <f t="array" ref="T334">IFERROR(INDEX($A$10:$A$1201, ROWS(T$10:$T334)), IFERROR(INDEX($D$10:$D$1276, ROWS(T$10:$T334)-ROWS($A$10:$A$1201)), IFERROR(INDEX($G$10:$G$1201, ROWS(T$10:$T334)-ROWS($A$10:$A$1201)-ROWS($D$10:$D$1276)), "")))</f>
        <v>6037603101</v>
      </c>
      <c r="U334" s="2" t="str">
        <f t="shared" si="122"/>
        <v>Gardena, CA</v>
      </c>
      <c r="V334" s="3">
        <f t="shared" si="123"/>
        <v>0.7601</v>
      </c>
      <c r="W334" s="3">
        <f t="shared" si="124"/>
        <v>0.88693115519253207</v>
      </c>
      <c r="X334" s="3">
        <f t="shared" si="125"/>
        <v>31788</v>
      </c>
      <c r="Y334" s="3">
        <f t="shared" si="126"/>
        <v>0.60331378466093488</v>
      </c>
      <c r="Z334" s="3">
        <f t="shared" si="133"/>
        <v>0.53509779197290153</v>
      </c>
      <c r="AA334" s="3">
        <f t="shared" si="127"/>
        <v>0.37940000000000002</v>
      </c>
      <c r="AB334" s="3">
        <f t="shared" si="128"/>
        <v>0.57337161855825913</v>
      </c>
      <c r="AC334" s="3">
        <f t="shared" si="129"/>
        <v>0.21354166666666671</v>
      </c>
      <c r="AD334" s="3">
        <f t="shared" si="130"/>
        <v>0.51008742434431742</v>
      </c>
      <c r="AE334" s="3">
        <f t="shared" si="131"/>
        <v>1.6400000000000001E-2</v>
      </c>
      <c r="AF334" s="3">
        <f t="shared" si="132"/>
        <v>1517</v>
      </c>
      <c r="AG334">
        <f t="shared" si="134"/>
        <v>0.39215864081092672</v>
      </c>
      <c r="AH334" s="5">
        <f t="shared" si="135"/>
        <v>0.49063348922172806</v>
      </c>
      <c r="AI334" s="5">
        <f t="shared" si="136"/>
        <v>0.53615456251176374</v>
      </c>
      <c r="AJ334" s="5">
        <f t="shared" si="137"/>
        <v>0.36199301553832225</v>
      </c>
      <c r="AK334" s="5">
        <f t="shared" si="138"/>
        <v>0.51215299678974524</v>
      </c>
      <c r="AL334" s="4">
        <f t="shared" si="139"/>
        <v>0.47883561761380067</v>
      </c>
      <c r="AM334" s="4">
        <f t="shared" si="118"/>
        <v>1.3662997872397005</v>
      </c>
      <c r="AN334" s="4">
        <f t="shared" si="119"/>
        <v>0.98197385137799231</v>
      </c>
      <c r="AO334">
        <f t="shared" si="120"/>
        <v>0.47883561761380067</v>
      </c>
      <c r="AP334">
        <f t="shared" si="121"/>
        <v>1</v>
      </c>
    </row>
    <row r="335" spans="1:42" ht="34" x14ac:dyDescent="0.2">
      <c r="A335">
        <v>6037432602</v>
      </c>
      <c r="B335" t="s">
        <v>19</v>
      </c>
      <c r="C335">
        <v>0.76</v>
      </c>
      <c r="D335">
        <v>6037267502</v>
      </c>
      <c r="E335" t="s">
        <v>48</v>
      </c>
      <c r="F335">
        <v>31781</v>
      </c>
      <c r="G335">
        <v>6037264000</v>
      </c>
      <c r="H335" t="s">
        <v>80</v>
      </c>
      <c r="I335">
        <v>0.379</v>
      </c>
      <c r="J335">
        <v>6037229420</v>
      </c>
      <c r="K335" t="s">
        <v>37</v>
      </c>
      <c r="L335">
        <v>1.6400000000000001E-2</v>
      </c>
      <c r="M335">
        <v>6037533103</v>
      </c>
      <c r="N335" t="s">
        <v>23</v>
      </c>
      <c r="O335">
        <v>1515</v>
      </c>
      <c r="S335">
        <f t="shared" si="140"/>
        <v>326</v>
      </c>
      <c r="T335" s="2" cm="1">
        <f t="array" ref="T335">IFERROR(INDEX($A$10:$A$1201, ROWS(T$10:$T335)), IFERROR(INDEX($D$10:$D$1276, ROWS(T$10:$T335)-ROWS($A$10:$A$1201)), IFERROR(INDEX($G$10:$G$1201, ROWS(T$10:$T335)-ROWS($A$10:$A$1201)-ROWS($D$10:$D$1276)), "")))</f>
        <v>6037432602</v>
      </c>
      <c r="U335" s="2" t="str">
        <f t="shared" si="122"/>
        <v>El Monte City, El Monte, CA</v>
      </c>
      <c r="V335" s="3">
        <f t="shared" si="123"/>
        <v>0.76</v>
      </c>
      <c r="W335" s="3">
        <f t="shared" si="124"/>
        <v>0.88681446907817973</v>
      </c>
      <c r="X335" s="3">
        <f t="shared" si="125"/>
        <v>31781</v>
      </c>
      <c r="Y335" s="3">
        <f t="shared" si="126"/>
        <v>0.60318092960580005</v>
      </c>
      <c r="Z335" s="3">
        <f t="shared" si="133"/>
        <v>0.53490957584645049</v>
      </c>
      <c r="AA335" s="3">
        <f t="shared" si="127"/>
        <v>0.379</v>
      </c>
      <c r="AB335" s="3">
        <f t="shared" si="128"/>
        <v>0.57276711500680066</v>
      </c>
      <c r="AC335" s="3">
        <f t="shared" si="129"/>
        <v>0.21354166666666671</v>
      </c>
      <c r="AD335" s="3">
        <f t="shared" si="130"/>
        <v>0.50941492938802957</v>
      </c>
      <c r="AE335" s="3">
        <f t="shared" si="131"/>
        <v>1.6400000000000001E-2</v>
      </c>
      <c r="AF335" s="3">
        <f t="shared" si="132"/>
        <v>1515</v>
      </c>
      <c r="AG335">
        <f t="shared" si="134"/>
        <v>0.39106430138115472</v>
      </c>
      <c r="AH335" s="5">
        <f t="shared" si="135"/>
        <v>0.48923600543236084</v>
      </c>
      <c r="AI335" s="5">
        <f t="shared" si="136"/>
        <v>0.53196005660462331</v>
      </c>
      <c r="AJ335" s="5">
        <f t="shared" si="137"/>
        <v>0.36199301553832225</v>
      </c>
      <c r="AK335" s="5">
        <f t="shared" si="138"/>
        <v>0.50876812263839843</v>
      </c>
      <c r="AL335" s="4">
        <f t="shared" si="139"/>
        <v>0.47787599623804067</v>
      </c>
      <c r="AM335" s="4">
        <f t="shared" si="118"/>
        <v>1.3544876767683616</v>
      </c>
      <c r="AN335" s="4">
        <f t="shared" si="119"/>
        <v>0.98430403704409142</v>
      </c>
      <c r="AO335">
        <f t="shared" si="120"/>
        <v>0.47787599623804067</v>
      </c>
      <c r="AP335">
        <f t="shared" si="121"/>
        <v>1</v>
      </c>
    </row>
    <row r="336" spans="1:42" ht="34" x14ac:dyDescent="0.2">
      <c r="A336">
        <v>6037185320</v>
      </c>
      <c r="B336" t="s">
        <v>45</v>
      </c>
      <c r="C336">
        <v>0.75970000000000004</v>
      </c>
      <c r="D336">
        <v>6037214902</v>
      </c>
      <c r="E336" t="s">
        <v>20</v>
      </c>
      <c r="F336">
        <v>31709</v>
      </c>
      <c r="G336">
        <v>6037432902</v>
      </c>
      <c r="H336" t="s">
        <v>7</v>
      </c>
      <c r="I336">
        <v>0.3785</v>
      </c>
      <c r="J336">
        <v>6037218120</v>
      </c>
      <c r="K336" t="s">
        <v>20</v>
      </c>
      <c r="L336">
        <v>1.6400000000000001E-2</v>
      </c>
      <c r="M336">
        <v>6037232500</v>
      </c>
      <c r="N336" t="s">
        <v>37</v>
      </c>
      <c r="O336">
        <v>1514</v>
      </c>
      <c r="S336">
        <f t="shared" si="140"/>
        <v>327</v>
      </c>
      <c r="T336" s="2" cm="1">
        <f t="array" ref="T336">IFERROR(INDEX($A$10:$A$1201, ROWS(T$10:$T336)), IFERROR(INDEX($D$10:$D$1276, ROWS(T$10:$T336)-ROWS($A$10:$A$1201)), IFERROR(INDEX($G$10:$G$1201, ROWS(T$10:$T336)-ROWS($A$10:$A$1201)-ROWS($D$10:$D$1276)), "")))</f>
        <v>6037185320</v>
      </c>
      <c r="U336" s="2" t="str">
        <f t="shared" si="122"/>
        <v>Northeast Los Angeles, Los Angeles, CA</v>
      </c>
      <c r="V336" s="3">
        <f t="shared" si="123"/>
        <v>0.75970000000000004</v>
      </c>
      <c r="W336" s="3">
        <f t="shared" si="124"/>
        <v>0.88646441073512261</v>
      </c>
      <c r="X336" s="3">
        <f t="shared" si="125"/>
        <v>31709</v>
      </c>
      <c r="Y336" s="3">
        <f t="shared" si="126"/>
        <v>0.60181442046727018</v>
      </c>
      <c r="Z336" s="3">
        <f t="shared" si="133"/>
        <v>0.53348706561141801</v>
      </c>
      <c r="AA336" s="3">
        <f t="shared" si="127"/>
        <v>0.3785</v>
      </c>
      <c r="AB336" s="3">
        <f t="shared" si="128"/>
        <v>0.57201148556747772</v>
      </c>
      <c r="AC336" s="3">
        <f t="shared" si="129"/>
        <v>0.21354166666666671</v>
      </c>
      <c r="AD336" s="3">
        <f t="shared" si="130"/>
        <v>0.5090786819098857</v>
      </c>
      <c r="AE336" s="3">
        <f t="shared" si="131"/>
        <v>1.6400000000000001E-2</v>
      </c>
      <c r="AF336" s="3">
        <f t="shared" si="132"/>
        <v>1514</v>
      </c>
      <c r="AG336">
        <f t="shared" si="134"/>
        <v>0.38778128309183868</v>
      </c>
      <c r="AH336" s="5">
        <f t="shared" si="135"/>
        <v>0.4748618864560103</v>
      </c>
      <c r="AI336" s="5">
        <f t="shared" si="136"/>
        <v>0.52671692422069805</v>
      </c>
      <c r="AJ336" s="5">
        <f t="shared" si="137"/>
        <v>0.36199301553832225</v>
      </c>
      <c r="AK336" s="5">
        <f t="shared" si="138"/>
        <v>0.50707568556272531</v>
      </c>
      <c r="AL336" s="4">
        <f t="shared" si="139"/>
        <v>0.48157734806670321</v>
      </c>
      <c r="AM336" s="4">
        <f t="shared" si="118"/>
        <v>1.3235263316344361</v>
      </c>
      <c r="AN336" s="4">
        <f t="shared" si="119"/>
        <v>0.98411400067652499</v>
      </c>
      <c r="AO336">
        <f t="shared" si="120"/>
        <v>0.48157734806670321</v>
      </c>
      <c r="AP336">
        <f t="shared" si="121"/>
        <v>1</v>
      </c>
    </row>
    <row r="337" spans="1:42" ht="34" x14ac:dyDescent="0.2">
      <c r="A337">
        <v>6037535002</v>
      </c>
      <c r="B337" t="s">
        <v>37</v>
      </c>
      <c r="C337">
        <v>0.75949999999999995</v>
      </c>
      <c r="D337">
        <v>6037702801</v>
      </c>
      <c r="E337" t="s">
        <v>130</v>
      </c>
      <c r="F337">
        <v>31691</v>
      </c>
      <c r="G337">
        <v>6037503103</v>
      </c>
      <c r="H337" t="s">
        <v>17</v>
      </c>
      <c r="I337">
        <v>0.37819999999999998</v>
      </c>
      <c r="J337">
        <v>6037204810</v>
      </c>
      <c r="K337" t="s">
        <v>67</v>
      </c>
      <c r="L337">
        <v>1.6400000000000001E-2</v>
      </c>
      <c r="M337">
        <v>6037204810</v>
      </c>
      <c r="N337" t="s">
        <v>67</v>
      </c>
      <c r="O337">
        <v>1511</v>
      </c>
      <c r="S337">
        <f t="shared" si="140"/>
        <v>328</v>
      </c>
      <c r="T337" s="2" cm="1">
        <f t="array" ref="T337">IFERROR(INDEX($A$10:$A$1201, ROWS(T$10:$T337)), IFERROR(INDEX($D$10:$D$1276, ROWS(T$10:$T337)-ROWS($A$10:$A$1201)), IFERROR(INDEX($G$10:$G$1201, ROWS(T$10:$T337)-ROWS($A$10:$A$1201)-ROWS($D$10:$D$1276)), "")))</f>
        <v>6037535002</v>
      </c>
      <c r="U337" s="2" t="str">
        <f t="shared" si="122"/>
        <v>South Los Angeles, Los Angeles, CA</v>
      </c>
      <c r="V337" s="3">
        <f t="shared" si="123"/>
        <v>0.75949999999999995</v>
      </c>
      <c r="W337" s="3">
        <f t="shared" si="124"/>
        <v>0.88623103850641771</v>
      </c>
      <c r="X337" s="3">
        <f t="shared" si="125"/>
        <v>31691</v>
      </c>
      <c r="Y337" s="3">
        <f t="shared" si="126"/>
        <v>0.60147279318263769</v>
      </c>
      <c r="Z337" s="3">
        <f t="shared" si="133"/>
        <v>0.53304385813560484</v>
      </c>
      <c r="AA337" s="3">
        <f t="shared" si="127"/>
        <v>0.37819999999999998</v>
      </c>
      <c r="AB337" s="3">
        <f t="shared" si="128"/>
        <v>0.57155810790388395</v>
      </c>
      <c r="AC337" s="3">
        <f t="shared" si="129"/>
        <v>0.21354166666666671</v>
      </c>
      <c r="AD337" s="3">
        <f t="shared" si="130"/>
        <v>0.50806993947545398</v>
      </c>
      <c r="AE337" s="3">
        <f t="shared" si="131"/>
        <v>1.6400000000000001E-2</v>
      </c>
      <c r="AF337" s="3">
        <f t="shared" si="132"/>
        <v>1511</v>
      </c>
      <c r="AG337">
        <f t="shared" si="134"/>
        <v>0.38559260423229341</v>
      </c>
      <c r="AH337" s="5">
        <f t="shared" si="135"/>
        <v>0.47126835671192235</v>
      </c>
      <c r="AI337" s="5">
        <f t="shared" si="136"/>
        <v>0.52357104479034255</v>
      </c>
      <c r="AJ337" s="5">
        <f t="shared" si="137"/>
        <v>0.36199301553832225</v>
      </c>
      <c r="AK337" s="5">
        <f t="shared" si="138"/>
        <v>0.50199837433570527</v>
      </c>
      <c r="AL337" s="4">
        <f t="shared" si="139"/>
        <v>0.48144528620346316</v>
      </c>
      <c r="AM337" s="4">
        <f t="shared" ref="AM337:AM365" si="141">SUMXMY2($AG$6:$AK$6,AG337:AK337)</f>
        <v>1.3073281208277192</v>
      </c>
      <c r="AN337" s="4">
        <f t="shared" ref="AN337:AN365" si="142">SUMXMY2($AG$7:$AK$7,AG337:AK337)</f>
        <v>0.98676050129044734</v>
      </c>
      <c r="AO337">
        <f t="shared" ref="AO337:AO365" si="143">MIN(AL337:AN337)</f>
        <v>0.48144528620346316</v>
      </c>
      <c r="AP337">
        <f t="shared" ref="AP337:AP365" si="144">MATCH(AO337,AL337:AN337,0)</f>
        <v>1</v>
      </c>
    </row>
    <row r="338" spans="1:42" ht="34" x14ac:dyDescent="0.2">
      <c r="A338">
        <v>6037269800</v>
      </c>
      <c r="B338" t="s">
        <v>95</v>
      </c>
      <c r="C338">
        <v>0.75949999999999995</v>
      </c>
      <c r="D338">
        <v>6037571000</v>
      </c>
      <c r="E338" t="s">
        <v>32</v>
      </c>
      <c r="F338">
        <v>31682</v>
      </c>
      <c r="G338">
        <v>6037273100</v>
      </c>
      <c r="H338" t="s">
        <v>68</v>
      </c>
      <c r="I338">
        <v>0.37819999999999998</v>
      </c>
      <c r="J338">
        <v>6037239801</v>
      </c>
      <c r="K338" t="s">
        <v>37</v>
      </c>
      <c r="L338">
        <v>1.6299999999999999E-2</v>
      </c>
      <c r="M338">
        <v>6037241001</v>
      </c>
      <c r="N338" t="s">
        <v>37</v>
      </c>
      <c r="O338">
        <v>1511</v>
      </c>
      <c r="S338">
        <f t="shared" si="140"/>
        <v>329</v>
      </c>
      <c r="T338" s="2" cm="1">
        <f t="array" ref="T338">IFERROR(INDEX($A$10:$A$1201, ROWS(T$10:$T338)), IFERROR(INDEX($D$10:$D$1276, ROWS(T$10:$T338)-ROWS($A$10:$A$1201)), IFERROR(INDEX($G$10:$G$1201, ROWS(T$10:$T338)-ROWS($A$10:$A$1201)-ROWS($D$10:$D$1276)), "")))</f>
        <v>6037269800</v>
      </c>
      <c r="U338" s="2" t="str">
        <f t="shared" si="122"/>
        <v>Castle Heights, Los Angeles, CA</v>
      </c>
      <c r="V338" s="3">
        <f t="shared" si="123"/>
        <v>0.75949999999999995</v>
      </c>
      <c r="W338" s="3">
        <f t="shared" si="124"/>
        <v>0.88623103850641771</v>
      </c>
      <c r="X338" s="3">
        <f t="shared" si="125"/>
        <v>31682</v>
      </c>
      <c r="Y338" s="3">
        <f t="shared" si="126"/>
        <v>0.6013019795403215</v>
      </c>
      <c r="Z338" s="3">
        <f t="shared" si="133"/>
        <v>0.53289247778398385</v>
      </c>
      <c r="AA338" s="3">
        <f t="shared" si="127"/>
        <v>0.37819999999999998</v>
      </c>
      <c r="AB338" s="3">
        <f t="shared" si="128"/>
        <v>0.57155810790388395</v>
      </c>
      <c r="AC338" s="3">
        <f t="shared" si="129"/>
        <v>0.21223958333333334</v>
      </c>
      <c r="AD338" s="3">
        <f t="shared" si="130"/>
        <v>0.50806993947545398</v>
      </c>
      <c r="AE338" s="3">
        <f t="shared" si="131"/>
        <v>1.6299999999999999E-2</v>
      </c>
      <c r="AF338" s="3">
        <f t="shared" si="132"/>
        <v>1511</v>
      </c>
      <c r="AG338">
        <f t="shared" si="134"/>
        <v>0.38559260423229341</v>
      </c>
      <c r="AH338" s="5">
        <f t="shared" si="135"/>
        <v>0.46947159183987897</v>
      </c>
      <c r="AI338" s="5">
        <f t="shared" si="136"/>
        <v>0.52357104479034255</v>
      </c>
      <c r="AJ338" s="5">
        <f t="shared" si="137"/>
        <v>0.35240224987106666</v>
      </c>
      <c r="AK338" s="5">
        <f t="shared" si="138"/>
        <v>0.50199837433570527</v>
      </c>
      <c r="AL338" s="4">
        <f t="shared" si="139"/>
        <v>0.469624790552848</v>
      </c>
      <c r="AM338" s="4">
        <f t="shared" si="141"/>
        <v>1.3025641157383041</v>
      </c>
      <c r="AN338" s="4">
        <f t="shared" si="142"/>
        <v>0.96824273743856049</v>
      </c>
      <c r="AO338">
        <f t="shared" si="143"/>
        <v>0.469624790552848</v>
      </c>
      <c r="AP338">
        <f t="shared" si="144"/>
        <v>1</v>
      </c>
    </row>
    <row r="339" spans="1:42" ht="34" x14ac:dyDescent="0.2">
      <c r="A339">
        <v>6037276601</v>
      </c>
      <c r="B339" t="s">
        <v>90</v>
      </c>
      <c r="C339">
        <v>0.75939999999999996</v>
      </c>
      <c r="D339">
        <v>6037555103</v>
      </c>
      <c r="E339" t="s">
        <v>32</v>
      </c>
      <c r="F339">
        <v>31654</v>
      </c>
      <c r="G339">
        <v>6037554201</v>
      </c>
      <c r="H339" t="s">
        <v>71</v>
      </c>
      <c r="I339">
        <v>0.378</v>
      </c>
      <c r="J339">
        <v>6037501804</v>
      </c>
      <c r="K339" t="s">
        <v>17</v>
      </c>
      <c r="L339">
        <v>1.6299999999999999E-2</v>
      </c>
      <c r="M339">
        <v>6037551300</v>
      </c>
      <c r="N339" t="s">
        <v>33</v>
      </c>
      <c r="O339">
        <v>1506</v>
      </c>
      <c r="S339">
        <f t="shared" si="140"/>
        <v>330</v>
      </c>
      <c r="T339" s="2" cm="1">
        <f t="array" ref="T339">IFERROR(INDEX($A$10:$A$1201, ROWS(T$10:$T339)), IFERROR(INDEX($D$10:$D$1276, ROWS(T$10:$T339)-ROWS($A$10:$A$1201)), IFERROR(INDEX($G$10:$G$1201, ROWS(T$10:$T339)-ROWS($A$10:$A$1201)-ROWS($D$10:$D$1276)), "")))</f>
        <v>6037276601</v>
      </c>
      <c r="U339" s="2" t="str">
        <f t="shared" si="122"/>
        <v>Playa del Rey, Los Angeles, CA</v>
      </c>
      <c r="V339" s="3">
        <f t="shared" si="123"/>
        <v>0.75939999999999996</v>
      </c>
      <c r="W339" s="3">
        <f t="shared" si="124"/>
        <v>0.88611435239206537</v>
      </c>
      <c r="X339" s="3">
        <f t="shared" si="125"/>
        <v>31654</v>
      </c>
      <c r="Y339" s="3">
        <f t="shared" si="126"/>
        <v>0.60077055931978207</v>
      </c>
      <c r="Z339" s="3">
        <f t="shared" si="133"/>
        <v>0.53235141510786754</v>
      </c>
      <c r="AA339" s="3">
        <f t="shared" si="127"/>
        <v>0.378</v>
      </c>
      <c r="AB339" s="3">
        <f t="shared" si="128"/>
        <v>0.57125585612815477</v>
      </c>
      <c r="AC339" s="3">
        <f t="shared" si="129"/>
        <v>0.21223958333333334</v>
      </c>
      <c r="AD339" s="3">
        <f t="shared" si="130"/>
        <v>0.50638870208473441</v>
      </c>
      <c r="AE339" s="3">
        <f t="shared" si="131"/>
        <v>1.6299999999999999E-2</v>
      </c>
      <c r="AF339" s="3">
        <f t="shared" si="132"/>
        <v>1506</v>
      </c>
      <c r="AG339">
        <f t="shared" si="134"/>
        <v>0.38449826480252142</v>
      </c>
      <c r="AH339" s="5">
        <f t="shared" si="135"/>
        <v>0.46388165668240899</v>
      </c>
      <c r="AI339" s="5">
        <f t="shared" si="136"/>
        <v>0.52147379183677267</v>
      </c>
      <c r="AJ339" s="5">
        <f t="shared" si="137"/>
        <v>0.35240224987106666</v>
      </c>
      <c r="AK339" s="5">
        <f t="shared" si="138"/>
        <v>0.49353618895733847</v>
      </c>
      <c r="AL339" s="4">
        <f t="shared" si="139"/>
        <v>0.47016930835623999</v>
      </c>
      <c r="AM339" s="4">
        <f t="shared" si="141"/>
        <v>1.2814971084861668</v>
      </c>
      <c r="AN339" s="4">
        <f t="shared" si="142"/>
        <v>0.97164656602140953</v>
      </c>
      <c r="AO339">
        <f t="shared" si="143"/>
        <v>0.47016930835623999</v>
      </c>
      <c r="AP339">
        <f t="shared" si="144"/>
        <v>1</v>
      </c>
    </row>
    <row r="340" spans="1:42" ht="17" x14ac:dyDescent="0.2">
      <c r="A340">
        <v>6037552200</v>
      </c>
      <c r="B340" t="s">
        <v>52</v>
      </c>
      <c r="C340">
        <v>0.75929999999999997</v>
      </c>
      <c r="D340">
        <v>6037201601</v>
      </c>
      <c r="E340" t="s">
        <v>45</v>
      </c>
      <c r="F340">
        <v>31603</v>
      </c>
      <c r="G340">
        <v>6037602301</v>
      </c>
      <c r="H340" t="s">
        <v>21</v>
      </c>
      <c r="I340">
        <v>0.37769999999999998</v>
      </c>
      <c r="J340">
        <v>6037552002</v>
      </c>
      <c r="K340" t="s">
        <v>52</v>
      </c>
      <c r="L340">
        <v>1.6299999999999999E-2</v>
      </c>
      <c r="M340">
        <v>6037195710</v>
      </c>
      <c r="N340" t="s">
        <v>13</v>
      </c>
      <c r="O340">
        <v>1505</v>
      </c>
      <c r="S340">
        <f t="shared" si="140"/>
        <v>331</v>
      </c>
      <c r="T340" s="2" cm="1">
        <f t="array" ref="T340">IFERROR(INDEX($A$10:$A$1201, ROWS(T$10:$T340)), IFERROR(INDEX($D$10:$D$1276, ROWS(T$10:$T340)-ROWS($A$10:$A$1201)), IFERROR(INDEX($G$10:$G$1201, ROWS(T$10:$T340)-ROWS($A$10:$A$1201)-ROWS($D$10:$D$1276)), "")))</f>
        <v>6037552200</v>
      </c>
      <c r="U340" s="2" t="str">
        <f t="shared" si="122"/>
        <v>Norwalk, CA</v>
      </c>
      <c r="V340" s="3">
        <f t="shared" si="123"/>
        <v>0.75929999999999997</v>
      </c>
      <c r="W340" s="3">
        <f t="shared" si="124"/>
        <v>0.88599766627771293</v>
      </c>
      <c r="X340" s="3">
        <f t="shared" si="125"/>
        <v>31603</v>
      </c>
      <c r="Y340" s="3">
        <f t="shared" si="126"/>
        <v>0.5998026153466568</v>
      </c>
      <c r="Z340" s="3">
        <f t="shared" si="133"/>
        <v>0.53142371742440664</v>
      </c>
      <c r="AA340" s="3">
        <f t="shared" si="127"/>
        <v>0.37769999999999998</v>
      </c>
      <c r="AB340" s="3">
        <f t="shared" si="128"/>
        <v>0.570802478464561</v>
      </c>
      <c r="AC340" s="3">
        <f t="shared" si="129"/>
        <v>0.21223958333333334</v>
      </c>
      <c r="AD340" s="3">
        <f t="shared" si="130"/>
        <v>0.50605245460659043</v>
      </c>
      <c r="AE340" s="3">
        <f t="shared" si="131"/>
        <v>1.6299999999999999E-2</v>
      </c>
      <c r="AF340" s="3">
        <f t="shared" si="132"/>
        <v>1505</v>
      </c>
      <c r="AG340">
        <f t="shared" si="134"/>
        <v>0.38340392537274942</v>
      </c>
      <c r="AH340" s="5">
        <f t="shared" si="135"/>
        <v>0.45369998907416126</v>
      </c>
      <c r="AI340" s="5">
        <f t="shared" si="136"/>
        <v>0.51832791240641718</v>
      </c>
      <c r="AJ340" s="5">
        <f t="shared" si="137"/>
        <v>0.35240224987106666</v>
      </c>
      <c r="AK340" s="5">
        <f t="shared" si="138"/>
        <v>0.49184375188166479</v>
      </c>
      <c r="AL340" s="4">
        <f t="shared" si="139"/>
        <v>0.47350440915925107</v>
      </c>
      <c r="AM340" s="4">
        <f t="shared" si="141"/>
        <v>1.2609448188617487</v>
      </c>
      <c r="AN340" s="4">
        <f t="shared" si="142"/>
        <v>0.97197768034036425</v>
      </c>
      <c r="AO340">
        <f t="shared" si="143"/>
        <v>0.47350440915925107</v>
      </c>
      <c r="AP340">
        <f t="shared" si="144"/>
        <v>1</v>
      </c>
    </row>
    <row r="341" spans="1:42" ht="17" x14ac:dyDescent="0.2">
      <c r="A341">
        <v>6037482401</v>
      </c>
      <c r="B341" t="s">
        <v>27</v>
      </c>
      <c r="C341">
        <v>0.75919999999999999</v>
      </c>
      <c r="D341">
        <v>6037273100</v>
      </c>
      <c r="E341" t="s">
        <v>68</v>
      </c>
      <c r="F341">
        <v>31581</v>
      </c>
      <c r="G341">
        <v>6037264301</v>
      </c>
      <c r="H341" t="s">
        <v>80</v>
      </c>
      <c r="I341">
        <v>0.3765</v>
      </c>
      <c r="J341">
        <v>6037482201</v>
      </c>
      <c r="K341" t="s">
        <v>11</v>
      </c>
      <c r="L341">
        <v>1.6299999999999999E-2</v>
      </c>
      <c r="M341">
        <v>6037220000</v>
      </c>
      <c r="N341" t="s">
        <v>83</v>
      </c>
      <c r="O341">
        <v>1503</v>
      </c>
      <c r="S341">
        <f t="shared" si="140"/>
        <v>332</v>
      </c>
      <c r="T341" s="2" cm="1">
        <f t="array" ref="T341">IFERROR(INDEX($A$10:$A$1201, ROWS(T$10:$T341)), IFERROR(INDEX($D$10:$D$1276, ROWS(T$10:$T341)-ROWS($A$10:$A$1201)), IFERROR(INDEX($G$10:$G$1201, ROWS(T$10:$T341)-ROWS($A$10:$A$1201)-ROWS($D$10:$D$1276)), "")))</f>
        <v>6037482401</v>
      </c>
      <c r="U341" s="2" t="str">
        <f t="shared" si="122"/>
        <v>Garvey, Rosemead, CA</v>
      </c>
      <c r="V341" s="3">
        <f t="shared" si="123"/>
        <v>0.75919999999999999</v>
      </c>
      <c r="W341" s="3">
        <f t="shared" si="124"/>
        <v>0.88588098016336059</v>
      </c>
      <c r="X341" s="3">
        <f t="shared" si="125"/>
        <v>31581</v>
      </c>
      <c r="Y341" s="3">
        <f t="shared" si="126"/>
        <v>0.59938507088766158</v>
      </c>
      <c r="Z341" s="3">
        <f t="shared" si="133"/>
        <v>0.53098383409324701</v>
      </c>
      <c r="AA341" s="3">
        <f t="shared" si="127"/>
        <v>0.3765</v>
      </c>
      <c r="AB341" s="3">
        <f t="shared" si="128"/>
        <v>0.56898896781018593</v>
      </c>
      <c r="AC341" s="3">
        <f t="shared" si="129"/>
        <v>0.21223958333333334</v>
      </c>
      <c r="AD341" s="3">
        <f t="shared" si="130"/>
        <v>0.50537995965030258</v>
      </c>
      <c r="AE341" s="3">
        <f t="shared" si="131"/>
        <v>1.6299999999999999E-2</v>
      </c>
      <c r="AF341" s="3">
        <f t="shared" si="132"/>
        <v>1503</v>
      </c>
      <c r="AG341">
        <f t="shared" si="134"/>
        <v>0.38230958594297737</v>
      </c>
      <c r="AH341" s="5">
        <f t="shared" si="135"/>
        <v>0.44930789716472097</v>
      </c>
      <c r="AI341" s="5">
        <f t="shared" si="136"/>
        <v>0.50574439468499655</v>
      </c>
      <c r="AJ341" s="5">
        <f t="shared" si="137"/>
        <v>0.35240224987106666</v>
      </c>
      <c r="AK341" s="5">
        <f t="shared" si="138"/>
        <v>0.48845887773031799</v>
      </c>
      <c r="AL341" s="4">
        <f t="shared" si="139"/>
        <v>0.47307266282140575</v>
      </c>
      <c r="AM341" s="4">
        <f t="shared" si="141"/>
        <v>1.2357534360953408</v>
      </c>
      <c r="AN341" s="4">
        <f t="shared" si="142"/>
        <v>0.97703157383402028</v>
      </c>
      <c r="AO341">
        <f t="shared" si="143"/>
        <v>0.47307266282140575</v>
      </c>
      <c r="AP341">
        <f t="shared" si="144"/>
        <v>1</v>
      </c>
    </row>
    <row r="342" spans="1:42" ht="34" x14ac:dyDescent="0.2">
      <c r="A342">
        <v>6037195500</v>
      </c>
      <c r="B342" t="s">
        <v>30</v>
      </c>
      <c r="C342">
        <v>0.75900000000000001</v>
      </c>
      <c r="D342">
        <v>6037533203</v>
      </c>
      <c r="E342" t="s">
        <v>23</v>
      </c>
      <c r="F342">
        <v>31579</v>
      </c>
      <c r="G342">
        <v>6037211701</v>
      </c>
      <c r="H342" t="s">
        <v>20</v>
      </c>
      <c r="I342">
        <v>0.37580000000000002</v>
      </c>
      <c r="J342">
        <v>6037503802</v>
      </c>
      <c r="K342" t="s">
        <v>53</v>
      </c>
      <c r="L342">
        <v>1.6299999999999999E-2</v>
      </c>
      <c r="M342">
        <v>6037502004</v>
      </c>
      <c r="N342" t="s">
        <v>12</v>
      </c>
      <c r="O342">
        <v>1496</v>
      </c>
      <c r="S342">
        <f t="shared" si="140"/>
        <v>333</v>
      </c>
      <c r="T342" s="2" cm="1">
        <f t="array" ref="T342">IFERROR(INDEX($A$10:$A$1201, ROWS(T$10:$T342)), IFERROR(INDEX($D$10:$D$1276, ROWS(T$10:$T342)-ROWS($A$10:$A$1201)), IFERROR(INDEX($G$10:$G$1201, ROWS(T$10:$T342)-ROWS($A$10:$A$1201)-ROWS($D$10:$D$1276)), "")))</f>
        <v>6037195500</v>
      </c>
      <c r="U342" s="2" t="str">
        <f t="shared" si="122"/>
        <v>Silver Lake, Los Angeles, CA</v>
      </c>
      <c r="V342" s="3">
        <f t="shared" si="123"/>
        <v>0.75900000000000001</v>
      </c>
      <c r="W342" s="3">
        <f t="shared" si="124"/>
        <v>0.8856476079346558</v>
      </c>
      <c r="X342" s="3">
        <f t="shared" si="125"/>
        <v>31579</v>
      </c>
      <c r="Y342" s="3">
        <f t="shared" si="126"/>
        <v>0.59934711230048021</v>
      </c>
      <c r="Z342" s="3">
        <f t="shared" si="133"/>
        <v>0.53081033633146379</v>
      </c>
      <c r="AA342" s="3">
        <f t="shared" si="127"/>
        <v>0.37580000000000002</v>
      </c>
      <c r="AB342" s="3">
        <f t="shared" si="128"/>
        <v>0.5679310865951338</v>
      </c>
      <c r="AC342" s="3">
        <f t="shared" si="129"/>
        <v>0.21223958333333334</v>
      </c>
      <c r="AD342" s="3">
        <f t="shared" si="130"/>
        <v>0.50302622730329527</v>
      </c>
      <c r="AE342" s="3">
        <f t="shared" si="131"/>
        <v>1.6299999999999999E-2</v>
      </c>
      <c r="AF342" s="3">
        <f t="shared" si="132"/>
        <v>1496</v>
      </c>
      <c r="AG342">
        <f t="shared" si="134"/>
        <v>0.38012090708343332</v>
      </c>
      <c r="AH342" s="5">
        <f t="shared" si="135"/>
        <v>0.4489086160820448</v>
      </c>
      <c r="AI342" s="5">
        <f t="shared" si="136"/>
        <v>0.49840400934750134</v>
      </c>
      <c r="AJ342" s="5">
        <f t="shared" si="137"/>
        <v>0.35240224987106666</v>
      </c>
      <c r="AK342" s="5">
        <f t="shared" si="138"/>
        <v>0.47661181820060489</v>
      </c>
      <c r="AL342" s="4">
        <f t="shared" si="139"/>
        <v>0.47087480337671367</v>
      </c>
      <c r="AM342" s="4">
        <f t="shared" si="141"/>
        <v>1.2119297990011439</v>
      </c>
      <c r="AN342" s="4">
        <f t="shared" si="142"/>
        <v>0.98511036388495221</v>
      </c>
      <c r="AO342">
        <f t="shared" si="143"/>
        <v>0.47087480337671367</v>
      </c>
      <c r="AP342">
        <f t="shared" si="144"/>
        <v>1</v>
      </c>
    </row>
    <row r="343" spans="1:42" ht="34" x14ac:dyDescent="0.2">
      <c r="A343">
        <v>6037702002</v>
      </c>
      <c r="B343" t="s">
        <v>96</v>
      </c>
      <c r="C343">
        <v>0.75880000000000003</v>
      </c>
      <c r="D343">
        <v>6037480802</v>
      </c>
      <c r="E343" t="s">
        <v>18</v>
      </c>
      <c r="F343">
        <v>31568</v>
      </c>
      <c r="G343">
        <v>6037269907</v>
      </c>
      <c r="H343" t="s">
        <v>93</v>
      </c>
      <c r="I343">
        <v>0.37569999999999998</v>
      </c>
      <c r="J343">
        <v>6037220100</v>
      </c>
      <c r="K343" t="s">
        <v>37</v>
      </c>
      <c r="L343">
        <v>1.6299999999999999E-2</v>
      </c>
      <c r="M343">
        <v>6037482521</v>
      </c>
      <c r="N343" t="s">
        <v>117</v>
      </c>
      <c r="O343">
        <v>1496</v>
      </c>
      <c r="S343">
        <f t="shared" si="140"/>
        <v>334</v>
      </c>
      <c r="T343" s="2" cm="1">
        <f t="array" ref="T343">IFERROR(INDEX($A$10:$A$1201, ROWS(T$10:$T343)), IFERROR(INDEX($D$10:$D$1276, ROWS(T$10:$T343)-ROWS($A$10:$A$1201)), IFERROR(INDEX($G$10:$G$1201, ROWS(T$10:$T343)-ROWS($A$10:$A$1201)-ROWS($D$10:$D$1276)), "")))</f>
        <v>6037702002</v>
      </c>
      <c r="U343" s="2" t="str">
        <f t="shared" si="122"/>
        <v>Ocean Park, Santa Monica, CA</v>
      </c>
      <c r="V343" s="3">
        <f t="shared" si="123"/>
        <v>0.75880000000000003</v>
      </c>
      <c r="W343" s="3">
        <f t="shared" si="124"/>
        <v>0.88541423570595101</v>
      </c>
      <c r="X343" s="3">
        <f t="shared" si="125"/>
        <v>31568</v>
      </c>
      <c r="Y343" s="3">
        <f t="shared" si="126"/>
        <v>0.59913834007098254</v>
      </c>
      <c r="Z343" s="3">
        <f t="shared" si="133"/>
        <v>0.53048561545608119</v>
      </c>
      <c r="AA343" s="3">
        <f t="shared" si="127"/>
        <v>0.37569999999999998</v>
      </c>
      <c r="AB343" s="3">
        <f t="shared" si="128"/>
        <v>0.56777996070726922</v>
      </c>
      <c r="AC343" s="3">
        <f t="shared" si="129"/>
        <v>0.21223958333333334</v>
      </c>
      <c r="AD343" s="3">
        <f t="shared" si="130"/>
        <v>0.50302622730329527</v>
      </c>
      <c r="AE343" s="3">
        <f t="shared" si="131"/>
        <v>1.6299999999999999E-2</v>
      </c>
      <c r="AF343" s="3">
        <f t="shared" si="132"/>
        <v>1496</v>
      </c>
      <c r="AG343">
        <f t="shared" si="134"/>
        <v>0.37793222822388933</v>
      </c>
      <c r="AH343" s="5">
        <f t="shared" si="135"/>
        <v>0.44671257012732407</v>
      </c>
      <c r="AI343" s="5">
        <f t="shared" si="136"/>
        <v>0.49735538287071579</v>
      </c>
      <c r="AJ343" s="5">
        <f t="shared" si="137"/>
        <v>0.35240224987106666</v>
      </c>
      <c r="AK343" s="5">
        <f t="shared" si="138"/>
        <v>0.47661181820060489</v>
      </c>
      <c r="AL343" s="4">
        <f t="shared" si="139"/>
        <v>0.47156646265702268</v>
      </c>
      <c r="AM343" s="4">
        <f t="shared" si="141"/>
        <v>1.2065145843911762</v>
      </c>
      <c r="AN343" s="4">
        <f t="shared" si="142"/>
        <v>0.98553780693292947</v>
      </c>
      <c r="AO343">
        <f t="shared" si="143"/>
        <v>0.47156646265702268</v>
      </c>
      <c r="AP343">
        <f t="shared" si="144"/>
        <v>1</v>
      </c>
    </row>
    <row r="344" spans="1:42" ht="17" x14ac:dyDescent="0.2">
      <c r="A344">
        <v>6037544002</v>
      </c>
      <c r="B344" t="s">
        <v>97</v>
      </c>
      <c r="C344">
        <v>0.75870000000000004</v>
      </c>
      <c r="D344">
        <v>6037603600</v>
      </c>
      <c r="E344" t="s">
        <v>31</v>
      </c>
      <c r="F344">
        <v>31547</v>
      </c>
      <c r="G344">
        <v>6037543701</v>
      </c>
      <c r="H344" t="s">
        <v>35</v>
      </c>
      <c r="I344">
        <v>0.3755</v>
      </c>
      <c r="J344">
        <v>6037206010</v>
      </c>
      <c r="K344" t="s">
        <v>20</v>
      </c>
      <c r="L344">
        <v>1.6199999999999999E-2</v>
      </c>
      <c r="M344">
        <v>6037192610</v>
      </c>
      <c r="N344" t="s">
        <v>20</v>
      </c>
      <c r="O344">
        <v>1495</v>
      </c>
      <c r="S344">
        <f t="shared" si="140"/>
        <v>335</v>
      </c>
      <c r="T344" s="2" cm="1">
        <f t="array" ref="T344">IFERROR(INDEX($A$10:$A$1201, ROWS(T$10:$T344)), IFERROR(INDEX($D$10:$D$1276, ROWS(T$10:$T344)-ROWS($A$10:$A$1201)), IFERROR(INDEX($G$10:$G$1201, ROWS(T$10:$T344)-ROWS($A$10:$A$1201)-ROWS($D$10:$D$1276)), "")))</f>
        <v>6037544002</v>
      </c>
      <c r="U344" s="2" t="str">
        <f t="shared" si="122"/>
        <v>Long Beach, CA</v>
      </c>
      <c r="V344" s="3">
        <f t="shared" si="123"/>
        <v>0.75870000000000004</v>
      </c>
      <c r="W344" s="3">
        <f t="shared" si="124"/>
        <v>0.88529754959159868</v>
      </c>
      <c r="X344" s="3">
        <f t="shared" si="125"/>
        <v>31547</v>
      </c>
      <c r="Y344" s="3">
        <f t="shared" si="126"/>
        <v>0.59873977490557806</v>
      </c>
      <c r="Z344" s="3">
        <f t="shared" si="133"/>
        <v>0.53006285556693367</v>
      </c>
      <c r="AA344" s="3">
        <f t="shared" si="127"/>
        <v>0.3755</v>
      </c>
      <c r="AB344" s="3">
        <f t="shared" si="128"/>
        <v>0.56747770893154004</v>
      </c>
      <c r="AC344" s="3">
        <f t="shared" si="129"/>
        <v>0.2109375</v>
      </c>
      <c r="AD344" s="3">
        <f t="shared" si="130"/>
        <v>0.50268997982515129</v>
      </c>
      <c r="AE344" s="3">
        <f t="shared" si="131"/>
        <v>1.6199999999999999E-2</v>
      </c>
      <c r="AF344" s="3">
        <f t="shared" si="132"/>
        <v>1495</v>
      </c>
      <c r="AG344">
        <f t="shared" si="134"/>
        <v>0.37683788879411728</v>
      </c>
      <c r="AH344" s="5">
        <f t="shared" si="135"/>
        <v>0.44252011875922248</v>
      </c>
      <c r="AI344" s="5">
        <f t="shared" si="136"/>
        <v>0.49525812991714591</v>
      </c>
      <c r="AJ344" s="5">
        <f t="shared" si="137"/>
        <v>0.34281148420381141</v>
      </c>
      <c r="AK344" s="5">
        <f t="shared" si="138"/>
        <v>0.47491938112493121</v>
      </c>
      <c r="AL344" s="4">
        <f t="shared" si="139"/>
        <v>0.4606029799716192</v>
      </c>
      <c r="AM344" s="4">
        <f t="shared" si="141"/>
        <v>1.1938466206529865</v>
      </c>
      <c r="AN344" s="4">
        <f t="shared" si="142"/>
        <v>0.96870022707623082</v>
      </c>
      <c r="AO344">
        <f t="shared" si="143"/>
        <v>0.4606029799716192</v>
      </c>
      <c r="AP344">
        <f t="shared" si="144"/>
        <v>1</v>
      </c>
    </row>
    <row r="345" spans="1:42" ht="34" x14ac:dyDescent="0.2">
      <c r="A345">
        <v>6037191610</v>
      </c>
      <c r="B345" t="s">
        <v>20</v>
      </c>
      <c r="C345">
        <v>0.75860000000000005</v>
      </c>
      <c r="D345">
        <v>6037481102</v>
      </c>
      <c r="E345" t="s">
        <v>63</v>
      </c>
      <c r="F345">
        <v>31546</v>
      </c>
      <c r="G345">
        <v>6037482402</v>
      </c>
      <c r="H345" t="s">
        <v>27</v>
      </c>
      <c r="I345">
        <v>0.37540000000000001</v>
      </c>
      <c r="J345">
        <v>6037543905</v>
      </c>
      <c r="K345" t="s">
        <v>35</v>
      </c>
      <c r="L345">
        <v>1.6199999999999999E-2</v>
      </c>
      <c r="M345">
        <v>6037501600</v>
      </c>
      <c r="N345" t="s">
        <v>17</v>
      </c>
      <c r="O345">
        <v>1495</v>
      </c>
      <c r="S345">
        <f t="shared" si="140"/>
        <v>336</v>
      </c>
      <c r="T345" s="2" cm="1">
        <f t="array" ref="T345">IFERROR(INDEX($A$10:$A$1201, ROWS(T$10:$T345)), IFERROR(INDEX($D$10:$D$1276, ROWS(T$10:$T345)-ROWS($A$10:$A$1201)), IFERROR(INDEX($G$10:$G$1201, ROWS(T$10:$T345)-ROWS($A$10:$A$1201)-ROWS($D$10:$D$1276)), "")))</f>
        <v>6037191610</v>
      </c>
      <c r="U345" s="2" t="str">
        <f t="shared" si="122"/>
        <v>Central LA, Los Angeles, CA</v>
      </c>
      <c r="V345" s="3">
        <f t="shared" si="123"/>
        <v>0.75860000000000005</v>
      </c>
      <c r="W345" s="3">
        <f t="shared" si="124"/>
        <v>0.88518086347724634</v>
      </c>
      <c r="X345" s="3">
        <f t="shared" si="125"/>
        <v>31546</v>
      </c>
      <c r="Y345" s="3">
        <f t="shared" si="126"/>
        <v>0.59872079561198732</v>
      </c>
      <c r="Z345" s="3">
        <f t="shared" si="133"/>
        <v>0.52997619084160286</v>
      </c>
      <c r="AA345" s="3">
        <f t="shared" si="127"/>
        <v>0.37540000000000001</v>
      </c>
      <c r="AB345" s="3">
        <f t="shared" si="128"/>
        <v>0.56732658304367545</v>
      </c>
      <c r="AC345" s="3">
        <f t="shared" si="129"/>
        <v>0.2109375</v>
      </c>
      <c r="AD345" s="3">
        <f t="shared" si="130"/>
        <v>0.50268997982515129</v>
      </c>
      <c r="AE345" s="3">
        <f t="shared" si="131"/>
        <v>1.6199999999999999E-2</v>
      </c>
      <c r="AF345" s="3">
        <f t="shared" si="132"/>
        <v>1495</v>
      </c>
      <c r="AG345">
        <f t="shared" si="134"/>
        <v>0.37574354936434529</v>
      </c>
      <c r="AH345" s="5">
        <f t="shared" si="135"/>
        <v>0.44232047821788378</v>
      </c>
      <c r="AI345" s="5">
        <f t="shared" si="136"/>
        <v>0.49420950344036096</v>
      </c>
      <c r="AJ345" s="5">
        <f t="shared" si="137"/>
        <v>0.34281148420381141</v>
      </c>
      <c r="AK345" s="5">
        <f t="shared" si="138"/>
        <v>0.47491938112493121</v>
      </c>
      <c r="AL345" s="4">
        <f t="shared" si="139"/>
        <v>0.46052072196273042</v>
      </c>
      <c r="AM345" s="4">
        <f t="shared" si="141"/>
        <v>1.1918026013972527</v>
      </c>
      <c r="AN345" s="4">
        <f t="shared" si="142"/>
        <v>0.96922384525693961</v>
      </c>
      <c r="AO345">
        <f t="shared" si="143"/>
        <v>0.46052072196273042</v>
      </c>
      <c r="AP345">
        <f t="shared" si="144"/>
        <v>1</v>
      </c>
    </row>
    <row r="346" spans="1:42" ht="34" x14ac:dyDescent="0.2">
      <c r="A346">
        <v>6037213202</v>
      </c>
      <c r="B346" t="s">
        <v>20</v>
      </c>
      <c r="C346">
        <v>0.75829999999999997</v>
      </c>
      <c r="D346">
        <v>6037432401</v>
      </c>
      <c r="E346" t="s">
        <v>19</v>
      </c>
      <c r="F346">
        <v>31524</v>
      </c>
      <c r="G346">
        <v>6037271902</v>
      </c>
      <c r="H346" t="s">
        <v>62</v>
      </c>
      <c r="I346">
        <v>0.37540000000000001</v>
      </c>
      <c r="J346">
        <v>6037703100</v>
      </c>
      <c r="K346" t="s">
        <v>85</v>
      </c>
      <c r="L346">
        <v>1.6199999999999999E-2</v>
      </c>
      <c r="M346">
        <v>6037222500</v>
      </c>
      <c r="N346" t="s">
        <v>37</v>
      </c>
      <c r="O346">
        <v>1494</v>
      </c>
      <c r="S346">
        <f t="shared" si="140"/>
        <v>337</v>
      </c>
      <c r="T346" s="2" cm="1">
        <f t="array" ref="T346">IFERROR(INDEX($A$10:$A$1201, ROWS(T$10:$T346)), IFERROR(INDEX($D$10:$D$1276, ROWS(T$10:$T346)-ROWS($A$10:$A$1201)), IFERROR(INDEX($G$10:$G$1201, ROWS(T$10:$T346)-ROWS($A$10:$A$1201)-ROWS($D$10:$D$1276)), "")))</f>
        <v>6037213202</v>
      </c>
      <c r="U346" s="2" t="str">
        <f t="shared" si="122"/>
        <v>Central LA, Los Angeles, CA</v>
      </c>
      <c r="V346" s="3">
        <f t="shared" si="123"/>
        <v>0.75829999999999997</v>
      </c>
      <c r="W346" s="3">
        <f t="shared" si="124"/>
        <v>0.88483080513418899</v>
      </c>
      <c r="X346" s="3">
        <f t="shared" si="125"/>
        <v>31524</v>
      </c>
      <c r="Y346" s="3">
        <f t="shared" si="126"/>
        <v>0.5983032511529921</v>
      </c>
      <c r="Z346" s="3">
        <f t="shared" si="133"/>
        <v>0.52939714743210486</v>
      </c>
      <c r="AA346" s="3">
        <f t="shared" si="127"/>
        <v>0.37540000000000001</v>
      </c>
      <c r="AB346" s="3">
        <f t="shared" si="128"/>
        <v>0.56732658304367545</v>
      </c>
      <c r="AC346" s="3">
        <f t="shared" si="129"/>
        <v>0.2109375</v>
      </c>
      <c r="AD346" s="3">
        <f t="shared" si="130"/>
        <v>0.50235373234700742</v>
      </c>
      <c r="AE346" s="3">
        <f t="shared" si="131"/>
        <v>1.6199999999999999E-2</v>
      </c>
      <c r="AF346" s="3">
        <f t="shared" si="132"/>
        <v>1494</v>
      </c>
      <c r="AG346">
        <f t="shared" si="134"/>
        <v>0.37246053107502802</v>
      </c>
      <c r="AH346" s="5">
        <f t="shared" si="135"/>
        <v>0.4379283863084435</v>
      </c>
      <c r="AI346" s="5">
        <f t="shared" si="136"/>
        <v>0.49420950344036096</v>
      </c>
      <c r="AJ346" s="5">
        <f t="shared" si="137"/>
        <v>0.34281148420381141</v>
      </c>
      <c r="AK346" s="5">
        <f t="shared" si="138"/>
        <v>0.47322694404925802</v>
      </c>
      <c r="AL346" s="4">
        <f t="shared" si="139"/>
        <v>0.46214061153272223</v>
      </c>
      <c r="AM346" s="4">
        <f t="shared" si="141"/>
        <v>1.1821019572290725</v>
      </c>
      <c r="AN346" s="4">
        <f t="shared" si="142"/>
        <v>0.97006827402990325</v>
      </c>
      <c r="AO346">
        <f t="shared" si="143"/>
        <v>0.46214061153272223</v>
      </c>
      <c r="AP346">
        <f t="shared" si="144"/>
        <v>1</v>
      </c>
    </row>
    <row r="347" spans="1:42" ht="17" x14ac:dyDescent="0.2">
      <c r="A347">
        <v>6037536103</v>
      </c>
      <c r="B347" t="s">
        <v>56</v>
      </c>
      <c r="C347">
        <v>0.75819999999999999</v>
      </c>
      <c r="D347">
        <v>6037554600</v>
      </c>
      <c r="E347" t="s">
        <v>52</v>
      </c>
      <c r="F347">
        <v>31524</v>
      </c>
      <c r="G347">
        <v>6037552700</v>
      </c>
      <c r="H347" t="s">
        <v>52</v>
      </c>
      <c r="I347">
        <v>0.37530000000000002</v>
      </c>
      <c r="J347">
        <v>6037602509</v>
      </c>
      <c r="K347" t="s">
        <v>21</v>
      </c>
      <c r="L347">
        <v>1.61E-2</v>
      </c>
      <c r="M347">
        <v>6037191410</v>
      </c>
      <c r="N347" t="s">
        <v>20</v>
      </c>
      <c r="O347">
        <v>1493</v>
      </c>
      <c r="S347">
        <f t="shared" si="140"/>
        <v>338</v>
      </c>
      <c r="T347" s="2" cm="1">
        <f t="array" ref="T347">IFERROR(INDEX($A$10:$A$1201, ROWS(T$10:$T347)), IFERROR(INDEX($D$10:$D$1276, ROWS(T$10:$T347)-ROWS($A$10:$A$1201)), IFERROR(INDEX($G$10:$G$1201, ROWS(T$10:$T347)-ROWS($A$10:$A$1201)-ROWS($D$10:$D$1276)), "")))</f>
        <v>6037536103</v>
      </c>
      <c r="U347" s="2" t="str">
        <f t="shared" si="122"/>
        <v>South Gate, CA</v>
      </c>
      <c r="V347" s="3">
        <f t="shared" si="123"/>
        <v>0.75819999999999999</v>
      </c>
      <c r="W347" s="3">
        <f t="shared" si="124"/>
        <v>0.88471411901983665</v>
      </c>
      <c r="X347" s="3">
        <f t="shared" si="125"/>
        <v>31524</v>
      </c>
      <c r="Y347" s="3">
        <f t="shared" si="126"/>
        <v>0.5983032511529921</v>
      </c>
      <c r="Z347" s="3">
        <f t="shared" si="133"/>
        <v>0.52932733375052343</v>
      </c>
      <c r="AA347" s="3">
        <f t="shared" si="127"/>
        <v>0.37530000000000002</v>
      </c>
      <c r="AB347" s="3">
        <f t="shared" si="128"/>
        <v>0.56717545715581086</v>
      </c>
      <c r="AC347" s="3">
        <f t="shared" si="129"/>
        <v>0.20963541666666669</v>
      </c>
      <c r="AD347" s="3">
        <f t="shared" si="130"/>
        <v>0.50201748486886344</v>
      </c>
      <c r="AE347" s="3">
        <f t="shared" si="131"/>
        <v>1.61E-2</v>
      </c>
      <c r="AF347" s="3">
        <f t="shared" si="132"/>
        <v>1493</v>
      </c>
      <c r="AG347">
        <f t="shared" si="134"/>
        <v>0.37136619164525603</v>
      </c>
      <c r="AH347" s="5">
        <f t="shared" si="135"/>
        <v>0.4379283863084435</v>
      </c>
      <c r="AI347" s="5">
        <f t="shared" si="136"/>
        <v>0.49316087696357597</v>
      </c>
      <c r="AJ347" s="5">
        <f t="shared" si="137"/>
        <v>0.33322071853655616</v>
      </c>
      <c r="AK347" s="5">
        <f t="shared" si="138"/>
        <v>0.47153450697358434</v>
      </c>
      <c r="AL347" s="4">
        <f t="shared" si="139"/>
        <v>0.44968562115636773</v>
      </c>
      <c r="AM347" s="4">
        <f t="shared" si="141"/>
        <v>1.1765777407846123</v>
      </c>
      <c r="AN347" s="4">
        <f t="shared" si="142"/>
        <v>0.95357767169920005</v>
      </c>
      <c r="AO347">
        <f t="shared" si="143"/>
        <v>0.44968562115636773</v>
      </c>
      <c r="AP347">
        <f t="shared" si="144"/>
        <v>1</v>
      </c>
    </row>
    <row r="348" spans="1:42" ht="17" x14ac:dyDescent="0.2">
      <c r="A348">
        <v>6037408303</v>
      </c>
      <c r="B348" t="s">
        <v>17</v>
      </c>
      <c r="C348">
        <v>0.75819999999999999</v>
      </c>
      <c r="D348">
        <v>6037192002</v>
      </c>
      <c r="E348" t="s">
        <v>20</v>
      </c>
      <c r="F348">
        <v>31520</v>
      </c>
      <c r="G348">
        <v>6037433401</v>
      </c>
      <c r="H348" t="s">
        <v>61</v>
      </c>
      <c r="I348">
        <v>0.375</v>
      </c>
      <c r="J348">
        <v>6037544002</v>
      </c>
      <c r="K348" t="s">
        <v>97</v>
      </c>
      <c r="L348">
        <v>1.61E-2</v>
      </c>
      <c r="M348">
        <v>6037240010</v>
      </c>
      <c r="N348" t="s">
        <v>37</v>
      </c>
      <c r="O348">
        <v>1492</v>
      </c>
      <c r="S348">
        <f t="shared" si="140"/>
        <v>339</v>
      </c>
      <c r="T348" s="2" cm="1">
        <f t="array" ref="T348">IFERROR(INDEX($A$10:$A$1201, ROWS(T$10:$T348)), IFERROR(INDEX($D$10:$D$1276, ROWS(T$10:$T348)-ROWS($A$10:$A$1201)), IFERROR(INDEX($G$10:$G$1201, ROWS(T$10:$T348)-ROWS($A$10:$A$1201)-ROWS($D$10:$D$1276)), "")))</f>
        <v>6037408303</v>
      </c>
      <c r="U348" s="2" t="str">
        <f t="shared" si="122"/>
        <v>Whittier, CA</v>
      </c>
      <c r="V348" s="3">
        <f t="shared" si="123"/>
        <v>0.75819999999999999</v>
      </c>
      <c r="W348" s="3">
        <f t="shared" si="124"/>
        <v>0.88471411901983665</v>
      </c>
      <c r="X348" s="3">
        <f t="shared" si="125"/>
        <v>31520</v>
      </c>
      <c r="Y348" s="3">
        <f t="shared" si="126"/>
        <v>0.59822733397862926</v>
      </c>
      <c r="Z348" s="3">
        <f t="shared" si="133"/>
        <v>0.52926016875448856</v>
      </c>
      <c r="AA348" s="3">
        <f t="shared" si="127"/>
        <v>0.375</v>
      </c>
      <c r="AB348" s="3">
        <f t="shared" si="128"/>
        <v>0.56672207949221709</v>
      </c>
      <c r="AC348" s="3">
        <f t="shared" si="129"/>
        <v>0.20963541666666669</v>
      </c>
      <c r="AD348" s="3">
        <f t="shared" si="130"/>
        <v>0.50168123739071957</v>
      </c>
      <c r="AE348" s="3">
        <f t="shared" si="131"/>
        <v>1.61E-2</v>
      </c>
      <c r="AF348" s="3">
        <f t="shared" si="132"/>
        <v>1492</v>
      </c>
      <c r="AG348">
        <f t="shared" si="134"/>
        <v>0.37136619164525603</v>
      </c>
      <c r="AH348" s="5">
        <f t="shared" si="135"/>
        <v>0.43712982414308998</v>
      </c>
      <c r="AI348" s="5">
        <f t="shared" si="136"/>
        <v>0.49001499753322053</v>
      </c>
      <c r="AJ348" s="5">
        <f t="shared" si="137"/>
        <v>0.33322071853655616</v>
      </c>
      <c r="AK348" s="5">
        <f t="shared" si="138"/>
        <v>0.46984206989791122</v>
      </c>
      <c r="AL348" s="4">
        <f t="shared" si="139"/>
        <v>0.4495781706593126</v>
      </c>
      <c r="AM348" s="4">
        <f t="shared" si="141"/>
        <v>1.1700709603737891</v>
      </c>
      <c r="AN348" s="4">
        <f t="shared" si="142"/>
        <v>0.95542415352846999</v>
      </c>
      <c r="AO348">
        <f t="shared" si="143"/>
        <v>0.4495781706593126</v>
      </c>
      <c r="AP348">
        <f t="shared" si="144"/>
        <v>1</v>
      </c>
    </row>
    <row r="349" spans="1:42" ht="17" x14ac:dyDescent="0.2">
      <c r="A349">
        <v>6037570002</v>
      </c>
      <c r="B349" t="s">
        <v>32</v>
      </c>
      <c r="C349">
        <v>0.75819999999999999</v>
      </c>
      <c r="D349">
        <v>6037503901</v>
      </c>
      <c r="E349" t="s">
        <v>53</v>
      </c>
      <c r="F349">
        <v>31511</v>
      </c>
      <c r="G349">
        <v>6037482503</v>
      </c>
      <c r="H349" t="s">
        <v>27</v>
      </c>
      <c r="I349">
        <v>0.37480000000000002</v>
      </c>
      <c r="J349">
        <v>6037226700</v>
      </c>
      <c r="K349" t="s">
        <v>37</v>
      </c>
      <c r="L349">
        <v>1.61E-2</v>
      </c>
      <c r="M349">
        <v>6037218210</v>
      </c>
      <c r="N349" t="s">
        <v>20</v>
      </c>
      <c r="O349">
        <v>1491</v>
      </c>
      <c r="S349">
        <f t="shared" si="140"/>
        <v>340</v>
      </c>
      <c r="T349" s="2" cm="1">
        <f t="array" ref="T349">IFERROR(INDEX($A$10:$A$1201, ROWS(T$10:$T349)), IFERROR(INDEX($D$10:$D$1276, ROWS(T$10:$T349)-ROWS($A$10:$A$1201)), IFERROR(INDEX($G$10:$G$1201, ROWS(T$10:$T349)-ROWS($A$10:$A$1201)-ROWS($D$10:$D$1276)), "")))</f>
        <v>6037570002</v>
      </c>
      <c r="U349" s="2" t="str">
        <f t="shared" si="122"/>
        <v>Lakewood, CA</v>
      </c>
      <c r="V349" s="3">
        <f t="shared" si="123"/>
        <v>0.75819999999999999</v>
      </c>
      <c r="W349" s="3">
        <f t="shared" si="124"/>
        <v>0.88471411901983665</v>
      </c>
      <c r="X349" s="3">
        <f t="shared" si="125"/>
        <v>31511</v>
      </c>
      <c r="Y349" s="3">
        <f t="shared" si="126"/>
        <v>0.59805652033631307</v>
      </c>
      <c r="Z349" s="3">
        <f t="shared" si="133"/>
        <v>0.52910904751341026</v>
      </c>
      <c r="AA349" s="3">
        <f t="shared" si="127"/>
        <v>0.37480000000000002</v>
      </c>
      <c r="AB349" s="3">
        <f t="shared" si="128"/>
        <v>0.56641982771648791</v>
      </c>
      <c r="AC349" s="3">
        <f t="shared" si="129"/>
        <v>0.20963541666666669</v>
      </c>
      <c r="AD349" s="3">
        <f t="shared" si="130"/>
        <v>0.5013449899125757</v>
      </c>
      <c r="AE349" s="3">
        <f t="shared" si="131"/>
        <v>1.61E-2</v>
      </c>
      <c r="AF349" s="3">
        <f t="shared" si="132"/>
        <v>1491</v>
      </c>
      <c r="AG349">
        <f t="shared" si="134"/>
        <v>0.37136619164525603</v>
      </c>
      <c r="AH349" s="5">
        <f t="shared" si="135"/>
        <v>0.4353330592710466</v>
      </c>
      <c r="AI349" s="5">
        <f t="shared" si="136"/>
        <v>0.48791774457965065</v>
      </c>
      <c r="AJ349" s="5">
        <f t="shared" si="137"/>
        <v>0.33322071853655616</v>
      </c>
      <c r="AK349" s="5">
        <f t="shared" si="138"/>
        <v>0.46814963282223809</v>
      </c>
      <c r="AL349" s="4">
        <f t="shared" si="139"/>
        <v>0.45004376004868546</v>
      </c>
      <c r="AM349" s="4">
        <f t="shared" si="141"/>
        <v>1.1633963493036452</v>
      </c>
      <c r="AN349" s="4">
        <f t="shared" si="142"/>
        <v>0.95680963380977069</v>
      </c>
      <c r="AO349">
        <f t="shared" si="143"/>
        <v>0.45004376004868546</v>
      </c>
      <c r="AP349">
        <f t="shared" si="144"/>
        <v>1</v>
      </c>
    </row>
    <row r="350" spans="1:42" ht="17" x14ac:dyDescent="0.2">
      <c r="A350">
        <v>6037601600</v>
      </c>
      <c r="B350" t="s">
        <v>10</v>
      </c>
      <c r="C350">
        <v>0.75819999999999999</v>
      </c>
      <c r="D350">
        <v>6037482304</v>
      </c>
      <c r="E350" t="s">
        <v>27</v>
      </c>
      <c r="F350">
        <v>31493</v>
      </c>
      <c r="G350">
        <v>6037551700</v>
      </c>
      <c r="H350" t="s">
        <v>33</v>
      </c>
      <c r="I350">
        <v>0.37459999999999999</v>
      </c>
      <c r="J350">
        <v>6037197500</v>
      </c>
      <c r="K350" t="s">
        <v>50</v>
      </c>
      <c r="L350">
        <v>1.61E-2</v>
      </c>
      <c r="M350">
        <v>6037601502</v>
      </c>
      <c r="N350" t="s">
        <v>10</v>
      </c>
      <c r="O350">
        <v>1491</v>
      </c>
      <c r="S350">
        <f t="shared" si="140"/>
        <v>341</v>
      </c>
      <c r="T350" s="2" cm="1">
        <f t="array" ref="T350">IFERROR(INDEX($A$10:$A$1201, ROWS(T$10:$T350)), IFERROR(INDEX($D$10:$D$1276, ROWS(T$10:$T350)-ROWS($A$10:$A$1201)), IFERROR(INDEX($G$10:$G$1201, ROWS(T$10:$T350)-ROWS($A$10:$A$1201)-ROWS($D$10:$D$1276)), "")))</f>
        <v>6037601600</v>
      </c>
      <c r="U350" s="2" t="str">
        <f t="shared" si="122"/>
        <v>Inglewood, CA</v>
      </c>
      <c r="V350" s="3">
        <f t="shared" si="123"/>
        <v>0.75819999999999999</v>
      </c>
      <c r="W350" s="3">
        <f t="shared" si="124"/>
        <v>0.88471411901983665</v>
      </c>
      <c r="X350" s="3">
        <f t="shared" si="125"/>
        <v>31493</v>
      </c>
      <c r="Y350" s="3">
        <f t="shared" si="126"/>
        <v>0.59771489305168057</v>
      </c>
      <c r="Z350" s="3">
        <f t="shared" si="133"/>
        <v>0.52880680503125344</v>
      </c>
      <c r="AA350" s="3">
        <f t="shared" si="127"/>
        <v>0.37459999999999999</v>
      </c>
      <c r="AB350" s="3">
        <f t="shared" si="128"/>
        <v>0.56611757594075862</v>
      </c>
      <c r="AC350" s="3">
        <f t="shared" si="129"/>
        <v>0.20963541666666669</v>
      </c>
      <c r="AD350" s="3">
        <f t="shared" si="130"/>
        <v>0.5013449899125757</v>
      </c>
      <c r="AE350" s="3">
        <f t="shared" si="131"/>
        <v>1.61E-2</v>
      </c>
      <c r="AF350" s="3">
        <f t="shared" si="132"/>
        <v>1491</v>
      </c>
      <c r="AG350">
        <f t="shared" si="134"/>
        <v>0.37136619164525603</v>
      </c>
      <c r="AH350" s="5">
        <f t="shared" si="135"/>
        <v>0.43173952952695865</v>
      </c>
      <c r="AI350" s="5">
        <f t="shared" si="136"/>
        <v>0.48582049162608015</v>
      </c>
      <c r="AJ350" s="5">
        <f t="shared" si="137"/>
        <v>0.33322071853655616</v>
      </c>
      <c r="AK350" s="5">
        <f t="shared" si="138"/>
        <v>0.46814963282223809</v>
      </c>
      <c r="AL350" s="4">
        <f t="shared" si="139"/>
        <v>0.45149320006577875</v>
      </c>
      <c r="AM350" s="4">
        <f t="shared" si="141"/>
        <v>1.1562301644563888</v>
      </c>
      <c r="AN350" s="4">
        <f t="shared" si="142"/>
        <v>0.95723366645574881</v>
      </c>
      <c r="AO350">
        <f t="shared" si="143"/>
        <v>0.45149320006577875</v>
      </c>
      <c r="AP350">
        <f t="shared" si="144"/>
        <v>1</v>
      </c>
    </row>
    <row r="351" spans="1:42" ht="17" x14ac:dyDescent="0.2">
      <c r="A351">
        <v>6037600912</v>
      </c>
      <c r="B351" t="s">
        <v>10</v>
      </c>
      <c r="C351">
        <v>0.75790000000000002</v>
      </c>
      <c r="D351">
        <v>6059110203</v>
      </c>
      <c r="E351" t="s">
        <v>41</v>
      </c>
      <c r="F351">
        <v>31485</v>
      </c>
      <c r="G351">
        <v>6037432602</v>
      </c>
      <c r="H351" t="s">
        <v>19</v>
      </c>
      <c r="I351">
        <v>0.3745</v>
      </c>
      <c r="J351">
        <v>6037199400</v>
      </c>
      <c r="K351" t="s">
        <v>126</v>
      </c>
      <c r="L351">
        <v>1.6E-2</v>
      </c>
      <c r="M351">
        <v>6037602506</v>
      </c>
      <c r="N351" t="s">
        <v>21</v>
      </c>
      <c r="O351">
        <v>1490</v>
      </c>
      <c r="S351">
        <f t="shared" si="140"/>
        <v>342</v>
      </c>
      <c r="T351" s="2" cm="1">
        <f t="array" ref="T351">IFERROR(INDEX($A$10:$A$1201, ROWS(T$10:$T351)), IFERROR(INDEX($D$10:$D$1276, ROWS(T$10:$T351)-ROWS($A$10:$A$1201)), IFERROR(INDEX($G$10:$G$1201, ROWS(T$10:$T351)-ROWS($A$10:$A$1201)-ROWS($D$10:$D$1276)), "")))</f>
        <v>6037600912</v>
      </c>
      <c r="U351" s="2" t="str">
        <f t="shared" si="122"/>
        <v>Inglewood, CA</v>
      </c>
      <c r="V351" s="3">
        <f t="shared" si="123"/>
        <v>0.75790000000000002</v>
      </c>
      <c r="W351" s="3">
        <f t="shared" si="124"/>
        <v>0.88436406067677953</v>
      </c>
      <c r="X351" s="3">
        <f t="shared" si="125"/>
        <v>31485</v>
      </c>
      <c r="Y351" s="3">
        <f t="shared" si="126"/>
        <v>0.59756305870295512</v>
      </c>
      <c r="Z351" s="3">
        <f t="shared" si="133"/>
        <v>0.52846329310498219</v>
      </c>
      <c r="AA351" s="3">
        <f t="shared" si="127"/>
        <v>0.3745</v>
      </c>
      <c r="AB351" s="3">
        <f t="shared" si="128"/>
        <v>0.56596645005289414</v>
      </c>
      <c r="AC351" s="3">
        <f t="shared" si="129"/>
        <v>0.20833333333333334</v>
      </c>
      <c r="AD351" s="3">
        <f t="shared" si="130"/>
        <v>0.50100874243443172</v>
      </c>
      <c r="AE351" s="3">
        <f t="shared" si="131"/>
        <v>1.6E-2</v>
      </c>
      <c r="AF351" s="3">
        <f t="shared" si="132"/>
        <v>1490</v>
      </c>
      <c r="AG351">
        <f t="shared" si="134"/>
        <v>0.36808317335593999</v>
      </c>
      <c r="AH351" s="5">
        <f t="shared" si="135"/>
        <v>0.43014240519625396</v>
      </c>
      <c r="AI351" s="5">
        <f t="shared" si="136"/>
        <v>0.48477186514929521</v>
      </c>
      <c r="AJ351" s="5">
        <f t="shared" si="137"/>
        <v>0.32362995286930091</v>
      </c>
      <c r="AK351" s="5">
        <f t="shared" si="138"/>
        <v>0.46645719574656441</v>
      </c>
      <c r="AL351" s="4">
        <f t="shared" si="139"/>
        <v>0.43990966996544556</v>
      </c>
      <c r="AM351" s="4">
        <f t="shared" si="141"/>
        <v>1.1476146255535968</v>
      </c>
      <c r="AN351" s="4">
        <f t="shared" si="142"/>
        <v>0.9412001210885993</v>
      </c>
      <c r="AO351">
        <f t="shared" si="143"/>
        <v>0.43990966996544556</v>
      </c>
      <c r="AP351">
        <f t="shared" si="144"/>
        <v>1</v>
      </c>
    </row>
    <row r="352" spans="1:42" ht="17" x14ac:dyDescent="0.2">
      <c r="A352">
        <v>6037533502</v>
      </c>
      <c r="B352" t="s">
        <v>23</v>
      </c>
      <c r="C352">
        <v>0.75780000000000003</v>
      </c>
      <c r="D352">
        <v>6037621400</v>
      </c>
      <c r="E352" t="s">
        <v>91</v>
      </c>
      <c r="F352">
        <v>31474</v>
      </c>
      <c r="G352">
        <v>6037262100</v>
      </c>
      <c r="H352" t="s">
        <v>100</v>
      </c>
      <c r="I352">
        <v>0.37430000000000002</v>
      </c>
      <c r="J352">
        <v>6037531901</v>
      </c>
      <c r="K352" t="s">
        <v>101</v>
      </c>
      <c r="L352">
        <v>1.6E-2</v>
      </c>
      <c r="M352">
        <v>6037535002</v>
      </c>
      <c r="N352" t="s">
        <v>37</v>
      </c>
      <c r="O352">
        <v>1490</v>
      </c>
      <c r="S352">
        <f t="shared" si="140"/>
        <v>343</v>
      </c>
      <c r="T352" s="2" cm="1">
        <f t="array" ref="T352">IFERROR(INDEX($A$10:$A$1201, ROWS(T$10:$T352)), IFERROR(INDEX($D$10:$D$1276, ROWS(T$10:$T352)-ROWS($A$10:$A$1201)), IFERROR(INDEX($G$10:$G$1201, ROWS(T$10:$T352)-ROWS($A$10:$A$1201)-ROWS($D$10:$D$1276)), "")))</f>
        <v>6037533502</v>
      </c>
      <c r="U352" s="2" t="str">
        <f t="shared" si="122"/>
        <v>Huntington Park, CA</v>
      </c>
      <c r="V352" s="3">
        <f t="shared" si="123"/>
        <v>0.75780000000000003</v>
      </c>
      <c r="W352" s="3">
        <f t="shared" si="124"/>
        <v>0.88424737456242708</v>
      </c>
      <c r="X352" s="3">
        <f t="shared" si="125"/>
        <v>31474</v>
      </c>
      <c r="Y352" s="3">
        <f t="shared" si="126"/>
        <v>0.59735428647345745</v>
      </c>
      <c r="Z352" s="3">
        <f t="shared" si="133"/>
        <v>0.52820895949776669</v>
      </c>
      <c r="AA352" s="3">
        <f t="shared" si="127"/>
        <v>0.37430000000000002</v>
      </c>
      <c r="AB352" s="3">
        <f t="shared" si="128"/>
        <v>0.56566419827716496</v>
      </c>
      <c r="AC352" s="3">
        <f t="shared" si="129"/>
        <v>0.20833333333333334</v>
      </c>
      <c r="AD352" s="3">
        <f t="shared" si="130"/>
        <v>0.50100874243443172</v>
      </c>
      <c r="AE352" s="3">
        <f t="shared" si="131"/>
        <v>1.6E-2</v>
      </c>
      <c r="AF352" s="3">
        <f t="shared" si="132"/>
        <v>1490</v>
      </c>
      <c r="AG352">
        <f t="shared" si="134"/>
        <v>0.36698883392616793</v>
      </c>
      <c r="AH352" s="5">
        <f t="shared" si="135"/>
        <v>0.42794635924153324</v>
      </c>
      <c r="AI352" s="5">
        <f t="shared" si="136"/>
        <v>0.48267461219572527</v>
      </c>
      <c r="AJ352" s="5">
        <f t="shared" si="137"/>
        <v>0.32362995286930091</v>
      </c>
      <c r="AK352" s="5">
        <f t="shared" si="138"/>
        <v>0.46645719574656441</v>
      </c>
      <c r="AL352" s="4">
        <f t="shared" si="139"/>
        <v>0.44071529090042605</v>
      </c>
      <c r="AM352" s="4">
        <f t="shared" si="141"/>
        <v>1.141790052596849</v>
      </c>
      <c r="AN352" s="4">
        <f t="shared" si="142"/>
        <v>0.94198843273333732</v>
      </c>
      <c r="AO352">
        <f t="shared" si="143"/>
        <v>0.44071529090042605</v>
      </c>
      <c r="AP352">
        <f t="shared" si="144"/>
        <v>1</v>
      </c>
    </row>
    <row r="353" spans="1:42" ht="17" x14ac:dyDescent="0.2">
      <c r="A353">
        <v>6037265410</v>
      </c>
      <c r="B353" t="s">
        <v>13</v>
      </c>
      <c r="C353">
        <v>0.75749999999999995</v>
      </c>
      <c r="D353">
        <v>6037543801</v>
      </c>
      <c r="E353" t="s">
        <v>35</v>
      </c>
      <c r="F353">
        <v>31446</v>
      </c>
      <c r="G353">
        <v>6037195500</v>
      </c>
      <c r="H353" t="s">
        <v>30</v>
      </c>
      <c r="I353">
        <v>0.37430000000000002</v>
      </c>
      <c r="J353">
        <v>6037536104</v>
      </c>
      <c r="K353" t="s">
        <v>56</v>
      </c>
      <c r="L353">
        <v>1.6E-2</v>
      </c>
      <c r="M353">
        <v>6037532500</v>
      </c>
      <c r="N353" t="s">
        <v>23</v>
      </c>
      <c r="O353">
        <v>1488</v>
      </c>
      <c r="S353">
        <f t="shared" si="140"/>
        <v>344</v>
      </c>
      <c r="T353" s="2" cm="1">
        <f t="array" ref="T353">IFERROR(INDEX($A$10:$A$1201, ROWS(T$10:$T353)), IFERROR(INDEX($D$10:$D$1276, ROWS(T$10:$T353)-ROWS($A$10:$A$1201)), IFERROR(INDEX($G$10:$G$1201, ROWS(T$10:$T353)-ROWS($A$10:$A$1201)-ROWS($D$10:$D$1276)), "")))</f>
        <v>6037265410</v>
      </c>
      <c r="U353" s="2" t="str">
        <f t="shared" si="122"/>
        <v>Los Angeles, CA</v>
      </c>
      <c r="V353" s="3">
        <f t="shared" si="123"/>
        <v>0.75749999999999995</v>
      </c>
      <c r="W353" s="3">
        <f t="shared" si="124"/>
        <v>0.88389731621936984</v>
      </c>
      <c r="X353" s="3">
        <f t="shared" si="125"/>
        <v>31446</v>
      </c>
      <c r="Y353" s="3">
        <f t="shared" si="126"/>
        <v>0.59682286625291803</v>
      </c>
      <c r="Z353" s="3">
        <f t="shared" si="133"/>
        <v>0.52753012973930613</v>
      </c>
      <c r="AA353" s="3">
        <f t="shared" si="127"/>
        <v>0.37430000000000002</v>
      </c>
      <c r="AB353" s="3">
        <f t="shared" si="128"/>
        <v>0.56566419827716496</v>
      </c>
      <c r="AC353" s="3">
        <f t="shared" si="129"/>
        <v>0.20833333333333334</v>
      </c>
      <c r="AD353" s="3">
        <f t="shared" si="130"/>
        <v>0.50033624747814387</v>
      </c>
      <c r="AE353" s="3">
        <f t="shared" si="131"/>
        <v>1.6E-2</v>
      </c>
      <c r="AF353" s="3">
        <f t="shared" si="132"/>
        <v>1488</v>
      </c>
      <c r="AG353">
        <f t="shared" si="134"/>
        <v>0.36370581563685073</v>
      </c>
      <c r="AH353" s="5">
        <f t="shared" si="135"/>
        <v>0.42235642408406326</v>
      </c>
      <c r="AI353" s="5">
        <f t="shared" si="136"/>
        <v>0.48267461219572527</v>
      </c>
      <c r="AJ353" s="5">
        <f t="shared" si="137"/>
        <v>0.32362995286930091</v>
      </c>
      <c r="AK353" s="5">
        <f t="shared" si="138"/>
        <v>0.46307232159521755</v>
      </c>
      <c r="AL353" s="4">
        <f t="shared" si="139"/>
        <v>0.4429902171372464</v>
      </c>
      <c r="AM353" s="4">
        <f t="shared" si="141"/>
        <v>1.1288105663096926</v>
      </c>
      <c r="AN353" s="4">
        <f t="shared" si="142"/>
        <v>0.94377596952193477</v>
      </c>
      <c r="AO353">
        <f t="shared" si="143"/>
        <v>0.4429902171372464</v>
      </c>
      <c r="AP353">
        <f t="shared" si="144"/>
        <v>1</v>
      </c>
    </row>
    <row r="354" spans="1:42" ht="17" x14ac:dyDescent="0.2">
      <c r="A354">
        <v>6037432202</v>
      </c>
      <c r="B354" t="s">
        <v>7</v>
      </c>
      <c r="C354">
        <v>0.75739999999999996</v>
      </c>
      <c r="D354">
        <v>6037431501</v>
      </c>
      <c r="E354" t="s">
        <v>178</v>
      </c>
      <c r="F354">
        <v>31435</v>
      </c>
      <c r="G354">
        <v>6037551201</v>
      </c>
      <c r="H354" t="s">
        <v>33</v>
      </c>
      <c r="I354">
        <v>0.37419999999999998</v>
      </c>
      <c r="J354">
        <v>6037603900</v>
      </c>
      <c r="K354" t="s">
        <v>106</v>
      </c>
      <c r="L354">
        <v>1.6E-2</v>
      </c>
      <c r="M354">
        <v>6037552301</v>
      </c>
      <c r="N354" t="s">
        <v>52</v>
      </c>
      <c r="O354">
        <v>1487</v>
      </c>
      <c r="S354">
        <f t="shared" si="140"/>
        <v>345</v>
      </c>
      <c r="T354" s="2" cm="1">
        <f t="array" ref="T354">IFERROR(INDEX($A$10:$A$1201, ROWS(T$10:$T354)), IFERROR(INDEX($D$10:$D$1276, ROWS(T$10:$T354)-ROWS($A$10:$A$1201)), IFERROR(INDEX($G$10:$G$1201, ROWS(T$10:$T354)-ROWS($A$10:$A$1201)-ROWS($D$10:$D$1276)), "")))</f>
        <v>6037432202</v>
      </c>
      <c r="U354" s="2" t="str">
        <f t="shared" si="122"/>
        <v>Rosemead, CA</v>
      </c>
      <c r="V354" s="3">
        <f t="shared" si="123"/>
        <v>0.75739999999999996</v>
      </c>
      <c r="W354" s="3">
        <f t="shared" si="124"/>
        <v>0.88378063010501751</v>
      </c>
      <c r="X354" s="3">
        <f t="shared" si="125"/>
        <v>31435</v>
      </c>
      <c r="Y354" s="3">
        <f t="shared" si="126"/>
        <v>0.59661409402342047</v>
      </c>
      <c r="Z354" s="3">
        <f t="shared" si="133"/>
        <v>0.52727597994555275</v>
      </c>
      <c r="AA354" s="3">
        <f t="shared" si="127"/>
        <v>0.37419999999999998</v>
      </c>
      <c r="AB354" s="3">
        <f t="shared" si="128"/>
        <v>0.56551307238930026</v>
      </c>
      <c r="AC354" s="3">
        <f t="shared" si="129"/>
        <v>0.20833333333333334</v>
      </c>
      <c r="AD354" s="3">
        <f t="shared" si="130"/>
        <v>0.5</v>
      </c>
      <c r="AE354" s="3">
        <f t="shared" si="131"/>
        <v>1.6E-2</v>
      </c>
      <c r="AF354" s="3">
        <f t="shared" si="132"/>
        <v>1487</v>
      </c>
      <c r="AG354">
        <f t="shared" si="134"/>
        <v>0.36261147620707868</v>
      </c>
      <c r="AH354" s="5">
        <f t="shared" si="135"/>
        <v>0.4201603781293437</v>
      </c>
      <c r="AI354" s="5">
        <f t="shared" si="136"/>
        <v>0.48162598571893978</v>
      </c>
      <c r="AJ354" s="5">
        <f t="shared" si="137"/>
        <v>0.32362995286930091</v>
      </c>
      <c r="AK354" s="5">
        <f t="shared" si="138"/>
        <v>0.46137988451954443</v>
      </c>
      <c r="AL354" s="4">
        <f t="shared" si="139"/>
        <v>0.44380771687584009</v>
      </c>
      <c r="AM354" s="4">
        <f t="shared" si="141"/>
        <v>1.1222899451648034</v>
      </c>
      <c r="AN354" s="4">
        <f t="shared" si="142"/>
        <v>0.94504548962180224</v>
      </c>
      <c r="AO354">
        <f t="shared" si="143"/>
        <v>0.44380771687584009</v>
      </c>
      <c r="AP354">
        <f t="shared" si="144"/>
        <v>1</v>
      </c>
    </row>
    <row r="355" spans="1:42" ht="17" x14ac:dyDescent="0.2">
      <c r="A355">
        <v>6037551900</v>
      </c>
      <c r="B355" t="s">
        <v>52</v>
      </c>
      <c r="C355">
        <v>0.75729999999999997</v>
      </c>
      <c r="D355">
        <v>6037502401</v>
      </c>
      <c r="E355" t="s">
        <v>44</v>
      </c>
      <c r="F355">
        <v>31433</v>
      </c>
      <c r="G355">
        <v>6037550000</v>
      </c>
      <c r="H355" t="s">
        <v>52</v>
      </c>
      <c r="I355">
        <v>0.37419999999999998</v>
      </c>
      <c r="J355">
        <v>6037600801</v>
      </c>
      <c r="K355" t="s">
        <v>36</v>
      </c>
      <c r="L355">
        <v>1.5900000000000001E-2</v>
      </c>
      <c r="M355">
        <v>6037533402</v>
      </c>
      <c r="N355" t="s">
        <v>108</v>
      </c>
      <c r="O355">
        <v>1486</v>
      </c>
      <c r="S355">
        <f t="shared" si="140"/>
        <v>346</v>
      </c>
      <c r="T355" s="2" cm="1">
        <f t="array" ref="T355">IFERROR(INDEX($A$10:$A$1201, ROWS(T$10:$T355)), IFERROR(INDEX($D$10:$D$1276, ROWS(T$10:$T355)-ROWS($A$10:$A$1201)), IFERROR(INDEX($G$10:$G$1201, ROWS(T$10:$T355)-ROWS($A$10:$A$1201)-ROWS($D$10:$D$1276)), "")))</f>
        <v>6037551900</v>
      </c>
      <c r="U355" s="2" t="str">
        <f t="shared" si="122"/>
        <v>Norwalk, CA</v>
      </c>
      <c r="V355" s="3">
        <f t="shared" si="123"/>
        <v>0.75729999999999997</v>
      </c>
      <c r="W355" s="3">
        <f t="shared" si="124"/>
        <v>0.88366394399066506</v>
      </c>
      <c r="X355" s="3">
        <f t="shared" si="125"/>
        <v>31433</v>
      </c>
      <c r="Y355" s="3">
        <f t="shared" si="126"/>
        <v>0.59657613543623911</v>
      </c>
      <c r="Z355" s="3">
        <f t="shared" si="133"/>
        <v>0.52717282073029625</v>
      </c>
      <c r="AA355" s="3">
        <f t="shared" si="127"/>
        <v>0.37419999999999998</v>
      </c>
      <c r="AB355" s="3">
        <f t="shared" si="128"/>
        <v>0.56551307238930026</v>
      </c>
      <c r="AC355" s="3">
        <f t="shared" si="129"/>
        <v>0.20703125000000003</v>
      </c>
      <c r="AD355" s="3">
        <f t="shared" si="130"/>
        <v>0.49966375252185607</v>
      </c>
      <c r="AE355" s="3">
        <f t="shared" si="131"/>
        <v>1.5900000000000001E-2</v>
      </c>
      <c r="AF355" s="3">
        <f t="shared" si="132"/>
        <v>1486</v>
      </c>
      <c r="AG355">
        <f t="shared" si="134"/>
        <v>0.36151713677730668</v>
      </c>
      <c r="AH355" s="5">
        <f t="shared" si="135"/>
        <v>0.41976109704666753</v>
      </c>
      <c r="AI355" s="5">
        <f t="shared" si="136"/>
        <v>0.48162598571893978</v>
      </c>
      <c r="AJ355" s="5">
        <f t="shared" si="137"/>
        <v>0.31403918720204566</v>
      </c>
      <c r="AK355" s="5">
        <f t="shared" si="138"/>
        <v>0.45968744744387102</v>
      </c>
      <c r="AL355" s="4">
        <f t="shared" si="139"/>
        <v>0.43208408167539514</v>
      </c>
      <c r="AM355" s="4">
        <f t="shared" si="141"/>
        <v>1.1178380739886291</v>
      </c>
      <c r="AN355" s="4">
        <f t="shared" si="142"/>
        <v>0.92858364641545865</v>
      </c>
      <c r="AO355">
        <f t="shared" si="143"/>
        <v>0.43208408167539514</v>
      </c>
      <c r="AP355">
        <f t="shared" si="144"/>
        <v>1</v>
      </c>
    </row>
    <row r="356" spans="1:42" ht="34" x14ac:dyDescent="0.2">
      <c r="A356">
        <v>6037572400</v>
      </c>
      <c r="B356" t="s">
        <v>98</v>
      </c>
      <c r="C356">
        <v>0.75700000000000001</v>
      </c>
      <c r="D356">
        <v>6037502602</v>
      </c>
      <c r="E356" t="s">
        <v>44</v>
      </c>
      <c r="F356">
        <v>31417</v>
      </c>
      <c r="G356">
        <v>6037552400</v>
      </c>
      <c r="H356" t="s">
        <v>52</v>
      </c>
      <c r="I356">
        <v>0.374</v>
      </c>
      <c r="J356">
        <v>6037602900</v>
      </c>
      <c r="K356" t="s">
        <v>31</v>
      </c>
      <c r="L356">
        <v>1.5900000000000001E-2</v>
      </c>
      <c r="M356">
        <v>6037571000</v>
      </c>
      <c r="N356" t="s">
        <v>32</v>
      </c>
      <c r="O356">
        <v>1485</v>
      </c>
      <c r="S356">
        <f t="shared" si="140"/>
        <v>347</v>
      </c>
      <c r="T356" s="2" cm="1">
        <f t="array" ref="T356">IFERROR(INDEX($A$10:$A$1201, ROWS(T$10:$T356)), IFERROR(INDEX($D$10:$D$1276, ROWS(T$10:$T356)-ROWS($A$10:$A$1201)), IFERROR(INDEX($G$10:$G$1201, ROWS(T$10:$T356)-ROWS($A$10:$A$1201)-ROWS($D$10:$D$1276)), "")))</f>
        <v>6037572400</v>
      </c>
      <c r="U356" s="2" t="str">
        <f t="shared" si="122"/>
        <v>Upper Westside, Long Beach, CA</v>
      </c>
      <c r="V356" s="3">
        <f t="shared" si="123"/>
        <v>0.75700000000000001</v>
      </c>
      <c r="W356" s="3">
        <f t="shared" si="124"/>
        <v>0.88331388564760793</v>
      </c>
      <c r="X356" s="3">
        <f t="shared" si="125"/>
        <v>31417</v>
      </c>
      <c r="Y356" s="3">
        <f t="shared" si="126"/>
        <v>0.59627246673878798</v>
      </c>
      <c r="Z356" s="3">
        <f t="shared" si="133"/>
        <v>0.52669574949972287</v>
      </c>
      <c r="AA356" s="3">
        <f t="shared" si="127"/>
        <v>0.374</v>
      </c>
      <c r="AB356" s="3">
        <f t="shared" si="128"/>
        <v>0.5652108206135712</v>
      </c>
      <c r="AC356" s="3">
        <f t="shared" si="129"/>
        <v>0.20703125000000003</v>
      </c>
      <c r="AD356" s="3">
        <f t="shared" si="130"/>
        <v>0.49932750504371215</v>
      </c>
      <c r="AE356" s="3">
        <f t="shared" si="131"/>
        <v>1.5900000000000001E-2</v>
      </c>
      <c r="AF356" s="3">
        <f t="shared" si="132"/>
        <v>1485</v>
      </c>
      <c r="AG356">
        <f t="shared" si="134"/>
        <v>0.35823411848799064</v>
      </c>
      <c r="AH356" s="5">
        <f t="shared" si="135"/>
        <v>0.41656684838525576</v>
      </c>
      <c r="AI356" s="5">
        <f t="shared" si="136"/>
        <v>0.47952873276536984</v>
      </c>
      <c r="AJ356" s="5">
        <f t="shared" si="137"/>
        <v>0.31403918720204566</v>
      </c>
      <c r="AK356" s="5">
        <f t="shared" si="138"/>
        <v>0.45799501036819756</v>
      </c>
      <c r="AL356" s="4">
        <f t="shared" si="139"/>
        <v>0.4332960833369045</v>
      </c>
      <c r="AM356" s="4">
        <f t="shared" si="141"/>
        <v>1.1077688021526322</v>
      </c>
      <c r="AN356" s="4">
        <f t="shared" si="142"/>
        <v>0.93064634297160431</v>
      </c>
      <c r="AO356">
        <f t="shared" si="143"/>
        <v>0.4332960833369045</v>
      </c>
      <c r="AP356">
        <f t="shared" si="144"/>
        <v>1</v>
      </c>
    </row>
    <row r="357" spans="1:42" ht="17" x14ac:dyDescent="0.2">
      <c r="A357">
        <v>6037275101</v>
      </c>
      <c r="B357" t="s">
        <v>84</v>
      </c>
      <c r="C357">
        <v>0.75680000000000003</v>
      </c>
      <c r="D357">
        <v>6037267600</v>
      </c>
      <c r="E357" t="s">
        <v>121</v>
      </c>
      <c r="F357">
        <v>31395</v>
      </c>
      <c r="G357">
        <v>6037543502</v>
      </c>
      <c r="H357" t="s">
        <v>25</v>
      </c>
      <c r="I357">
        <v>0.37359999999999999</v>
      </c>
      <c r="J357">
        <v>6037231300</v>
      </c>
      <c r="K357" t="s">
        <v>37</v>
      </c>
      <c r="L357">
        <v>1.5900000000000001E-2</v>
      </c>
      <c r="M357">
        <v>6037219020</v>
      </c>
      <c r="N357" t="s">
        <v>37</v>
      </c>
      <c r="O357">
        <v>1484</v>
      </c>
      <c r="S357">
        <f t="shared" si="140"/>
        <v>348</v>
      </c>
      <c r="T357" s="2" cm="1">
        <f t="array" ref="T357">IFERROR(INDEX($A$10:$A$1201, ROWS(T$10:$T357)), IFERROR(INDEX($D$10:$D$1276, ROWS(T$10:$T357)-ROWS($A$10:$A$1201)), IFERROR(INDEX($G$10:$G$1201, ROWS(T$10:$T357)-ROWS($A$10:$A$1201)-ROWS($D$10:$D$1276)), "")))</f>
        <v>6037275101</v>
      </c>
      <c r="U357" s="2" t="str">
        <f t="shared" si="122"/>
        <v>Culver City, CA</v>
      </c>
      <c r="V357" s="3">
        <f t="shared" si="123"/>
        <v>0.75680000000000003</v>
      </c>
      <c r="W357" s="3">
        <f t="shared" si="124"/>
        <v>0.88308051341890315</v>
      </c>
      <c r="X357" s="3">
        <f t="shared" si="125"/>
        <v>31395</v>
      </c>
      <c r="Y357" s="3">
        <f t="shared" si="126"/>
        <v>0.59585492227979275</v>
      </c>
      <c r="Z357" s="3">
        <f t="shared" si="133"/>
        <v>0.52618787069002004</v>
      </c>
      <c r="AA357" s="3">
        <f t="shared" si="127"/>
        <v>0.37359999999999999</v>
      </c>
      <c r="AB357" s="3">
        <f t="shared" si="128"/>
        <v>0.56460631706211273</v>
      </c>
      <c r="AC357" s="3">
        <f t="shared" si="129"/>
        <v>0.20703125000000003</v>
      </c>
      <c r="AD357" s="3">
        <f t="shared" si="130"/>
        <v>0.49899125756556828</v>
      </c>
      <c r="AE357" s="3">
        <f t="shared" si="131"/>
        <v>1.5900000000000001E-2</v>
      </c>
      <c r="AF357" s="3">
        <f t="shared" si="132"/>
        <v>1484</v>
      </c>
      <c r="AG357">
        <f t="shared" si="134"/>
        <v>0.35604543962844659</v>
      </c>
      <c r="AH357" s="5">
        <f t="shared" si="135"/>
        <v>0.41217475647581553</v>
      </c>
      <c r="AI357" s="5">
        <f t="shared" si="136"/>
        <v>0.47533422685822946</v>
      </c>
      <c r="AJ357" s="5">
        <f t="shared" si="137"/>
        <v>0.31403918720204566</v>
      </c>
      <c r="AK357" s="5">
        <f t="shared" si="138"/>
        <v>0.45630257329252444</v>
      </c>
      <c r="AL357" s="4">
        <f t="shared" si="139"/>
        <v>0.43502852954183607</v>
      </c>
      <c r="AM357" s="4">
        <f t="shared" si="141"/>
        <v>1.0944707030645593</v>
      </c>
      <c r="AN357" s="4">
        <f t="shared" si="142"/>
        <v>0.9332951327105522</v>
      </c>
      <c r="AO357">
        <f t="shared" si="143"/>
        <v>0.43502852954183607</v>
      </c>
      <c r="AP357">
        <f t="shared" si="144"/>
        <v>1</v>
      </c>
    </row>
    <row r="358" spans="1:42" ht="17" x14ac:dyDescent="0.2">
      <c r="A358">
        <v>6037550202</v>
      </c>
      <c r="B358" t="s">
        <v>52</v>
      </c>
      <c r="C358">
        <v>0.75680000000000003</v>
      </c>
      <c r="D358">
        <v>6037482303</v>
      </c>
      <c r="E358" t="s">
        <v>27</v>
      </c>
      <c r="F358">
        <v>31388</v>
      </c>
      <c r="G358">
        <v>6037702202</v>
      </c>
      <c r="H358" t="s">
        <v>133</v>
      </c>
      <c r="I358">
        <v>0.37309999999999999</v>
      </c>
      <c r="J358">
        <v>6037533503</v>
      </c>
      <c r="K358" t="s">
        <v>23</v>
      </c>
      <c r="L358">
        <v>1.5900000000000001E-2</v>
      </c>
      <c r="M358">
        <v>6037570404</v>
      </c>
      <c r="N358" t="s">
        <v>161</v>
      </c>
      <c r="O358">
        <v>1482</v>
      </c>
      <c r="S358">
        <f t="shared" si="140"/>
        <v>349</v>
      </c>
      <c r="T358" s="2" cm="1">
        <f t="array" ref="T358">IFERROR(INDEX($A$10:$A$1201, ROWS(T$10:$T358)), IFERROR(INDEX($D$10:$D$1276, ROWS(T$10:$T358)-ROWS($A$10:$A$1201)), IFERROR(INDEX($G$10:$G$1201, ROWS(T$10:$T358)-ROWS($A$10:$A$1201)-ROWS($D$10:$D$1276)), "")))</f>
        <v>6037550202</v>
      </c>
      <c r="U358" s="2" t="str">
        <f t="shared" si="122"/>
        <v>Norwalk, CA</v>
      </c>
      <c r="V358" s="3">
        <f t="shared" si="123"/>
        <v>0.75680000000000003</v>
      </c>
      <c r="W358" s="3">
        <f t="shared" si="124"/>
        <v>0.88308051341890315</v>
      </c>
      <c r="X358" s="3">
        <f t="shared" si="125"/>
        <v>31388</v>
      </c>
      <c r="Y358" s="3">
        <f t="shared" si="126"/>
        <v>0.59572206722465793</v>
      </c>
      <c r="Z358" s="3">
        <f t="shared" si="133"/>
        <v>0.52607054897972128</v>
      </c>
      <c r="AA358" s="3">
        <f t="shared" si="127"/>
        <v>0.37309999999999999</v>
      </c>
      <c r="AB358" s="3">
        <f t="shared" si="128"/>
        <v>0.56385068762278978</v>
      </c>
      <c r="AC358" s="3">
        <f t="shared" si="129"/>
        <v>0.20703125000000003</v>
      </c>
      <c r="AD358" s="3">
        <f t="shared" si="130"/>
        <v>0.49831876260928043</v>
      </c>
      <c r="AE358" s="3">
        <f t="shared" si="131"/>
        <v>1.5900000000000001E-2</v>
      </c>
      <c r="AF358" s="3">
        <f t="shared" si="132"/>
        <v>1482</v>
      </c>
      <c r="AG358">
        <f t="shared" si="134"/>
        <v>0.35604543962844659</v>
      </c>
      <c r="AH358" s="5">
        <f t="shared" si="135"/>
        <v>0.41077727268644831</v>
      </c>
      <c r="AI358" s="5">
        <f t="shared" si="136"/>
        <v>0.47009109447430408</v>
      </c>
      <c r="AJ358" s="5">
        <f t="shared" si="137"/>
        <v>0.31403918720204566</v>
      </c>
      <c r="AK358" s="5">
        <f t="shared" si="138"/>
        <v>0.45291769914117763</v>
      </c>
      <c r="AL358" s="4">
        <f t="shared" si="139"/>
        <v>0.43520824825865911</v>
      </c>
      <c r="AM358" s="4">
        <f t="shared" si="141"/>
        <v>1.0832746126843515</v>
      </c>
      <c r="AN358" s="4">
        <f t="shared" si="142"/>
        <v>0.9370115654113238</v>
      </c>
      <c r="AO358">
        <f t="shared" si="143"/>
        <v>0.43520824825865911</v>
      </c>
      <c r="AP358">
        <f t="shared" si="144"/>
        <v>1</v>
      </c>
    </row>
    <row r="359" spans="1:42" ht="17" x14ac:dyDescent="0.2">
      <c r="A359">
        <v>6037503301</v>
      </c>
      <c r="B359" t="s">
        <v>12</v>
      </c>
      <c r="C359">
        <v>0.75670000000000004</v>
      </c>
      <c r="D359">
        <v>6037195300</v>
      </c>
      <c r="E359" t="s">
        <v>20</v>
      </c>
      <c r="F359">
        <v>31341</v>
      </c>
      <c r="G359">
        <v>6037212102</v>
      </c>
      <c r="H359" t="s">
        <v>20</v>
      </c>
      <c r="I359">
        <v>0.373</v>
      </c>
      <c r="J359">
        <v>6037600912</v>
      </c>
      <c r="K359" t="s">
        <v>10</v>
      </c>
      <c r="L359">
        <v>1.5800000000000002E-2</v>
      </c>
      <c r="M359">
        <v>6037553000</v>
      </c>
      <c r="N359" t="s">
        <v>52</v>
      </c>
      <c r="O359">
        <v>1474</v>
      </c>
      <c r="S359">
        <f t="shared" si="140"/>
        <v>350</v>
      </c>
      <c r="T359" s="2" cm="1">
        <f t="array" ref="T359">IFERROR(INDEX($A$10:$A$1201, ROWS(T$10:$T359)), IFERROR(INDEX($D$10:$D$1276, ROWS(T$10:$T359)-ROWS($A$10:$A$1201)), IFERROR(INDEX($G$10:$G$1201, ROWS(T$10:$T359)-ROWS($A$10:$A$1201)-ROWS($D$10:$D$1276)), "")))</f>
        <v>6037503301</v>
      </c>
      <c r="U359" s="2" t="str">
        <f t="shared" si="122"/>
        <v>East Whitter, Whittier, CA</v>
      </c>
      <c r="V359" s="3">
        <f t="shared" si="123"/>
        <v>0.75670000000000004</v>
      </c>
      <c r="W359" s="3">
        <f t="shared" si="124"/>
        <v>0.88296382730455081</v>
      </c>
      <c r="X359" s="3">
        <f t="shared" si="125"/>
        <v>31341</v>
      </c>
      <c r="Y359" s="3">
        <f t="shared" si="126"/>
        <v>0.59483004042589538</v>
      </c>
      <c r="Z359" s="3">
        <f t="shared" si="133"/>
        <v>0.52521340909016923</v>
      </c>
      <c r="AA359" s="3">
        <f t="shared" si="127"/>
        <v>0.373</v>
      </c>
      <c r="AB359" s="3">
        <f t="shared" si="128"/>
        <v>0.56369956173492519</v>
      </c>
      <c r="AC359" s="3">
        <f t="shared" si="129"/>
        <v>0.20572916666666671</v>
      </c>
      <c r="AD359" s="3">
        <f t="shared" si="130"/>
        <v>0.49562878278412914</v>
      </c>
      <c r="AE359" s="3">
        <f t="shared" si="131"/>
        <v>1.5800000000000002E-2</v>
      </c>
      <c r="AF359" s="3">
        <f t="shared" si="132"/>
        <v>1474</v>
      </c>
      <c r="AG359">
        <f t="shared" si="134"/>
        <v>0.3549511001986746</v>
      </c>
      <c r="AH359" s="5">
        <f t="shared" si="135"/>
        <v>0.40139416724355287</v>
      </c>
      <c r="AI359" s="5">
        <f t="shared" si="136"/>
        <v>0.46904246799751914</v>
      </c>
      <c r="AJ359" s="5">
        <f t="shared" si="137"/>
        <v>0.3044484215347904</v>
      </c>
      <c r="AK359" s="5">
        <f t="shared" si="138"/>
        <v>0.43937820253579085</v>
      </c>
      <c r="AL359" s="4">
        <f t="shared" si="139"/>
        <v>0.4277928916110294</v>
      </c>
      <c r="AM359" s="4">
        <f t="shared" si="141"/>
        <v>1.0534497774044469</v>
      </c>
      <c r="AN359" s="4">
        <f t="shared" si="142"/>
        <v>0.92702468727957121</v>
      </c>
      <c r="AO359">
        <f t="shared" si="143"/>
        <v>0.4277928916110294</v>
      </c>
      <c r="AP359">
        <f t="shared" si="144"/>
        <v>1</v>
      </c>
    </row>
    <row r="360" spans="1:42" ht="34" x14ac:dyDescent="0.2">
      <c r="A360">
        <v>6037236000</v>
      </c>
      <c r="B360" t="s">
        <v>99</v>
      </c>
      <c r="C360">
        <v>0.75670000000000004</v>
      </c>
      <c r="D360">
        <v>6037482503</v>
      </c>
      <c r="E360" t="s">
        <v>27</v>
      </c>
      <c r="F360">
        <v>31331</v>
      </c>
      <c r="G360">
        <v>6037701602</v>
      </c>
      <c r="H360" t="s">
        <v>152</v>
      </c>
      <c r="I360">
        <v>0.37259999999999999</v>
      </c>
      <c r="J360">
        <v>6037228710</v>
      </c>
      <c r="K360" t="s">
        <v>139</v>
      </c>
      <c r="L360">
        <v>1.5800000000000002E-2</v>
      </c>
      <c r="M360">
        <v>6037205120</v>
      </c>
      <c r="N360" t="s">
        <v>20</v>
      </c>
      <c r="O360">
        <v>1473</v>
      </c>
      <c r="S360">
        <f t="shared" si="140"/>
        <v>351</v>
      </c>
      <c r="T360" s="2" cm="1">
        <f t="array" ref="T360">IFERROR(INDEX($A$10:$A$1201, ROWS(T$10:$T360)), IFERROR(INDEX($D$10:$D$1276, ROWS(T$10:$T360)-ROWS($A$10:$A$1201)), IFERROR(INDEX($G$10:$G$1201, ROWS(T$10:$T360)-ROWS($A$10:$A$1201)-ROWS($D$10:$D$1276)), "")))</f>
        <v>6037236000</v>
      </c>
      <c r="U360" s="2" t="str">
        <f t="shared" si="122"/>
        <v>Baldwin Hills, Los Angeles, CA</v>
      </c>
      <c r="V360" s="3">
        <f t="shared" si="123"/>
        <v>0.75670000000000004</v>
      </c>
      <c r="W360" s="3">
        <f t="shared" si="124"/>
        <v>0.88296382730455081</v>
      </c>
      <c r="X360" s="3">
        <f t="shared" si="125"/>
        <v>31331</v>
      </c>
      <c r="Y360" s="3">
        <f t="shared" si="126"/>
        <v>0.59464024748998845</v>
      </c>
      <c r="Z360" s="3">
        <f t="shared" si="133"/>
        <v>0.52504582879308548</v>
      </c>
      <c r="AA360" s="3">
        <f t="shared" si="127"/>
        <v>0.37259999999999999</v>
      </c>
      <c r="AB360" s="3">
        <f t="shared" si="128"/>
        <v>0.56309505818346683</v>
      </c>
      <c r="AC360" s="3">
        <f t="shared" si="129"/>
        <v>0.20572916666666671</v>
      </c>
      <c r="AD360" s="3">
        <f t="shared" si="130"/>
        <v>0.49529253530598522</v>
      </c>
      <c r="AE360" s="3">
        <f t="shared" si="131"/>
        <v>1.5800000000000002E-2</v>
      </c>
      <c r="AF360" s="3">
        <f t="shared" si="132"/>
        <v>1473</v>
      </c>
      <c r="AG360">
        <f t="shared" si="134"/>
        <v>0.3549511001986746</v>
      </c>
      <c r="AH360" s="5">
        <f t="shared" si="135"/>
        <v>0.39939776183017084</v>
      </c>
      <c r="AI360" s="5">
        <f t="shared" si="136"/>
        <v>0.46484796209037876</v>
      </c>
      <c r="AJ360" s="5">
        <f t="shared" si="137"/>
        <v>0.3044484215347904</v>
      </c>
      <c r="AK360" s="5">
        <f t="shared" si="138"/>
        <v>0.43768576546011739</v>
      </c>
      <c r="AL360" s="4">
        <f t="shared" si="139"/>
        <v>0.42858144208982346</v>
      </c>
      <c r="AM360" s="4">
        <f t="shared" si="141"/>
        <v>1.0446130461754262</v>
      </c>
      <c r="AN360" s="4">
        <f t="shared" si="142"/>
        <v>0.92958591178198091</v>
      </c>
      <c r="AO360">
        <f t="shared" si="143"/>
        <v>0.42858144208982346</v>
      </c>
      <c r="AP360">
        <f t="shared" si="144"/>
        <v>1</v>
      </c>
    </row>
    <row r="361" spans="1:42" ht="34" x14ac:dyDescent="0.2">
      <c r="A361">
        <v>6037211121</v>
      </c>
      <c r="B361" t="s">
        <v>20</v>
      </c>
      <c r="C361">
        <v>0.75660000000000005</v>
      </c>
      <c r="D361">
        <v>6037551201</v>
      </c>
      <c r="E361" t="s">
        <v>33</v>
      </c>
      <c r="F361">
        <v>31316</v>
      </c>
      <c r="G361">
        <v>6037503106</v>
      </c>
      <c r="H361" t="s">
        <v>17</v>
      </c>
      <c r="I361">
        <v>0.37259999999999999</v>
      </c>
      <c r="J361">
        <v>6037531902</v>
      </c>
      <c r="K361" t="s">
        <v>101</v>
      </c>
      <c r="L361">
        <v>1.5800000000000002E-2</v>
      </c>
      <c r="M361">
        <v>6037650602</v>
      </c>
      <c r="N361" t="s">
        <v>25</v>
      </c>
      <c r="O361">
        <v>1473</v>
      </c>
      <c r="S361">
        <f t="shared" si="140"/>
        <v>352</v>
      </c>
      <c r="T361" s="2" cm="1">
        <f t="array" ref="T361">IFERROR(INDEX($A$10:$A$1201, ROWS(T$10:$T361)), IFERROR(INDEX($D$10:$D$1276, ROWS(T$10:$T361)-ROWS($A$10:$A$1201)), IFERROR(INDEX($G$10:$G$1201, ROWS(T$10:$T361)-ROWS($A$10:$A$1201)-ROWS($D$10:$D$1276)), "")))</f>
        <v>6037211121</v>
      </c>
      <c r="U361" s="2" t="str">
        <f t="shared" si="122"/>
        <v>Central LA, Los Angeles, CA</v>
      </c>
      <c r="V361" s="3">
        <f t="shared" si="123"/>
        <v>0.75660000000000005</v>
      </c>
      <c r="W361" s="3">
        <f t="shared" si="124"/>
        <v>0.88284714119019847</v>
      </c>
      <c r="X361" s="3">
        <f t="shared" si="125"/>
        <v>31316</v>
      </c>
      <c r="Y361" s="3">
        <f t="shared" si="126"/>
        <v>0.59435555808612806</v>
      </c>
      <c r="Z361" s="3">
        <f t="shared" si="133"/>
        <v>0.52472510530684313</v>
      </c>
      <c r="AA361" s="3">
        <f t="shared" si="127"/>
        <v>0.37259999999999999</v>
      </c>
      <c r="AB361" s="3">
        <f t="shared" si="128"/>
        <v>0.56309505818346683</v>
      </c>
      <c r="AC361" s="3">
        <f t="shared" si="129"/>
        <v>0.20572916666666671</v>
      </c>
      <c r="AD361" s="3">
        <f t="shared" si="130"/>
        <v>0.49529253530598522</v>
      </c>
      <c r="AE361" s="3">
        <f t="shared" si="131"/>
        <v>1.5800000000000002E-2</v>
      </c>
      <c r="AF361" s="3">
        <f t="shared" si="132"/>
        <v>1473</v>
      </c>
      <c r="AG361">
        <f t="shared" si="134"/>
        <v>0.35385676076890255</v>
      </c>
      <c r="AH361" s="5">
        <f t="shared" si="135"/>
        <v>0.39640315371009777</v>
      </c>
      <c r="AI361" s="5">
        <f t="shared" si="136"/>
        <v>0.46484796209037876</v>
      </c>
      <c r="AJ361" s="5">
        <f t="shared" si="137"/>
        <v>0.3044484215347904</v>
      </c>
      <c r="AK361" s="5">
        <f t="shared" si="138"/>
        <v>0.43768576546011739</v>
      </c>
      <c r="AL361" s="4">
        <f t="shared" si="139"/>
        <v>0.43014957305505763</v>
      </c>
      <c r="AM361" s="4">
        <f t="shared" si="141"/>
        <v>1.0402329634336842</v>
      </c>
      <c r="AN361" s="4">
        <f t="shared" si="142"/>
        <v>0.9297315413538727</v>
      </c>
      <c r="AO361">
        <f t="shared" si="143"/>
        <v>0.43014957305505763</v>
      </c>
      <c r="AP361">
        <f t="shared" si="144"/>
        <v>1</v>
      </c>
    </row>
    <row r="362" spans="1:42" ht="17" x14ac:dyDescent="0.2">
      <c r="A362">
        <v>6037551401</v>
      </c>
      <c r="B362" t="s">
        <v>33</v>
      </c>
      <c r="C362">
        <v>0.75639999999999996</v>
      </c>
      <c r="D362">
        <v>6037211703</v>
      </c>
      <c r="E362" t="s">
        <v>20</v>
      </c>
      <c r="F362">
        <v>31297</v>
      </c>
      <c r="G362">
        <v>6037501503</v>
      </c>
      <c r="H362" t="s">
        <v>17</v>
      </c>
      <c r="I362">
        <v>0.3725</v>
      </c>
      <c r="J362">
        <v>6037216700</v>
      </c>
      <c r="K362" t="s">
        <v>20</v>
      </c>
      <c r="L362">
        <v>1.5699999999999999E-2</v>
      </c>
      <c r="M362">
        <v>6037291210</v>
      </c>
      <c r="N362" t="s">
        <v>29</v>
      </c>
      <c r="O362">
        <v>1470</v>
      </c>
      <c r="S362">
        <f t="shared" si="140"/>
        <v>353</v>
      </c>
      <c r="T362" s="2" cm="1">
        <f t="array" ref="T362">IFERROR(INDEX($A$10:$A$1201, ROWS(T$10:$T362)), IFERROR(INDEX($D$10:$D$1276, ROWS(T$10:$T362)-ROWS($A$10:$A$1201)), IFERROR(INDEX($G$10:$G$1201, ROWS(T$10:$T362)-ROWS($A$10:$A$1201)-ROWS($D$10:$D$1276)), "")))</f>
        <v>6037551401</v>
      </c>
      <c r="U362" s="2" t="str">
        <f t="shared" si="122"/>
        <v>Downey, CA</v>
      </c>
      <c r="V362" s="3">
        <f t="shared" si="123"/>
        <v>0.75639999999999996</v>
      </c>
      <c r="W362" s="3">
        <f t="shared" si="124"/>
        <v>0.88261376896149357</v>
      </c>
      <c r="X362" s="3">
        <f t="shared" si="125"/>
        <v>31297</v>
      </c>
      <c r="Y362" s="3">
        <f t="shared" si="126"/>
        <v>0.59399495150790482</v>
      </c>
      <c r="Z362" s="3">
        <f t="shared" si="133"/>
        <v>0.52426812289449154</v>
      </c>
      <c r="AA362" s="3">
        <f t="shared" si="127"/>
        <v>0.3725</v>
      </c>
      <c r="AB362" s="3">
        <f t="shared" si="128"/>
        <v>0.56294393229560225</v>
      </c>
      <c r="AC362" s="3">
        <f t="shared" si="129"/>
        <v>0.20442708333333334</v>
      </c>
      <c r="AD362" s="3">
        <f t="shared" si="130"/>
        <v>0.49428379287155344</v>
      </c>
      <c r="AE362" s="3">
        <f t="shared" si="131"/>
        <v>1.5699999999999999E-2</v>
      </c>
      <c r="AF362" s="3">
        <f t="shared" si="132"/>
        <v>1470</v>
      </c>
      <c r="AG362">
        <f t="shared" si="134"/>
        <v>0.35166808190935733</v>
      </c>
      <c r="AH362" s="5">
        <f t="shared" si="135"/>
        <v>0.39260998342467118</v>
      </c>
      <c r="AI362" s="5">
        <f t="shared" si="136"/>
        <v>0.46379933561359382</v>
      </c>
      <c r="AJ362" s="5">
        <f t="shared" si="137"/>
        <v>0.29485765586753482</v>
      </c>
      <c r="AK362" s="5">
        <f t="shared" si="138"/>
        <v>0.43260845423309718</v>
      </c>
      <c r="AL362" s="4">
        <f t="shared" si="139"/>
        <v>0.42061546766493824</v>
      </c>
      <c r="AM362" s="4">
        <f t="shared" si="141"/>
        <v>1.0266986223985466</v>
      </c>
      <c r="AN362" s="4">
        <f t="shared" si="142"/>
        <v>0.91619931966793322</v>
      </c>
      <c r="AO362">
        <f t="shared" si="143"/>
        <v>0.42061546766493824</v>
      </c>
      <c r="AP362">
        <f t="shared" si="144"/>
        <v>1</v>
      </c>
    </row>
    <row r="363" spans="1:42" ht="34" x14ac:dyDescent="0.2">
      <c r="A363">
        <v>6037219010</v>
      </c>
      <c r="B363" t="s">
        <v>37</v>
      </c>
      <c r="C363">
        <v>0.75639999999999996</v>
      </c>
      <c r="D363">
        <v>6037551800</v>
      </c>
      <c r="E363" t="s">
        <v>33</v>
      </c>
      <c r="F363">
        <v>31296</v>
      </c>
      <c r="G363">
        <v>6037271901</v>
      </c>
      <c r="H363" t="s">
        <v>62</v>
      </c>
      <c r="I363">
        <v>0.3725</v>
      </c>
      <c r="J363">
        <v>6037703001</v>
      </c>
      <c r="K363" t="s">
        <v>154</v>
      </c>
      <c r="L363">
        <v>1.5699999999999999E-2</v>
      </c>
      <c r="M363">
        <v>6037570303</v>
      </c>
      <c r="N363" t="s">
        <v>127</v>
      </c>
      <c r="O363">
        <v>1470</v>
      </c>
      <c r="S363">
        <f t="shared" si="140"/>
        <v>354</v>
      </c>
      <c r="T363" s="2" cm="1">
        <f t="array" ref="T363">IFERROR(INDEX($A$10:$A$1201, ROWS(T$10:$T363)), IFERROR(INDEX($D$10:$D$1276, ROWS(T$10:$T363)-ROWS($A$10:$A$1201)), IFERROR(INDEX($G$10:$G$1201, ROWS(T$10:$T363)-ROWS($A$10:$A$1201)-ROWS($D$10:$D$1276)), "")))</f>
        <v>6037219010</v>
      </c>
      <c r="U363" s="2" t="str">
        <f t="shared" si="122"/>
        <v>South Los Angeles, Los Angeles, CA</v>
      </c>
      <c r="V363" s="3">
        <f t="shared" si="123"/>
        <v>0.75639999999999996</v>
      </c>
      <c r="W363" s="3">
        <f t="shared" si="124"/>
        <v>0.88261376896149357</v>
      </c>
      <c r="X363" s="3">
        <f t="shared" si="125"/>
        <v>31296</v>
      </c>
      <c r="Y363" s="3">
        <f t="shared" si="126"/>
        <v>0.5939759722143142</v>
      </c>
      <c r="Z363" s="3">
        <f t="shared" si="133"/>
        <v>0.5242513715086432</v>
      </c>
      <c r="AA363" s="3">
        <f t="shared" si="127"/>
        <v>0.3725</v>
      </c>
      <c r="AB363" s="3">
        <f t="shared" si="128"/>
        <v>0.56294393229560225</v>
      </c>
      <c r="AC363" s="3">
        <f t="shared" si="129"/>
        <v>0.20442708333333334</v>
      </c>
      <c r="AD363" s="3">
        <f t="shared" si="130"/>
        <v>0.49428379287155344</v>
      </c>
      <c r="AE363" s="3">
        <f t="shared" si="131"/>
        <v>1.5699999999999999E-2</v>
      </c>
      <c r="AF363" s="3">
        <f t="shared" si="132"/>
        <v>1470</v>
      </c>
      <c r="AG363">
        <f t="shared" si="134"/>
        <v>0.35166808190935733</v>
      </c>
      <c r="AH363" s="5">
        <f t="shared" si="135"/>
        <v>0.39241034288333365</v>
      </c>
      <c r="AI363" s="5">
        <f t="shared" si="136"/>
        <v>0.46379933561359382</v>
      </c>
      <c r="AJ363" s="5">
        <f t="shared" si="137"/>
        <v>0.29485765586753482</v>
      </c>
      <c r="AK363" s="5">
        <f t="shared" si="138"/>
        <v>0.43260845423309718</v>
      </c>
      <c r="AL363" s="4">
        <f t="shared" si="139"/>
        <v>0.42072288051967466</v>
      </c>
      <c r="AM363" s="4">
        <f t="shared" si="141"/>
        <v>1.0264454150405751</v>
      </c>
      <c r="AN363" s="4">
        <f t="shared" si="142"/>
        <v>0.91619625072838762</v>
      </c>
      <c r="AO363">
        <f t="shared" si="143"/>
        <v>0.42072288051967466</v>
      </c>
      <c r="AP363">
        <f t="shared" si="144"/>
        <v>1</v>
      </c>
    </row>
    <row r="364" spans="1:42" ht="17" x14ac:dyDescent="0.2">
      <c r="A364">
        <v>6037530902</v>
      </c>
      <c r="B364" t="s">
        <v>13</v>
      </c>
      <c r="C364">
        <v>0.75639999999999996</v>
      </c>
      <c r="D364">
        <v>6037408302</v>
      </c>
      <c r="E364" t="s">
        <v>17</v>
      </c>
      <c r="F364">
        <v>31295</v>
      </c>
      <c r="G364">
        <v>6037482304</v>
      </c>
      <c r="H364" t="s">
        <v>27</v>
      </c>
      <c r="I364">
        <v>0.37240000000000001</v>
      </c>
      <c r="J364">
        <v>6037219020</v>
      </c>
      <c r="K364" t="s">
        <v>37</v>
      </c>
      <c r="L364">
        <v>1.5699999999999999E-2</v>
      </c>
      <c r="M364">
        <v>6037601401</v>
      </c>
      <c r="N364" t="s">
        <v>10</v>
      </c>
      <c r="O364">
        <v>1469</v>
      </c>
      <c r="S364">
        <f t="shared" si="140"/>
        <v>355</v>
      </c>
      <c r="T364" s="2" cm="1">
        <f t="array" ref="T364">IFERROR(INDEX($A$10:$A$1201, ROWS(T$10:$T364)), IFERROR(INDEX($D$10:$D$1276, ROWS(T$10:$T364)-ROWS($A$10:$A$1201)), IFERROR(INDEX($G$10:$G$1201, ROWS(T$10:$T364)-ROWS($A$10:$A$1201)-ROWS($D$10:$D$1276)), "")))</f>
        <v>6037530902</v>
      </c>
      <c r="U364" s="2" t="str">
        <f t="shared" si="122"/>
        <v>Los Angeles, CA</v>
      </c>
      <c r="V364" s="3">
        <f t="shared" si="123"/>
        <v>0.75639999999999996</v>
      </c>
      <c r="W364" s="3">
        <f t="shared" si="124"/>
        <v>0.88261376896149357</v>
      </c>
      <c r="X364" s="3">
        <f t="shared" si="125"/>
        <v>31295</v>
      </c>
      <c r="Y364" s="3">
        <f t="shared" si="126"/>
        <v>0.59395699292072346</v>
      </c>
      <c r="Z364" s="3">
        <f t="shared" si="133"/>
        <v>0.52423462012279487</v>
      </c>
      <c r="AA364" s="3">
        <f t="shared" si="127"/>
        <v>0.37240000000000001</v>
      </c>
      <c r="AB364" s="3">
        <f t="shared" si="128"/>
        <v>0.56279280640773766</v>
      </c>
      <c r="AC364" s="3">
        <f t="shared" si="129"/>
        <v>0.20442708333333334</v>
      </c>
      <c r="AD364" s="3">
        <f t="shared" si="130"/>
        <v>0.49394754539340957</v>
      </c>
      <c r="AE364" s="3">
        <f t="shared" si="131"/>
        <v>1.5699999999999999E-2</v>
      </c>
      <c r="AF364" s="3">
        <f t="shared" si="132"/>
        <v>1469</v>
      </c>
      <c r="AG364">
        <f t="shared" si="134"/>
        <v>0.35166808190935733</v>
      </c>
      <c r="AH364" s="5">
        <f t="shared" si="135"/>
        <v>0.39221070234199501</v>
      </c>
      <c r="AI364" s="5">
        <f t="shared" si="136"/>
        <v>0.46275070913680882</v>
      </c>
      <c r="AJ364" s="5">
        <f t="shared" si="137"/>
        <v>0.29485765586753482</v>
      </c>
      <c r="AK364" s="5">
        <f t="shared" si="138"/>
        <v>0.430916017157424</v>
      </c>
      <c r="AL364" s="4">
        <f t="shared" si="139"/>
        <v>0.42076523839002489</v>
      </c>
      <c r="AM364" s="4">
        <f t="shared" si="141"/>
        <v>1.0232947646708723</v>
      </c>
      <c r="AN364" s="4">
        <f t="shared" si="142"/>
        <v>0.91756072138194045</v>
      </c>
      <c r="AO364">
        <f t="shared" si="143"/>
        <v>0.42076523839002489</v>
      </c>
      <c r="AP364">
        <f t="shared" si="144"/>
        <v>1</v>
      </c>
    </row>
    <row r="365" spans="1:42" ht="17" x14ac:dyDescent="0.2">
      <c r="A365">
        <v>6037530700</v>
      </c>
      <c r="B365" t="s">
        <v>13</v>
      </c>
      <c r="C365">
        <v>0.75639999999999996</v>
      </c>
      <c r="D365">
        <v>6037501300</v>
      </c>
      <c r="E365" t="s">
        <v>17</v>
      </c>
      <c r="F365">
        <v>31293</v>
      </c>
      <c r="G365">
        <v>6037550901</v>
      </c>
      <c r="H365" t="s">
        <v>33</v>
      </c>
      <c r="I365">
        <v>0.37090000000000001</v>
      </c>
      <c r="J365">
        <v>6037602105</v>
      </c>
      <c r="K365" t="s">
        <v>21</v>
      </c>
      <c r="L365">
        <v>1.5699999999999999E-2</v>
      </c>
      <c r="M365">
        <v>6037533300</v>
      </c>
      <c r="N365" t="s">
        <v>108</v>
      </c>
      <c r="O365">
        <v>1466</v>
      </c>
      <c r="S365">
        <f t="shared" si="140"/>
        <v>356</v>
      </c>
      <c r="T365" s="2" cm="1">
        <f t="array" ref="T365">IFERROR(INDEX($A$10:$A$1201, ROWS(T$10:$T365)), IFERROR(INDEX($D$10:$D$1276, ROWS(T$10:$T365)-ROWS($A$10:$A$1201)), IFERROR(INDEX($G$10:$G$1201, ROWS(T$10:$T365)-ROWS($A$10:$A$1201)-ROWS($D$10:$D$1276)), "")))</f>
        <v>6037530700</v>
      </c>
      <c r="U365" s="2" t="str">
        <f t="shared" si="122"/>
        <v>Los Angeles, CA</v>
      </c>
      <c r="V365" s="3">
        <f t="shared" si="123"/>
        <v>0.75639999999999996</v>
      </c>
      <c r="W365" s="3">
        <f t="shared" si="124"/>
        <v>0.88261376896149357</v>
      </c>
      <c r="X365" s="3">
        <f t="shared" si="125"/>
        <v>31293</v>
      </c>
      <c r="Y365" s="3">
        <f t="shared" si="126"/>
        <v>0.5939190343335421</v>
      </c>
      <c r="Z365" s="3">
        <f t="shared" si="133"/>
        <v>0.52420111735109831</v>
      </c>
      <c r="AA365" s="3">
        <f t="shared" si="127"/>
        <v>0.37090000000000001</v>
      </c>
      <c r="AB365" s="3">
        <f t="shared" si="128"/>
        <v>0.56052591808976882</v>
      </c>
      <c r="AC365" s="3">
        <f t="shared" si="129"/>
        <v>0.20442708333333334</v>
      </c>
      <c r="AD365" s="3">
        <f t="shared" si="130"/>
        <v>0.4929388029589778</v>
      </c>
      <c r="AE365" s="3">
        <f t="shared" si="131"/>
        <v>1.5699999999999999E-2</v>
      </c>
      <c r="AF365" s="3">
        <f t="shared" si="132"/>
        <v>1466</v>
      </c>
      <c r="AG365">
        <f t="shared" si="134"/>
        <v>0.35166808190935733</v>
      </c>
      <c r="AH365" s="5">
        <f t="shared" si="135"/>
        <v>0.39181142125931878</v>
      </c>
      <c r="AI365" s="5">
        <f t="shared" si="136"/>
        <v>0.44702131198503281</v>
      </c>
      <c r="AJ365" s="5">
        <f t="shared" si="137"/>
        <v>0.29485765586753482</v>
      </c>
      <c r="AK365" s="5">
        <f t="shared" si="138"/>
        <v>0.42583870593040379</v>
      </c>
      <c r="AL365" s="4">
        <f t="shared" si="139"/>
        <v>0.42054232759723281</v>
      </c>
      <c r="AM365" s="4">
        <f t="shared" si="141"/>
        <v>1.0011066831571074</v>
      </c>
      <c r="AN365" s="4">
        <f t="shared" si="142"/>
        <v>0.92719422028886012</v>
      </c>
      <c r="AO365">
        <f t="shared" si="143"/>
        <v>0.42054232759723281</v>
      </c>
      <c r="AP365">
        <f t="shared" si="144"/>
        <v>1</v>
      </c>
    </row>
    <row r="366" spans="1:42" ht="17" x14ac:dyDescent="0.2">
      <c r="A366">
        <v>6037262200</v>
      </c>
      <c r="B366" t="s">
        <v>100</v>
      </c>
      <c r="C366">
        <v>0.75619999999999998</v>
      </c>
      <c r="D366">
        <v>6037601301</v>
      </c>
      <c r="E366" t="s">
        <v>10</v>
      </c>
      <c r="F366">
        <v>31258</v>
      </c>
      <c r="G366">
        <v>6037275311</v>
      </c>
      <c r="H366" t="s">
        <v>13</v>
      </c>
      <c r="I366">
        <v>0.37040000000000001</v>
      </c>
      <c r="J366">
        <v>6037221120</v>
      </c>
      <c r="K366" t="s">
        <v>20</v>
      </c>
      <c r="L366">
        <v>1.5699999999999999E-2</v>
      </c>
      <c r="M366">
        <v>6037238320</v>
      </c>
      <c r="N366" t="s">
        <v>103</v>
      </c>
      <c r="O366">
        <v>1466</v>
      </c>
      <c r="S366">
        <f t="shared" si="140"/>
        <v>357</v>
      </c>
      <c r="T366" s="2" cm="1">
        <f t="array" ref="T366">IFERROR(INDEX($A$10:$A$1201, ROWS(T$10:$T366)), IFERROR(INDEX($D$10:$D$1276, ROWS(T$10:$T366)-ROWS($A$10:$A$1201)), IFERROR(INDEX($G$10:$G$1201, ROWS(T$10:$T366)-ROWS($A$10:$A$1201)-ROWS($D$10:$D$1276)), "")))</f>
        <v>6037262200</v>
      </c>
      <c r="U366" s="2" t="str">
        <f t="shared" si="122"/>
        <v>Bel Air, Los Angeles, CA</v>
      </c>
      <c r="V366" s="3">
        <f t="shared" si="123"/>
        <v>0.75619999999999998</v>
      </c>
      <c r="W366" s="3">
        <f t="shared" si="124"/>
        <v>0.88238039673278879</v>
      </c>
      <c r="X366" s="3">
        <f t="shared" si="125"/>
        <v>31258</v>
      </c>
      <c r="Y366" s="3">
        <f t="shared" si="126"/>
        <v>0.59325475905786784</v>
      </c>
      <c r="Z366" s="3">
        <f t="shared" si="133"/>
        <v>0.52347636966109645</v>
      </c>
      <c r="AA366" s="3">
        <f t="shared" si="127"/>
        <v>0.37040000000000001</v>
      </c>
      <c r="AB366" s="3">
        <f t="shared" si="128"/>
        <v>0.55977028865044587</v>
      </c>
      <c r="AC366" s="3">
        <f t="shared" si="129"/>
        <v>0.20442708333333334</v>
      </c>
      <c r="AD366" s="3">
        <f t="shared" si="130"/>
        <v>0.4929388029589778</v>
      </c>
      <c r="AE366" s="3">
        <f t="shared" si="131"/>
        <v>1.5699999999999999E-2</v>
      </c>
      <c r="AF366" s="3">
        <f t="shared" si="132"/>
        <v>1466</v>
      </c>
      <c r="AG366">
        <f t="shared" si="134"/>
        <v>0.34947940304981329</v>
      </c>
      <c r="AH366" s="5">
        <f t="shared" si="135"/>
        <v>0.38482400231248165</v>
      </c>
      <c r="AI366" s="5">
        <f t="shared" si="136"/>
        <v>0.44177817960110743</v>
      </c>
      <c r="AJ366" s="5">
        <f t="shared" si="137"/>
        <v>0.29485765586753482</v>
      </c>
      <c r="AK366" s="5">
        <f t="shared" si="138"/>
        <v>0.42583870593040379</v>
      </c>
      <c r="AL366" s="4">
        <f t="shared" si="139"/>
        <v>0.424328085789478</v>
      </c>
      <c r="AM366" s="4">
        <f t="shared" ref="AM366:AM429" si="145">SUMXMY2($AG$6:$AK$6,AG366:AK366)</f>
        <v>0.98588176028288699</v>
      </c>
      <c r="AN366" s="4">
        <f t="shared" ref="AN366:AN429" si="146">SUMXMY2($AG$7:$AK$7,AG366:AK366)</f>
        <v>0.92999072903793345</v>
      </c>
      <c r="AO366">
        <f t="shared" ref="AO366:AO429" si="147">MIN(AL366:AN366)</f>
        <v>0.424328085789478</v>
      </c>
      <c r="AP366">
        <f t="shared" ref="AP366:AP429" si="148">MATCH(AO366,AL366:AN366,0)</f>
        <v>1</v>
      </c>
    </row>
    <row r="367" spans="1:42" ht="34" x14ac:dyDescent="0.2">
      <c r="A367">
        <v>6037531701</v>
      </c>
      <c r="B367" t="s">
        <v>101</v>
      </c>
      <c r="C367">
        <v>0.75619999999999998</v>
      </c>
      <c r="D367">
        <v>6037572201</v>
      </c>
      <c r="E367" t="s">
        <v>3</v>
      </c>
      <c r="F367">
        <v>31213</v>
      </c>
      <c r="G367">
        <v>6037502100</v>
      </c>
      <c r="H367" t="s">
        <v>17</v>
      </c>
      <c r="I367">
        <v>0.37009999999999998</v>
      </c>
      <c r="J367">
        <v>6037195803</v>
      </c>
      <c r="K367" t="s">
        <v>30</v>
      </c>
      <c r="L367">
        <v>1.5699999999999999E-2</v>
      </c>
      <c r="M367">
        <v>6037234902</v>
      </c>
      <c r="N367" t="s">
        <v>113</v>
      </c>
      <c r="O367">
        <v>1465</v>
      </c>
      <c r="S367">
        <f t="shared" si="140"/>
        <v>358</v>
      </c>
      <c r="T367" s="2" cm="1">
        <f t="array" ref="T367">IFERROR(INDEX($A$10:$A$1201, ROWS(T$10:$T367)), IFERROR(INDEX($D$10:$D$1276, ROWS(T$10:$T367)-ROWS($A$10:$A$1201)), IFERROR(INDEX($G$10:$G$1201, ROWS(T$10:$T367)-ROWS($A$10:$A$1201)-ROWS($D$10:$D$1276)), "")))</f>
        <v>6037531701</v>
      </c>
      <c r="U367" s="2" t="str">
        <f t="shared" si="122"/>
        <v>South Montebello, East Los Angeles, CA</v>
      </c>
      <c r="V367" s="3">
        <f t="shared" si="123"/>
        <v>0.75619999999999998</v>
      </c>
      <c r="W367" s="3">
        <f t="shared" si="124"/>
        <v>0.88238039673278879</v>
      </c>
      <c r="X367" s="3">
        <f t="shared" si="125"/>
        <v>31213</v>
      </c>
      <c r="Y367" s="3">
        <f t="shared" si="126"/>
        <v>0.59240069084628666</v>
      </c>
      <c r="Z367" s="3">
        <f t="shared" si="133"/>
        <v>0.52272275661372458</v>
      </c>
      <c r="AA367" s="3">
        <f t="shared" si="127"/>
        <v>0.37009999999999998</v>
      </c>
      <c r="AB367" s="3">
        <f t="shared" si="128"/>
        <v>0.5593169109868521</v>
      </c>
      <c r="AC367" s="3">
        <f t="shared" si="129"/>
        <v>0.20442708333333334</v>
      </c>
      <c r="AD367" s="3">
        <f t="shared" si="130"/>
        <v>0.49260255548083387</v>
      </c>
      <c r="AE367" s="3">
        <f t="shared" si="131"/>
        <v>1.5699999999999999E-2</v>
      </c>
      <c r="AF367" s="3">
        <f t="shared" si="132"/>
        <v>1465</v>
      </c>
      <c r="AG367">
        <f t="shared" si="134"/>
        <v>0.34947940304981329</v>
      </c>
      <c r="AH367" s="5">
        <f t="shared" si="135"/>
        <v>0.37584017795226238</v>
      </c>
      <c r="AI367" s="5">
        <f t="shared" si="136"/>
        <v>0.438632300170752</v>
      </c>
      <c r="AJ367" s="5">
        <f t="shared" si="137"/>
        <v>0.29485765586753482</v>
      </c>
      <c r="AK367" s="5">
        <f t="shared" si="138"/>
        <v>0.42414626885473034</v>
      </c>
      <c r="AL367" s="4">
        <f t="shared" si="139"/>
        <v>0.42939323659969314</v>
      </c>
      <c r="AM367" s="4">
        <f t="shared" si="145"/>
        <v>0.96976215245826736</v>
      </c>
      <c r="AN367" s="4">
        <f t="shared" si="146"/>
        <v>0.93248005860889116</v>
      </c>
      <c r="AO367">
        <f t="shared" si="147"/>
        <v>0.42939323659969314</v>
      </c>
      <c r="AP367">
        <f t="shared" si="148"/>
        <v>1</v>
      </c>
    </row>
    <row r="368" spans="1:42" ht="17" x14ac:dyDescent="0.2">
      <c r="A368">
        <v>6037500600</v>
      </c>
      <c r="B368" t="s">
        <v>44</v>
      </c>
      <c r="C368">
        <v>0.75580000000000003</v>
      </c>
      <c r="D368">
        <v>6037275603</v>
      </c>
      <c r="E368" t="s">
        <v>84</v>
      </c>
      <c r="F368">
        <v>31200</v>
      </c>
      <c r="G368">
        <v>6037481711</v>
      </c>
      <c r="H368" t="s">
        <v>11</v>
      </c>
      <c r="I368">
        <v>0.36980000000000002</v>
      </c>
      <c r="J368">
        <v>6037293202</v>
      </c>
      <c r="K368" t="s">
        <v>145</v>
      </c>
      <c r="L368">
        <v>1.5699999999999999E-2</v>
      </c>
      <c r="M368">
        <v>6037534404</v>
      </c>
      <c r="N368" t="s">
        <v>102</v>
      </c>
      <c r="O368">
        <v>1465</v>
      </c>
      <c r="S368">
        <f t="shared" si="140"/>
        <v>359</v>
      </c>
      <c r="T368" s="2" cm="1">
        <f t="array" ref="T368">IFERROR(INDEX($A$10:$A$1201, ROWS(T$10:$T368)), IFERROR(INDEX($D$10:$D$1276, ROWS(T$10:$T368)-ROWS($A$10:$A$1201)), IFERROR(INDEX($G$10:$G$1201, ROWS(T$10:$T368)-ROWS($A$10:$A$1201)-ROWS($D$10:$D$1276)), "")))</f>
        <v>6037500600</v>
      </c>
      <c r="U368" s="2" t="str">
        <f t="shared" si="122"/>
        <v>El Rancho, Pico Rivera, CA</v>
      </c>
      <c r="V368" s="3">
        <f t="shared" si="123"/>
        <v>0.75580000000000003</v>
      </c>
      <c r="W368" s="3">
        <f t="shared" si="124"/>
        <v>0.88191365227537932</v>
      </c>
      <c r="X368" s="3">
        <f t="shared" si="125"/>
        <v>31200</v>
      </c>
      <c r="Y368" s="3">
        <f t="shared" si="126"/>
        <v>0.59215396002960774</v>
      </c>
      <c r="Z368" s="3">
        <f t="shared" si="133"/>
        <v>0.52222866159904036</v>
      </c>
      <c r="AA368" s="3">
        <f t="shared" si="127"/>
        <v>0.36980000000000002</v>
      </c>
      <c r="AB368" s="3">
        <f t="shared" si="128"/>
        <v>0.55886353332325833</v>
      </c>
      <c r="AC368" s="3">
        <f t="shared" si="129"/>
        <v>0.20442708333333334</v>
      </c>
      <c r="AD368" s="3">
        <f t="shared" si="130"/>
        <v>0.49260255548083387</v>
      </c>
      <c r="AE368" s="3">
        <f t="shared" si="131"/>
        <v>1.5699999999999999E-2</v>
      </c>
      <c r="AF368" s="3">
        <f t="shared" si="132"/>
        <v>1465</v>
      </c>
      <c r="AG368">
        <f t="shared" si="134"/>
        <v>0.34510204533072525</v>
      </c>
      <c r="AH368" s="5">
        <f t="shared" si="135"/>
        <v>0.37324485091486664</v>
      </c>
      <c r="AI368" s="5">
        <f t="shared" si="136"/>
        <v>0.43548642074039717</v>
      </c>
      <c r="AJ368" s="5">
        <f t="shared" si="137"/>
        <v>0.29485765586753482</v>
      </c>
      <c r="AK368" s="5">
        <f t="shared" si="138"/>
        <v>0.42414626885473034</v>
      </c>
      <c r="AL368" s="4">
        <f t="shared" si="139"/>
        <v>0.43093171859473212</v>
      </c>
      <c r="AM368" s="4">
        <f t="shared" si="145"/>
        <v>0.9612702380693442</v>
      </c>
      <c r="AN368" s="4">
        <f t="shared" si="146"/>
        <v>0.93496607675079479</v>
      </c>
      <c r="AO368">
        <f t="shared" si="147"/>
        <v>0.43093171859473212</v>
      </c>
      <c r="AP368">
        <f t="shared" si="148"/>
        <v>1</v>
      </c>
    </row>
    <row r="369" spans="1:42" ht="17" x14ac:dyDescent="0.2">
      <c r="A369">
        <v>6037570001</v>
      </c>
      <c r="B369" t="s">
        <v>32</v>
      </c>
      <c r="C369">
        <v>0.75580000000000003</v>
      </c>
      <c r="D369">
        <v>6037572001</v>
      </c>
      <c r="E369" t="s">
        <v>28</v>
      </c>
      <c r="F369">
        <v>31197</v>
      </c>
      <c r="G369">
        <v>6037482303</v>
      </c>
      <c r="H369" t="s">
        <v>27</v>
      </c>
      <c r="I369">
        <v>0.3695</v>
      </c>
      <c r="J369">
        <v>6037602004</v>
      </c>
      <c r="K369" t="s">
        <v>10</v>
      </c>
      <c r="L369">
        <v>1.5599999999999999E-2</v>
      </c>
      <c r="M369">
        <v>6037535603</v>
      </c>
      <c r="N369" t="s">
        <v>56</v>
      </c>
      <c r="O369">
        <v>1464</v>
      </c>
      <c r="S369">
        <f t="shared" si="140"/>
        <v>360</v>
      </c>
      <c r="T369" s="2" cm="1">
        <f t="array" ref="T369">IFERROR(INDEX($A$10:$A$1201, ROWS(T$10:$T369)), IFERROR(INDEX($D$10:$D$1276, ROWS(T$10:$T369)-ROWS($A$10:$A$1201)), IFERROR(INDEX($G$10:$G$1201, ROWS(T$10:$T369)-ROWS($A$10:$A$1201)-ROWS($D$10:$D$1276)), "")))</f>
        <v>6037570001</v>
      </c>
      <c r="U369" s="2" t="str">
        <f t="shared" si="122"/>
        <v>Lakewood, CA</v>
      </c>
      <c r="V369" s="3">
        <f t="shared" si="123"/>
        <v>0.75580000000000003</v>
      </c>
      <c r="W369" s="3">
        <f t="shared" si="124"/>
        <v>0.88191365227537932</v>
      </c>
      <c r="X369" s="3">
        <f t="shared" si="125"/>
        <v>31197</v>
      </c>
      <c r="Y369" s="3">
        <f t="shared" si="126"/>
        <v>0.59209702214883564</v>
      </c>
      <c r="Z369" s="3">
        <f t="shared" si="133"/>
        <v>0.52217844730465579</v>
      </c>
      <c r="AA369" s="3">
        <f t="shared" si="127"/>
        <v>0.3695</v>
      </c>
      <c r="AB369" s="3">
        <f t="shared" si="128"/>
        <v>0.55841015565966456</v>
      </c>
      <c r="AC369" s="3">
        <f t="shared" si="129"/>
        <v>0.203125</v>
      </c>
      <c r="AD369" s="3">
        <f t="shared" si="130"/>
        <v>0.49226630800269</v>
      </c>
      <c r="AE369" s="3">
        <f t="shared" si="131"/>
        <v>1.5599999999999999E-2</v>
      </c>
      <c r="AF369" s="3">
        <f t="shared" si="132"/>
        <v>1464</v>
      </c>
      <c r="AG369">
        <f t="shared" si="134"/>
        <v>0.34510204533072525</v>
      </c>
      <c r="AH369" s="5">
        <f t="shared" si="135"/>
        <v>0.37264592929085183</v>
      </c>
      <c r="AI369" s="5">
        <f t="shared" si="136"/>
        <v>0.43234054131004168</v>
      </c>
      <c r="AJ369" s="5">
        <f t="shared" si="137"/>
        <v>0.28526689020027957</v>
      </c>
      <c r="AK369" s="5">
        <f t="shared" si="138"/>
        <v>0.42245383177905721</v>
      </c>
      <c r="AL369" s="4">
        <f t="shared" si="139"/>
        <v>0.42011580782429853</v>
      </c>
      <c r="AM369" s="4">
        <f t="shared" si="145"/>
        <v>0.95471769007343177</v>
      </c>
      <c r="AN369" s="4">
        <f t="shared" si="146"/>
        <v>0.92051164804823937</v>
      </c>
      <c r="AO369">
        <f t="shared" si="147"/>
        <v>0.42011580782429853</v>
      </c>
      <c r="AP369">
        <f t="shared" si="148"/>
        <v>1</v>
      </c>
    </row>
    <row r="370" spans="1:42" ht="17" x14ac:dyDescent="0.2">
      <c r="A370">
        <v>6037552700</v>
      </c>
      <c r="B370" t="s">
        <v>52</v>
      </c>
      <c r="C370">
        <v>0.75580000000000003</v>
      </c>
      <c r="D370">
        <v>6037530102</v>
      </c>
      <c r="E370" t="s">
        <v>9</v>
      </c>
      <c r="F370">
        <v>31193</v>
      </c>
      <c r="G370">
        <v>6037552100</v>
      </c>
      <c r="H370" t="s">
        <v>52</v>
      </c>
      <c r="I370">
        <v>0.36919999999999997</v>
      </c>
      <c r="J370">
        <v>6037533202</v>
      </c>
      <c r="K370" t="s">
        <v>23</v>
      </c>
      <c r="L370">
        <v>1.5599999999999999E-2</v>
      </c>
      <c r="M370">
        <v>6037237101</v>
      </c>
      <c r="N370" t="s">
        <v>103</v>
      </c>
      <c r="O370">
        <v>1463</v>
      </c>
      <c r="S370">
        <f t="shared" si="140"/>
        <v>361</v>
      </c>
      <c r="T370" s="2" cm="1">
        <f t="array" ref="T370">IFERROR(INDEX($A$10:$A$1201, ROWS(T$10:$T370)), IFERROR(INDEX($D$10:$D$1276, ROWS(T$10:$T370)-ROWS($A$10:$A$1201)), IFERROR(INDEX($G$10:$G$1201, ROWS(T$10:$T370)-ROWS($A$10:$A$1201)-ROWS($D$10:$D$1276)), "")))</f>
        <v>6037552700</v>
      </c>
      <c r="U370" s="2" t="str">
        <f t="shared" si="122"/>
        <v>Norwalk, CA</v>
      </c>
      <c r="V370" s="3">
        <f t="shared" si="123"/>
        <v>0.75580000000000003</v>
      </c>
      <c r="W370" s="3">
        <f t="shared" si="124"/>
        <v>0.88191365227537932</v>
      </c>
      <c r="X370" s="3">
        <f t="shared" si="125"/>
        <v>31193</v>
      </c>
      <c r="Y370" s="3">
        <f t="shared" si="126"/>
        <v>0.5920211049744728</v>
      </c>
      <c r="Z370" s="3">
        <f t="shared" si="133"/>
        <v>0.52211149491214304</v>
      </c>
      <c r="AA370" s="3">
        <f t="shared" si="127"/>
        <v>0.36919999999999997</v>
      </c>
      <c r="AB370" s="3">
        <f t="shared" si="128"/>
        <v>0.55795677799607069</v>
      </c>
      <c r="AC370" s="3">
        <f t="shared" si="129"/>
        <v>0.203125</v>
      </c>
      <c r="AD370" s="3">
        <f t="shared" si="130"/>
        <v>0.49193006052454608</v>
      </c>
      <c r="AE370" s="3">
        <f t="shared" si="131"/>
        <v>1.5599999999999999E-2</v>
      </c>
      <c r="AF370" s="3">
        <f t="shared" si="132"/>
        <v>1463</v>
      </c>
      <c r="AG370">
        <f t="shared" si="134"/>
        <v>0.34510204533072525</v>
      </c>
      <c r="AH370" s="5">
        <f t="shared" si="135"/>
        <v>0.37184736712549826</v>
      </c>
      <c r="AI370" s="5">
        <f t="shared" si="136"/>
        <v>0.42919466187968625</v>
      </c>
      <c r="AJ370" s="5">
        <f t="shared" si="137"/>
        <v>0.28526689020027957</v>
      </c>
      <c r="AK370" s="5">
        <f t="shared" si="138"/>
        <v>0.42076139470338381</v>
      </c>
      <c r="AL370" s="4">
        <f t="shared" si="139"/>
        <v>0.42066142032227066</v>
      </c>
      <c r="AM370" s="4">
        <f t="shared" si="145"/>
        <v>0.94886397265763578</v>
      </c>
      <c r="AN370" s="4">
        <f t="shared" si="146"/>
        <v>0.92301119287253675</v>
      </c>
      <c r="AO370">
        <f t="shared" si="147"/>
        <v>0.42066142032227066</v>
      </c>
      <c r="AP370">
        <f t="shared" si="148"/>
        <v>1</v>
      </c>
    </row>
    <row r="371" spans="1:42" ht="17" x14ac:dyDescent="0.2">
      <c r="A371">
        <v>6037535702</v>
      </c>
      <c r="B371" t="s">
        <v>56</v>
      </c>
      <c r="C371">
        <v>0.75539999999999996</v>
      </c>
      <c r="D371">
        <v>6037434004</v>
      </c>
      <c r="E371" t="s">
        <v>39</v>
      </c>
      <c r="F371">
        <v>31166</v>
      </c>
      <c r="G371">
        <v>6037433402</v>
      </c>
      <c r="H371" t="s">
        <v>39</v>
      </c>
      <c r="I371">
        <v>0.36919999999999997</v>
      </c>
      <c r="J371">
        <v>6059110500</v>
      </c>
      <c r="K371" t="s">
        <v>41</v>
      </c>
      <c r="L371">
        <v>1.5599999999999999E-2</v>
      </c>
      <c r="M371">
        <v>6037602004</v>
      </c>
      <c r="N371" t="s">
        <v>10</v>
      </c>
      <c r="O371">
        <v>1461</v>
      </c>
      <c r="S371">
        <f t="shared" si="140"/>
        <v>362</v>
      </c>
      <c r="T371" s="2" cm="1">
        <f t="array" ref="T371">IFERROR(INDEX($A$10:$A$1201, ROWS(T$10:$T371)), IFERROR(INDEX($D$10:$D$1276, ROWS(T$10:$T371)-ROWS($A$10:$A$1201)), IFERROR(INDEX($G$10:$G$1201, ROWS(T$10:$T371)-ROWS($A$10:$A$1201)-ROWS($D$10:$D$1276)), "")))</f>
        <v>6037535702</v>
      </c>
      <c r="U371" s="2" t="str">
        <f t="shared" si="122"/>
        <v>South Gate, CA</v>
      </c>
      <c r="V371" s="3">
        <f t="shared" si="123"/>
        <v>0.75539999999999996</v>
      </c>
      <c r="W371" s="3">
        <f t="shared" si="124"/>
        <v>0.88144690781796964</v>
      </c>
      <c r="X371" s="3">
        <f t="shared" si="125"/>
        <v>31166</v>
      </c>
      <c r="Y371" s="3">
        <f t="shared" si="126"/>
        <v>0.59150866404752411</v>
      </c>
      <c r="Z371" s="3">
        <f t="shared" si="133"/>
        <v>0.52138348287222835</v>
      </c>
      <c r="AA371" s="3">
        <f t="shared" si="127"/>
        <v>0.36919999999999997</v>
      </c>
      <c r="AB371" s="3">
        <f t="shared" si="128"/>
        <v>0.55795677799607069</v>
      </c>
      <c r="AC371" s="3">
        <f t="shared" si="129"/>
        <v>0.203125</v>
      </c>
      <c r="AD371" s="3">
        <f t="shared" si="130"/>
        <v>0.49125756556825823</v>
      </c>
      <c r="AE371" s="3">
        <f t="shared" si="131"/>
        <v>1.5599999999999999E-2</v>
      </c>
      <c r="AF371" s="3">
        <f t="shared" si="132"/>
        <v>1461</v>
      </c>
      <c r="AG371">
        <f t="shared" si="134"/>
        <v>0.34072468761163593</v>
      </c>
      <c r="AH371" s="5">
        <f t="shared" si="135"/>
        <v>0.36645707250936699</v>
      </c>
      <c r="AI371" s="5">
        <f t="shared" si="136"/>
        <v>0.42919466187968625</v>
      </c>
      <c r="AJ371" s="5">
        <f t="shared" si="137"/>
        <v>0.28526689020027957</v>
      </c>
      <c r="AK371" s="5">
        <f t="shared" si="138"/>
        <v>0.417376520552037</v>
      </c>
      <c r="AL371" s="4">
        <f t="shared" si="139"/>
        <v>0.42391669299962176</v>
      </c>
      <c r="AM371" s="4">
        <f t="shared" si="145"/>
        <v>0.93668654250737804</v>
      </c>
      <c r="AN371" s="4">
        <f t="shared" si="146"/>
        <v>0.92612428341684316</v>
      </c>
      <c r="AO371">
        <f t="shared" si="147"/>
        <v>0.42391669299962176</v>
      </c>
      <c r="AP371">
        <f t="shared" si="148"/>
        <v>1</v>
      </c>
    </row>
    <row r="372" spans="1:42" ht="17" x14ac:dyDescent="0.2">
      <c r="A372">
        <v>6037195710</v>
      </c>
      <c r="B372" t="s">
        <v>13</v>
      </c>
      <c r="C372">
        <v>0.75539999999999996</v>
      </c>
      <c r="D372">
        <v>6037603101</v>
      </c>
      <c r="E372" t="s">
        <v>31</v>
      </c>
      <c r="F372">
        <v>31148</v>
      </c>
      <c r="G372">
        <v>6037500403</v>
      </c>
      <c r="H372" t="s">
        <v>44</v>
      </c>
      <c r="I372">
        <v>0.36899999999999999</v>
      </c>
      <c r="J372">
        <v>6037481902</v>
      </c>
      <c r="K372" t="s">
        <v>18</v>
      </c>
      <c r="L372">
        <v>1.5599999999999999E-2</v>
      </c>
      <c r="M372">
        <v>6037501002</v>
      </c>
      <c r="N372" t="s">
        <v>17</v>
      </c>
      <c r="O372">
        <v>1461</v>
      </c>
      <c r="S372">
        <f t="shared" si="140"/>
        <v>363</v>
      </c>
      <c r="T372" s="2" cm="1">
        <f t="array" ref="T372">IFERROR(INDEX($A$10:$A$1201, ROWS(T$10:$T372)), IFERROR(INDEX($D$10:$D$1276, ROWS(T$10:$T372)-ROWS($A$10:$A$1201)), IFERROR(INDEX($G$10:$G$1201, ROWS(T$10:$T372)-ROWS($A$10:$A$1201)-ROWS($D$10:$D$1276)), "")))</f>
        <v>6037195710</v>
      </c>
      <c r="U372" s="2" t="str">
        <f t="shared" si="122"/>
        <v>Los Angeles, CA</v>
      </c>
      <c r="V372" s="3">
        <f t="shared" si="123"/>
        <v>0.75539999999999996</v>
      </c>
      <c r="W372" s="3">
        <f t="shared" si="124"/>
        <v>0.88144690781796964</v>
      </c>
      <c r="X372" s="3">
        <f t="shared" si="125"/>
        <v>31148</v>
      </c>
      <c r="Y372" s="3">
        <f t="shared" si="126"/>
        <v>0.59116703676289173</v>
      </c>
      <c r="Z372" s="3">
        <f t="shared" si="133"/>
        <v>0.52108235655856294</v>
      </c>
      <c r="AA372" s="3">
        <f t="shared" si="127"/>
        <v>0.36899999999999999</v>
      </c>
      <c r="AB372" s="3">
        <f t="shared" si="128"/>
        <v>0.55765452622034162</v>
      </c>
      <c r="AC372" s="3">
        <f t="shared" si="129"/>
        <v>0.203125</v>
      </c>
      <c r="AD372" s="3">
        <f t="shared" si="130"/>
        <v>0.49125756556825823</v>
      </c>
      <c r="AE372" s="3">
        <f t="shared" si="131"/>
        <v>1.5599999999999999E-2</v>
      </c>
      <c r="AF372" s="3">
        <f t="shared" si="132"/>
        <v>1461</v>
      </c>
      <c r="AG372">
        <f t="shared" si="134"/>
        <v>0.34072468761163593</v>
      </c>
      <c r="AH372" s="5">
        <f t="shared" si="135"/>
        <v>0.36286354276528021</v>
      </c>
      <c r="AI372" s="5">
        <f t="shared" si="136"/>
        <v>0.42709740892611636</v>
      </c>
      <c r="AJ372" s="5">
        <f t="shared" si="137"/>
        <v>0.28526689020027957</v>
      </c>
      <c r="AK372" s="5">
        <f t="shared" si="138"/>
        <v>0.417376520552037</v>
      </c>
      <c r="AL372" s="4">
        <f t="shared" si="139"/>
        <v>0.42610746314814785</v>
      </c>
      <c r="AM372" s="4">
        <f t="shared" si="145"/>
        <v>0.93026168779155727</v>
      </c>
      <c r="AN372" s="4">
        <f t="shared" si="146"/>
        <v>0.92728964619425447</v>
      </c>
      <c r="AO372">
        <f t="shared" si="147"/>
        <v>0.42610746314814785</v>
      </c>
      <c r="AP372">
        <f t="shared" si="148"/>
        <v>1</v>
      </c>
    </row>
    <row r="373" spans="1:42" ht="17" x14ac:dyDescent="0.2">
      <c r="A373">
        <v>6037480802</v>
      </c>
      <c r="B373" t="s">
        <v>18</v>
      </c>
      <c r="C373">
        <v>0.75539999999999996</v>
      </c>
      <c r="D373">
        <v>6037199800</v>
      </c>
      <c r="E373" t="s">
        <v>45</v>
      </c>
      <c r="F373">
        <v>31123</v>
      </c>
      <c r="G373">
        <v>6037433306</v>
      </c>
      <c r="H373" t="s">
        <v>39</v>
      </c>
      <c r="I373">
        <v>0.36890000000000001</v>
      </c>
      <c r="J373">
        <v>6037554700</v>
      </c>
      <c r="K373" t="s">
        <v>52</v>
      </c>
      <c r="L373">
        <v>1.5599999999999999E-2</v>
      </c>
      <c r="M373">
        <v>6037602504</v>
      </c>
      <c r="N373" t="s">
        <v>21</v>
      </c>
      <c r="O373">
        <v>1460</v>
      </c>
      <c r="S373">
        <f t="shared" si="140"/>
        <v>364</v>
      </c>
      <c r="T373" s="2" cm="1">
        <f t="array" ref="T373">IFERROR(INDEX($A$10:$A$1201, ROWS(T$10:$T373)), IFERROR(INDEX($D$10:$D$1276, ROWS(T$10:$T373)-ROWS($A$10:$A$1201)), IFERROR(INDEX($G$10:$G$1201, ROWS(T$10:$T373)-ROWS($A$10:$A$1201)-ROWS($D$10:$D$1276)), "")))</f>
        <v>6037480802</v>
      </c>
      <c r="U373" s="2" t="str">
        <f t="shared" si="122"/>
        <v>Alhambra, CA</v>
      </c>
      <c r="V373" s="3">
        <f t="shared" si="123"/>
        <v>0.75539999999999996</v>
      </c>
      <c r="W373" s="3">
        <f t="shared" si="124"/>
        <v>0.88144690781796964</v>
      </c>
      <c r="X373" s="3">
        <f t="shared" si="125"/>
        <v>31123</v>
      </c>
      <c r="Y373" s="3">
        <f t="shared" si="126"/>
        <v>0.59069255442312441</v>
      </c>
      <c r="Z373" s="3">
        <f t="shared" si="133"/>
        <v>0.52066412556736075</v>
      </c>
      <c r="AA373" s="3">
        <f t="shared" si="127"/>
        <v>0.36890000000000001</v>
      </c>
      <c r="AB373" s="3">
        <f t="shared" si="128"/>
        <v>0.55750340033247703</v>
      </c>
      <c r="AC373" s="3">
        <f t="shared" si="129"/>
        <v>0.203125</v>
      </c>
      <c r="AD373" s="3">
        <f t="shared" si="130"/>
        <v>0.4909213180901143</v>
      </c>
      <c r="AE373" s="3">
        <f t="shared" si="131"/>
        <v>1.5599999999999999E-2</v>
      </c>
      <c r="AF373" s="3">
        <f t="shared" si="132"/>
        <v>1460</v>
      </c>
      <c r="AG373">
        <f t="shared" si="134"/>
        <v>0.34072468761163593</v>
      </c>
      <c r="AH373" s="5">
        <f t="shared" si="135"/>
        <v>0.35787252923182511</v>
      </c>
      <c r="AI373" s="5">
        <f t="shared" si="136"/>
        <v>0.42604878244933142</v>
      </c>
      <c r="AJ373" s="5">
        <f t="shared" si="137"/>
        <v>0.28526689020027957</v>
      </c>
      <c r="AK373" s="5">
        <f t="shared" si="138"/>
        <v>0.41568408347636354</v>
      </c>
      <c r="AL373" s="4">
        <f t="shared" si="139"/>
        <v>0.42917702480548126</v>
      </c>
      <c r="AM373" s="4">
        <f t="shared" si="145"/>
        <v>0.92148335610382315</v>
      </c>
      <c r="AN373" s="4">
        <f t="shared" si="146"/>
        <v>0.92902975757201067</v>
      </c>
      <c r="AO373">
        <f t="shared" si="147"/>
        <v>0.42917702480548126</v>
      </c>
      <c r="AP373">
        <f t="shared" si="148"/>
        <v>1</v>
      </c>
    </row>
    <row r="374" spans="1:42" ht="34" x14ac:dyDescent="0.2">
      <c r="A374">
        <v>6037195902</v>
      </c>
      <c r="B374" t="s">
        <v>30</v>
      </c>
      <c r="C374">
        <v>0.75539999999999996</v>
      </c>
      <c r="D374">
        <v>6037570701</v>
      </c>
      <c r="E374" t="s">
        <v>51</v>
      </c>
      <c r="F374">
        <v>31108</v>
      </c>
      <c r="G374">
        <v>6037554801</v>
      </c>
      <c r="H374" t="s">
        <v>79</v>
      </c>
      <c r="I374">
        <v>0.36840000000000001</v>
      </c>
      <c r="J374">
        <v>6037542105</v>
      </c>
      <c r="K374" t="s">
        <v>137</v>
      </c>
      <c r="L374">
        <v>1.5599999999999999E-2</v>
      </c>
      <c r="M374">
        <v>6037501200</v>
      </c>
      <c r="N374" t="s">
        <v>17</v>
      </c>
      <c r="O374">
        <v>1460</v>
      </c>
      <c r="S374">
        <f t="shared" si="140"/>
        <v>365</v>
      </c>
      <c r="T374" s="2" cm="1">
        <f t="array" ref="T374">IFERROR(INDEX($A$10:$A$1201, ROWS(T$10:$T374)), IFERROR(INDEX($D$10:$D$1276, ROWS(T$10:$T374)-ROWS($A$10:$A$1201)), IFERROR(INDEX($G$10:$G$1201, ROWS(T$10:$T374)-ROWS($A$10:$A$1201)-ROWS($D$10:$D$1276)), "")))</f>
        <v>6037195902</v>
      </c>
      <c r="U374" s="2" t="str">
        <f t="shared" si="122"/>
        <v>Silver Lake, Los Angeles, CA</v>
      </c>
      <c r="V374" s="3">
        <f t="shared" si="123"/>
        <v>0.75539999999999996</v>
      </c>
      <c r="W374" s="3">
        <f t="shared" si="124"/>
        <v>0.88144690781796964</v>
      </c>
      <c r="X374" s="3">
        <f t="shared" si="125"/>
        <v>31108</v>
      </c>
      <c r="Y374" s="3">
        <f t="shared" si="126"/>
        <v>0.59040786501926401</v>
      </c>
      <c r="Z374" s="3">
        <f t="shared" si="133"/>
        <v>0.5204131869726395</v>
      </c>
      <c r="AA374" s="3">
        <f t="shared" si="127"/>
        <v>0.36840000000000001</v>
      </c>
      <c r="AB374" s="3">
        <f t="shared" si="128"/>
        <v>0.55674777089315408</v>
      </c>
      <c r="AC374" s="3">
        <f t="shared" si="129"/>
        <v>0.203125</v>
      </c>
      <c r="AD374" s="3">
        <f t="shared" si="130"/>
        <v>0.4909213180901143</v>
      </c>
      <c r="AE374" s="3">
        <f t="shared" si="131"/>
        <v>1.5599999999999999E-2</v>
      </c>
      <c r="AF374" s="3">
        <f t="shared" si="132"/>
        <v>1460</v>
      </c>
      <c r="AG374">
        <f t="shared" si="134"/>
        <v>0.34072468761163593</v>
      </c>
      <c r="AH374" s="5">
        <f t="shared" si="135"/>
        <v>0.35487792111175204</v>
      </c>
      <c r="AI374" s="5">
        <f t="shared" si="136"/>
        <v>0.42080565006540605</v>
      </c>
      <c r="AJ374" s="5">
        <f t="shared" si="137"/>
        <v>0.28526689020027957</v>
      </c>
      <c r="AK374" s="5">
        <f t="shared" si="138"/>
        <v>0.41568408347636354</v>
      </c>
      <c r="AL374" s="4">
        <f t="shared" si="139"/>
        <v>0.43119707085820808</v>
      </c>
      <c r="AM374" s="4">
        <f t="shared" si="145"/>
        <v>0.91278294637694701</v>
      </c>
      <c r="AN374" s="4">
        <f t="shared" si="146"/>
        <v>0.93180073902542482</v>
      </c>
      <c r="AO374">
        <f t="shared" si="147"/>
        <v>0.43119707085820808</v>
      </c>
      <c r="AP374">
        <f t="shared" si="148"/>
        <v>1</v>
      </c>
    </row>
    <row r="375" spans="1:42" ht="34" x14ac:dyDescent="0.2">
      <c r="A375">
        <v>6037199201</v>
      </c>
      <c r="B375" t="s">
        <v>26</v>
      </c>
      <c r="C375">
        <v>0.755</v>
      </c>
      <c r="D375">
        <v>6037543601</v>
      </c>
      <c r="E375" t="s">
        <v>35</v>
      </c>
      <c r="F375">
        <v>31104</v>
      </c>
      <c r="G375">
        <v>6037603600</v>
      </c>
      <c r="H375" t="s">
        <v>31</v>
      </c>
      <c r="I375">
        <v>0.36820000000000003</v>
      </c>
      <c r="J375">
        <v>6037501200</v>
      </c>
      <c r="K375" t="s">
        <v>17</v>
      </c>
      <c r="L375">
        <v>1.55E-2</v>
      </c>
      <c r="M375">
        <v>6037603801</v>
      </c>
      <c r="N375" t="s">
        <v>106</v>
      </c>
      <c r="O375">
        <v>1458</v>
      </c>
      <c r="S375">
        <f t="shared" si="140"/>
        <v>366</v>
      </c>
      <c r="T375" s="2" cm="1">
        <f t="array" ref="T375">IFERROR(INDEX($A$10:$A$1201, ROWS(T$10:$T375)), IFERROR(INDEX($D$10:$D$1276, ROWS(T$10:$T375)-ROWS($A$10:$A$1201)), IFERROR(INDEX($G$10:$G$1201, ROWS(T$10:$T375)-ROWS($A$10:$A$1201)-ROWS($D$10:$D$1276)), "")))</f>
        <v>6037199201</v>
      </c>
      <c r="U375" s="2" t="str">
        <f t="shared" si="122"/>
        <v>Montecito Heights, Los Angeles, CA</v>
      </c>
      <c r="V375" s="3">
        <f t="shared" si="123"/>
        <v>0.755</v>
      </c>
      <c r="W375" s="3">
        <f t="shared" si="124"/>
        <v>0.88098016336056006</v>
      </c>
      <c r="X375" s="3">
        <f t="shared" si="125"/>
        <v>31104</v>
      </c>
      <c r="Y375" s="3">
        <f t="shared" si="126"/>
        <v>0.59033194784490117</v>
      </c>
      <c r="Z375" s="3">
        <f t="shared" si="133"/>
        <v>0.5200707358493587</v>
      </c>
      <c r="AA375" s="3">
        <f t="shared" si="127"/>
        <v>0.36820000000000003</v>
      </c>
      <c r="AB375" s="3">
        <f t="shared" si="128"/>
        <v>0.5564455191174249</v>
      </c>
      <c r="AC375" s="3">
        <f t="shared" si="129"/>
        <v>0.20182291666666669</v>
      </c>
      <c r="AD375" s="3">
        <f t="shared" si="130"/>
        <v>0.49024882313382651</v>
      </c>
      <c r="AE375" s="3">
        <f t="shared" si="131"/>
        <v>1.55E-2</v>
      </c>
      <c r="AF375" s="3">
        <f t="shared" si="132"/>
        <v>1458</v>
      </c>
      <c r="AG375">
        <f t="shared" si="134"/>
        <v>0.3363473298925479</v>
      </c>
      <c r="AH375" s="5">
        <f t="shared" si="135"/>
        <v>0.35407935894639847</v>
      </c>
      <c r="AI375" s="5">
        <f t="shared" si="136"/>
        <v>0.41870839711183616</v>
      </c>
      <c r="AJ375" s="5">
        <f t="shared" si="137"/>
        <v>0.27567612453302431</v>
      </c>
      <c r="AK375" s="5">
        <f t="shared" si="138"/>
        <v>0.41229920932501701</v>
      </c>
      <c r="AL375" s="4">
        <f t="shared" si="139"/>
        <v>0.42092014393114918</v>
      </c>
      <c r="AM375" s="4">
        <f t="shared" si="145"/>
        <v>0.90354519295457769</v>
      </c>
      <c r="AN375" s="4">
        <f t="shared" si="146"/>
        <v>0.91918304410705898</v>
      </c>
      <c r="AO375">
        <f t="shared" si="147"/>
        <v>0.42092014393114918</v>
      </c>
      <c r="AP375">
        <f t="shared" si="148"/>
        <v>1</v>
      </c>
    </row>
    <row r="376" spans="1:42" ht="17" x14ac:dyDescent="0.2">
      <c r="A376">
        <v>6037543602</v>
      </c>
      <c r="B376" t="s">
        <v>25</v>
      </c>
      <c r="C376">
        <v>0.755</v>
      </c>
      <c r="D376">
        <v>6037621201</v>
      </c>
      <c r="E376" t="s">
        <v>91</v>
      </c>
      <c r="F376">
        <v>31092</v>
      </c>
      <c r="G376">
        <v>6037480901</v>
      </c>
      <c r="H376" t="s">
        <v>18</v>
      </c>
      <c r="I376">
        <v>0.36809999999999998</v>
      </c>
      <c r="J376">
        <v>6037532500</v>
      </c>
      <c r="K376" t="s">
        <v>23</v>
      </c>
      <c r="L376">
        <v>1.55E-2</v>
      </c>
      <c r="M376">
        <v>6037535501</v>
      </c>
      <c r="N376" t="s">
        <v>56</v>
      </c>
      <c r="O376">
        <v>1458</v>
      </c>
      <c r="S376">
        <f t="shared" si="140"/>
        <v>367</v>
      </c>
      <c r="T376" s="2" cm="1">
        <f t="array" ref="T376">IFERROR(INDEX($A$10:$A$1201, ROWS(T$10:$T376)), IFERROR(INDEX($D$10:$D$1276, ROWS(T$10:$T376)-ROWS($A$10:$A$1201)), IFERROR(INDEX($G$10:$G$1201, ROWS(T$10:$T376)-ROWS($A$10:$A$1201)-ROWS($D$10:$D$1276)), "")))</f>
        <v>6037543602</v>
      </c>
      <c r="U376" s="2" t="str">
        <f t="shared" si="122"/>
        <v>Torrance, CA</v>
      </c>
      <c r="V376" s="3">
        <f t="shared" si="123"/>
        <v>0.755</v>
      </c>
      <c r="W376" s="3">
        <f t="shared" si="124"/>
        <v>0.88098016336056006</v>
      </c>
      <c r="X376" s="3">
        <f t="shared" si="125"/>
        <v>31092</v>
      </c>
      <c r="Y376" s="3">
        <f t="shared" si="126"/>
        <v>0.59010419632181288</v>
      </c>
      <c r="Z376" s="3">
        <f t="shared" si="133"/>
        <v>0.51987009127534267</v>
      </c>
      <c r="AA376" s="3">
        <f t="shared" si="127"/>
        <v>0.36809999999999998</v>
      </c>
      <c r="AB376" s="3">
        <f t="shared" si="128"/>
        <v>0.5562943932295602</v>
      </c>
      <c r="AC376" s="3">
        <f t="shared" si="129"/>
        <v>0.20182291666666669</v>
      </c>
      <c r="AD376" s="3">
        <f t="shared" si="130"/>
        <v>0.49024882313382651</v>
      </c>
      <c r="AE376" s="3">
        <f t="shared" si="131"/>
        <v>1.55E-2</v>
      </c>
      <c r="AF376" s="3">
        <f t="shared" si="132"/>
        <v>1458</v>
      </c>
      <c r="AG376">
        <f t="shared" si="134"/>
        <v>0.3363473298925479</v>
      </c>
      <c r="AH376" s="5">
        <f t="shared" si="135"/>
        <v>0.35168367245034027</v>
      </c>
      <c r="AI376" s="5">
        <f t="shared" si="136"/>
        <v>0.41765977063505061</v>
      </c>
      <c r="AJ376" s="5">
        <f t="shared" si="137"/>
        <v>0.27567612453302431</v>
      </c>
      <c r="AK376" s="5">
        <f t="shared" si="138"/>
        <v>0.41229920932501701</v>
      </c>
      <c r="AL376" s="4">
        <f t="shared" si="139"/>
        <v>0.42244845664885644</v>
      </c>
      <c r="AM376" s="4">
        <f t="shared" si="145"/>
        <v>0.89968383260198359</v>
      </c>
      <c r="AN376" s="4">
        <f t="shared" si="146"/>
        <v>0.91986720775636166</v>
      </c>
      <c r="AO376">
        <f t="shared" si="147"/>
        <v>0.42244845664885644</v>
      </c>
      <c r="AP376">
        <f t="shared" si="148"/>
        <v>1</v>
      </c>
    </row>
    <row r="377" spans="1:42" ht="17" x14ac:dyDescent="0.2">
      <c r="A377">
        <v>6037534403</v>
      </c>
      <c r="B377" t="s">
        <v>102</v>
      </c>
      <c r="C377">
        <v>0.755</v>
      </c>
      <c r="D377">
        <v>6059110303</v>
      </c>
      <c r="E377" t="s">
        <v>41</v>
      </c>
      <c r="F377">
        <v>31081</v>
      </c>
      <c r="G377">
        <v>6037603802</v>
      </c>
      <c r="H377" t="s">
        <v>106</v>
      </c>
      <c r="I377">
        <v>0.36799999999999999</v>
      </c>
      <c r="J377">
        <v>6037570403</v>
      </c>
      <c r="K377" t="s">
        <v>143</v>
      </c>
      <c r="L377">
        <v>1.54E-2</v>
      </c>
      <c r="M377">
        <v>6037650300</v>
      </c>
      <c r="N377" t="s">
        <v>22</v>
      </c>
      <c r="O377">
        <v>1458</v>
      </c>
      <c r="S377">
        <f t="shared" si="140"/>
        <v>368</v>
      </c>
      <c r="T377" s="2" cm="1">
        <f t="array" ref="T377">IFERROR(INDEX($A$10:$A$1201, ROWS(T$10:$T377)), IFERROR(INDEX($D$10:$D$1276, ROWS(T$10:$T377)-ROWS($A$10:$A$1201)), IFERROR(INDEX($G$10:$G$1201, ROWS(T$10:$T377)-ROWS($A$10:$A$1201)-ROWS($D$10:$D$1276)), "")))</f>
        <v>6037534403</v>
      </c>
      <c r="U377" s="2" t="str">
        <f t="shared" si="122"/>
        <v>Cudahy, CA</v>
      </c>
      <c r="V377" s="3">
        <f t="shared" si="123"/>
        <v>0.755</v>
      </c>
      <c r="W377" s="3">
        <f t="shared" si="124"/>
        <v>0.88098016336056006</v>
      </c>
      <c r="X377" s="3">
        <f t="shared" si="125"/>
        <v>31081</v>
      </c>
      <c r="Y377" s="3">
        <f t="shared" si="126"/>
        <v>0.58989542409231532</v>
      </c>
      <c r="Z377" s="3">
        <f t="shared" si="133"/>
        <v>0.51968616708249482</v>
      </c>
      <c r="AA377" s="3">
        <f t="shared" si="127"/>
        <v>0.36799999999999999</v>
      </c>
      <c r="AB377" s="3">
        <f t="shared" si="128"/>
        <v>0.55614326734169561</v>
      </c>
      <c r="AC377" s="3">
        <f t="shared" si="129"/>
        <v>0.20052083333333337</v>
      </c>
      <c r="AD377" s="3">
        <f t="shared" si="130"/>
        <v>0.49024882313382651</v>
      </c>
      <c r="AE377" s="3">
        <f t="shared" si="131"/>
        <v>1.54E-2</v>
      </c>
      <c r="AF377" s="3">
        <f t="shared" si="132"/>
        <v>1458</v>
      </c>
      <c r="AG377">
        <f t="shared" si="134"/>
        <v>0.3363473298925479</v>
      </c>
      <c r="AH377" s="5">
        <f t="shared" si="135"/>
        <v>0.34948762649562071</v>
      </c>
      <c r="AI377" s="5">
        <f t="shared" si="136"/>
        <v>0.41661114415826567</v>
      </c>
      <c r="AJ377" s="5">
        <f t="shared" si="137"/>
        <v>0.26608535886576906</v>
      </c>
      <c r="AK377" s="5">
        <f t="shared" si="138"/>
        <v>0.41229920932501701</v>
      </c>
      <c r="AL377" s="4">
        <f t="shared" si="139"/>
        <v>0.41301408678642082</v>
      </c>
      <c r="AM377" s="4">
        <f t="shared" si="145"/>
        <v>0.89552248235753651</v>
      </c>
      <c r="AN377" s="4">
        <f t="shared" si="146"/>
        <v>0.90399623856707412</v>
      </c>
      <c r="AO377">
        <f t="shared" si="147"/>
        <v>0.41301408678642082</v>
      </c>
      <c r="AP377">
        <f t="shared" si="148"/>
        <v>1</v>
      </c>
    </row>
    <row r="378" spans="1:42" ht="34" x14ac:dyDescent="0.2">
      <c r="A378">
        <v>6037231720</v>
      </c>
      <c r="B378" t="s">
        <v>103</v>
      </c>
      <c r="C378">
        <v>0.75480000000000003</v>
      </c>
      <c r="D378">
        <v>6037502901</v>
      </c>
      <c r="E378" t="s">
        <v>12</v>
      </c>
      <c r="F378">
        <v>31079</v>
      </c>
      <c r="G378">
        <v>6037209300</v>
      </c>
      <c r="H378" t="s">
        <v>20</v>
      </c>
      <c r="I378">
        <v>0.36759999999999998</v>
      </c>
      <c r="J378">
        <v>6037212203</v>
      </c>
      <c r="K378" t="s">
        <v>20</v>
      </c>
      <c r="L378">
        <v>1.54E-2</v>
      </c>
      <c r="M378">
        <v>6037482301</v>
      </c>
      <c r="N378" t="s">
        <v>107</v>
      </c>
      <c r="O378">
        <v>1457</v>
      </c>
      <c r="S378">
        <f t="shared" si="140"/>
        <v>369</v>
      </c>
      <c r="T378" s="2" cm="1">
        <f t="array" ref="T378">IFERROR(INDEX($A$10:$A$1201, ROWS(T$10:$T378)), IFERROR(INDEX($D$10:$D$1276, ROWS(T$10:$T378)-ROWS($A$10:$A$1201)), IFERROR(INDEX($G$10:$G$1201, ROWS(T$10:$T378)-ROWS($A$10:$A$1201)-ROWS($D$10:$D$1276)), "")))</f>
        <v>6037231720</v>
      </c>
      <c r="U378" s="2" t="str">
        <f t="shared" si="122"/>
        <v>South Figueroa Corridor, Los Angeles, CA</v>
      </c>
      <c r="V378" s="3">
        <f t="shared" si="123"/>
        <v>0.75480000000000003</v>
      </c>
      <c r="W378" s="3">
        <f t="shared" si="124"/>
        <v>0.88074679113185539</v>
      </c>
      <c r="X378" s="3">
        <f t="shared" si="125"/>
        <v>31079</v>
      </c>
      <c r="Y378" s="3">
        <f t="shared" si="126"/>
        <v>0.58985746550513385</v>
      </c>
      <c r="Z378" s="3">
        <f t="shared" si="133"/>
        <v>0.51951506996881569</v>
      </c>
      <c r="AA378" s="3">
        <f t="shared" si="127"/>
        <v>0.36759999999999998</v>
      </c>
      <c r="AB378" s="3">
        <f t="shared" si="128"/>
        <v>0.55553876379023726</v>
      </c>
      <c r="AC378" s="3">
        <f t="shared" si="129"/>
        <v>0.20052083333333337</v>
      </c>
      <c r="AD378" s="3">
        <f t="shared" si="130"/>
        <v>0.48991257565568258</v>
      </c>
      <c r="AE378" s="3">
        <f t="shared" si="131"/>
        <v>1.54E-2</v>
      </c>
      <c r="AF378" s="3">
        <f t="shared" si="132"/>
        <v>1457</v>
      </c>
      <c r="AG378">
        <f t="shared" si="134"/>
        <v>0.33415865103300385</v>
      </c>
      <c r="AH378" s="5">
        <f t="shared" si="135"/>
        <v>0.34908834541294337</v>
      </c>
      <c r="AI378" s="5">
        <f t="shared" si="136"/>
        <v>0.41241663825112529</v>
      </c>
      <c r="AJ378" s="5">
        <f t="shared" si="137"/>
        <v>0.26608535886576906</v>
      </c>
      <c r="AK378" s="5">
        <f t="shared" si="138"/>
        <v>0.41060677224934361</v>
      </c>
      <c r="AL378" s="4">
        <f t="shared" si="139"/>
        <v>0.41360311659876875</v>
      </c>
      <c r="AM378" s="4">
        <f t="shared" si="145"/>
        <v>0.88829337113105677</v>
      </c>
      <c r="AN378" s="4">
        <f t="shared" si="146"/>
        <v>0.90771124779908807</v>
      </c>
      <c r="AO378">
        <f t="shared" si="147"/>
        <v>0.41360311659876875</v>
      </c>
      <c r="AP378">
        <f t="shared" si="148"/>
        <v>1</v>
      </c>
    </row>
    <row r="379" spans="1:42" ht="17" x14ac:dyDescent="0.2">
      <c r="A379">
        <v>6037535803</v>
      </c>
      <c r="B379" t="s">
        <v>56</v>
      </c>
      <c r="C379">
        <v>0.75480000000000003</v>
      </c>
      <c r="D379">
        <v>6037432602</v>
      </c>
      <c r="E379" t="s">
        <v>19</v>
      </c>
      <c r="F379">
        <v>31045</v>
      </c>
      <c r="G379">
        <v>6037603703</v>
      </c>
      <c r="H379" t="s">
        <v>21</v>
      </c>
      <c r="I379">
        <v>0.36759999999999998</v>
      </c>
      <c r="J379">
        <v>6037603400</v>
      </c>
      <c r="K379" t="s">
        <v>31</v>
      </c>
      <c r="L379">
        <v>1.5299999999999999E-2</v>
      </c>
      <c r="M379">
        <v>6037571704</v>
      </c>
      <c r="N379" t="s">
        <v>86</v>
      </c>
      <c r="O379">
        <v>1455</v>
      </c>
      <c r="S379">
        <f t="shared" si="140"/>
        <v>370</v>
      </c>
      <c r="T379" s="2" cm="1">
        <f t="array" ref="T379">IFERROR(INDEX($A$10:$A$1201, ROWS(T$10:$T379)), IFERROR(INDEX($D$10:$D$1276, ROWS(T$10:$T379)-ROWS($A$10:$A$1201)), IFERROR(INDEX($G$10:$G$1201, ROWS(T$10:$T379)-ROWS($A$10:$A$1201)-ROWS($D$10:$D$1276)), "")))</f>
        <v>6037535803</v>
      </c>
      <c r="U379" s="2" t="str">
        <f t="shared" si="122"/>
        <v>South Gate, CA</v>
      </c>
      <c r="V379" s="3">
        <f t="shared" si="123"/>
        <v>0.75480000000000003</v>
      </c>
      <c r="W379" s="3">
        <f t="shared" si="124"/>
        <v>0.88074679113185539</v>
      </c>
      <c r="X379" s="3">
        <f t="shared" si="125"/>
        <v>31045</v>
      </c>
      <c r="Y379" s="3">
        <f t="shared" si="126"/>
        <v>0.58921216952305033</v>
      </c>
      <c r="Z379" s="3">
        <f t="shared" si="133"/>
        <v>0.51894672760326543</v>
      </c>
      <c r="AA379" s="3">
        <f t="shared" si="127"/>
        <v>0.36759999999999998</v>
      </c>
      <c r="AB379" s="3">
        <f t="shared" si="128"/>
        <v>0.55553876379023726</v>
      </c>
      <c r="AC379" s="3">
        <f t="shared" si="129"/>
        <v>0.19921875</v>
      </c>
      <c r="AD379" s="3">
        <f t="shared" si="130"/>
        <v>0.48924008069939473</v>
      </c>
      <c r="AE379" s="3">
        <f t="shared" si="131"/>
        <v>1.5299999999999999E-2</v>
      </c>
      <c r="AF379" s="3">
        <f t="shared" si="132"/>
        <v>1455</v>
      </c>
      <c r="AG379">
        <f t="shared" si="134"/>
        <v>0.33415865103300385</v>
      </c>
      <c r="AH379" s="5">
        <f t="shared" si="135"/>
        <v>0.34230056700744488</v>
      </c>
      <c r="AI379" s="5">
        <f t="shared" si="136"/>
        <v>0.41241663825112529</v>
      </c>
      <c r="AJ379" s="5">
        <f t="shared" si="137"/>
        <v>0.25649459319851364</v>
      </c>
      <c r="AK379" s="5">
        <f t="shared" si="138"/>
        <v>0.40722189809799675</v>
      </c>
      <c r="AL379" s="4">
        <f t="shared" si="139"/>
        <v>0.40733751256471201</v>
      </c>
      <c r="AM379" s="4">
        <f t="shared" si="145"/>
        <v>0.87652843732137631</v>
      </c>
      <c r="AN379" s="4">
        <f t="shared" si="146"/>
        <v>0.8938882549356979</v>
      </c>
      <c r="AO379">
        <f t="shared" si="147"/>
        <v>0.40733751256471201</v>
      </c>
      <c r="AP379">
        <f t="shared" si="148"/>
        <v>1</v>
      </c>
    </row>
    <row r="380" spans="1:42" ht="34" x14ac:dyDescent="0.2">
      <c r="A380">
        <v>6037271300</v>
      </c>
      <c r="B380" t="s">
        <v>62</v>
      </c>
      <c r="C380">
        <v>0.75480000000000003</v>
      </c>
      <c r="D380">
        <v>6037551700</v>
      </c>
      <c r="E380" t="s">
        <v>33</v>
      </c>
      <c r="F380">
        <v>31035</v>
      </c>
      <c r="G380">
        <v>6037553400</v>
      </c>
      <c r="H380" t="s">
        <v>33</v>
      </c>
      <c r="I380">
        <v>0.3669</v>
      </c>
      <c r="J380">
        <v>6037192610</v>
      </c>
      <c r="K380" t="s">
        <v>20</v>
      </c>
      <c r="L380">
        <v>1.5299999999999999E-2</v>
      </c>
      <c r="M380">
        <v>6037554101</v>
      </c>
      <c r="N380" t="s">
        <v>71</v>
      </c>
      <c r="O380">
        <v>1455</v>
      </c>
      <c r="S380">
        <f t="shared" si="140"/>
        <v>371</v>
      </c>
      <c r="T380" s="2" cm="1">
        <f t="array" ref="T380">IFERROR(INDEX($A$10:$A$1201, ROWS(T$10:$T380)), IFERROR(INDEX($D$10:$D$1276, ROWS(T$10:$T380)-ROWS($A$10:$A$1201)), IFERROR(INDEX($G$10:$G$1201, ROWS(T$10:$T380)-ROWS($A$10:$A$1201)-ROWS($D$10:$D$1276)), "")))</f>
        <v>6037271300</v>
      </c>
      <c r="U380" s="2" t="str">
        <f t="shared" si="122"/>
        <v>Mar Vista, Los Angeles, CA</v>
      </c>
      <c r="V380" s="3">
        <f t="shared" si="123"/>
        <v>0.75480000000000003</v>
      </c>
      <c r="W380" s="3">
        <f t="shared" si="124"/>
        <v>0.88074679113185539</v>
      </c>
      <c r="X380" s="3">
        <f t="shared" si="125"/>
        <v>31035</v>
      </c>
      <c r="Y380" s="3">
        <f t="shared" si="126"/>
        <v>0.5890223765871434</v>
      </c>
      <c r="Z380" s="3">
        <f t="shared" si="133"/>
        <v>0.51877956808398584</v>
      </c>
      <c r="AA380" s="3">
        <f t="shared" si="127"/>
        <v>0.3669</v>
      </c>
      <c r="AB380" s="3">
        <f t="shared" si="128"/>
        <v>0.55448088257518513</v>
      </c>
      <c r="AC380" s="3">
        <f t="shared" si="129"/>
        <v>0.19921875</v>
      </c>
      <c r="AD380" s="3">
        <f t="shared" si="130"/>
        <v>0.48924008069939473</v>
      </c>
      <c r="AE380" s="3">
        <f t="shared" si="131"/>
        <v>1.5299999999999999E-2</v>
      </c>
      <c r="AF380" s="3">
        <f t="shared" si="132"/>
        <v>1455</v>
      </c>
      <c r="AG380">
        <f t="shared" si="134"/>
        <v>0.33415865103300385</v>
      </c>
      <c r="AH380" s="5">
        <f t="shared" si="135"/>
        <v>0.34030416159406279</v>
      </c>
      <c r="AI380" s="5">
        <f t="shared" si="136"/>
        <v>0.40507625291363003</v>
      </c>
      <c r="AJ380" s="5">
        <f t="shared" si="137"/>
        <v>0.25649459319851364</v>
      </c>
      <c r="AK380" s="5">
        <f t="shared" si="138"/>
        <v>0.40722189809799675</v>
      </c>
      <c r="AL380" s="4">
        <f t="shared" si="139"/>
        <v>0.40910103577735329</v>
      </c>
      <c r="AM380" s="4">
        <f t="shared" si="145"/>
        <v>0.86725014478237217</v>
      </c>
      <c r="AN380" s="4">
        <f t="shared" si="146"/>
        <v>0.89791838744640917</v>
      </c>
      <c r="AO380">
        <f t="shared" si="147"/>
        <v>0.40910103577735329</v>
      </c>
      <c r="AP380">
        <f t="shared" si="148"/>
        <v>1</v>
      </c>
    </row>
    <row r="381" spans="1:42" ht="34" x14ac:dyDescent="0.2">
      <c r="A381">
        <v>6037237101</v>
      </c>
      <c r="B381" t="s">
        <v>103</v>
      </c>
      <c r="C381">
        <v>0.75460000000000005</v>
      </c>
      <c r="D381">
        <v>6037620521</v>
      </c>
      <c r="E381" t="s">
        <v>38</v>
      </c>
      <c r="F381">
        <v>30962</v>
      </c>
      <c r="G381">
        <v>6037212420</v>
      </c>
      <c r="H381" t="s">
        <v>20</v>
      </c>
      <c r="I381">
        <v>0.36649999999999999</v>
      </c>
      <c r="J381">
        <v>6037222100</v>
      </c>
      <c r="K381" t="s">
        <v>37</v>
      </c>
      <c r="L381">
        <v>1.5299999999999999E-2</v>
      </c>
      <c r="M381">
        <v>6037550902</v>
      </c>
      <c r="N381" t="s">
        <v>33</v>
      </c>
      <c r="O381">
        <v>1453</v>
      </c>
      <c r="S381">
        <f t="shared" si="140"/>
        <v>372</v>
      </c>
      <c r="T381" s="2" cm="1">
        <f t="array" ref="T381">IFERROR(INDEX($A$10:$A$1201, ROWS(T$10:$T381)), IFERROR(INDEX($D$10:$D$1276, ROWS(T$10:$T381)-ROWS($A$10:$A$1201)), IFERROR(INDEX($G$10:$G$1201, ROWS(T$10:$T381)-ROWS($A$10:$A$1201)-ROWS($D$10:$D$1276)), "")))</f>
        <v>6037237101</v>
      </c>
      <c r="U381" s="2" t="str">
        <f t="shared" si="122"/>
        <v>South Figueroa Corridor, Los Angeles, CA</v>
      </c>
      <c r="V381" s="3">
        <f t="shared" si="123"/>
        <v>0.75460000000000005</v>
      </c>
      <c r="W381" s="3">
        <f t="shared" si="124"/>
        <v>0.8805134189031506</v>
      </c>
      <c r="X381" s="3">
        <f t="shared" si="125"/>
        <v>30962</v>
      </c>
      <c r="Y381" s="3">
        <f t="shared" si="126"/>
        <v>0.58763688815502291</v>
      </c>
      <c r="Z381" s="3">
        <f t="shared" si="133"/>
        <v>0.51742216546298758</v>
      </c>
      <c r="AA381" s="3">
        <f t="shared" si="127"/>
        <v>0.36649999999999999</v>
      </c>
      <c r="AB381" s="3">
        <f t="shared" si="128"/>
        <v>0.55387637902372677</v>
      </c>
      <c r="AC381" s="3">
        <f t="shared" si="129"/>
        <v>0.19921875</v>
      </c>
      <c r="AD381" s="3">
        <f t="shared" si="130"/>
        <v>0.48856758574310694</v>
      </c>
      <c r="AE381" s="3">
        <f t="shared" si="131"/>
        <v>1.5299999999999999E-2</v>
      </c>
      <c r="AF381" s="3">
        <f t="shared" si="132"/>
        <v>1453</v>
      </c>
      <c r="AG381">
        <f t="shared" si="134"/>
        <v>0.33196997217345986</v>
      </c>
      <c r="AH381" s="5">
        <f t="shared" si="135"/>
        <v>0.32573040207637477</v>
      </c>
      <c r="AI381" s="5">
        <f t="shared" si="136"/>
        <v>0.4008817470064896</v>
      </c>
      <c r="AJ381" s="5">
        <f t="shared" si="137"/>
        <v>0.25649459319851364</v>
      </c>
      <c r="AK381" s="5">
        <f t="shared" si="138"/>
        <v>0.40383702394665022</v>
      </c>
      <c r="AL381" s="4">
        <f t="shared" si="139"/>
        <v>0.41921107416136538</v>
      </c>
      <c r="AM381" s="4">
        <f t="shared" si="145"/>
        <v>0.84216784951567347</v>
      </c>
      <c r="AN381" s="4">
        <f t="shared" si="146"/>
        <v>0.90426115997053014</v>
      </c>
      <c r="AO381">
        <f t="shared" si="147"/>
        <v>0.41921107416136538</v>
      </c>
      <c r="AP381">
        <f t="shared" si="148"/>
        <v>1</v>
      </c>
    </row>
    <row r="382" spans="1:42" ht="34" x14ac:dyDescent="0.2">
      <c r="A382">
        <v>6037211701</v>
      </c>
      <c r="B382" t="s">
        <v>20</v>
      </c>
      <c r="C382">
        <v>0.75449999999999995</v>
      </c>
      <c r="D382">
        <v>6037480804</v>
      </c>
      <c r="E382" t="s">
        <v>18</v>
      </c>
      <c r="F382">
        <v>30940</v>
      </c>
      <c r="G382">
        <v>6037408301</v>
      </c>
      <c r="H382" t="s">
        <v>118</v>
      </c>
      <c r="I382">
        <v>0.36609999999999998</v>
      </c>
      <c r="J382">
        <v>6037228100</v>
      </c>
      <c r="K382" t="s">
        <v>37</v>
      </c>
      <c r="L382">
        <v>1.5299999999999999E-2</v>
      </c>
      <c r="M382">
        <v>6037277400</v>
      </c>
      <c r="N382" t="s">
        <v>13</v>
      </c>
      <c r="O382">
        <v>1451</v>
      </c>
      <c r="S382">
        <f t="shared" si="140"/>
        <v>373</v>
      </c>
      <c r="T382" s="2" cm="1">
        <f t="array" ref="T382">IFERROR(INDEX($A$10:$A$1201, ROWS(T$10:$T382)), IFERROR(INDEX($D$10:$D$1276, ROWS(T$10:$T382)-ROWS($A$10:$A$1201)), IFERROR(INDEX($G$10:$G$1201, ROWS(T$10:$T382)-ROWS($A$10:$A$1201)-ROWS($D$10:$D$1276)), "")))</f>
        <v>6037211701</v>
      </c>
      <c r="U382" s="2" t="str">
        <f t="shared" si="122"/>
        <v>Central LA, Los Angeles, CA</v>
      </c>
      <c r="V382" s="3">
        <f t="shared" si="123"/>
        <v>0.75449999999999995</v>
      </c>
      <c r="W382" s="3">
        <f t="shared" si="124"/>
        <v>0.88039673278879804</v>
      </c>
      <c r="X382" s="3">
        <f t="shared" si="125"/>
        <v>30940</v>
      </c>
      <c r="Y382" s="3">
        <f t="shared" si="126"/>
        <v>0.58721934369602768</v>
      </c>
      <c r="Z382" s="3">
        <f t="shared" si="133"/>
        <v>0.51698599162036507</v>
      </c>
      <c r="AA382" s="3">
        <f t="shared" si="127"/>
        <v>0.36609999999999998</v>
      </c>
      <c r="AB382" s="3">
        <f t="shared" si="128"/>
        <v>0.55327187547226842</v>
      </c>
      <c r="AC382" s="3">
        <f t="shared" si="129"/>
        <v>0.19921875</v>
      </c>
      <c r="AD382" s="3">
        <f t="shared" si="130"/>
        <v>0.48789509078681909</v>
      </c>
      <c r="AE382" s="3">
        <f t="shared" si="131"/>
        <v>1.5299999999999999E-2</v>
      </c>
      <c r="AF382" s="3">
        <f t="shared" si="132"/>
        <v>1451</v>
      </c>
      <c r="AG382">
        <f t="shared" si="134"/>
        <v>0.33087563274368659</v>
      </c>
      <c r="AH382" s="5">
        <f t="shared" si="135"/>
        <v>0.32133831016693448</v>
      </c>
      <c r="AI382" s="5">
        <f t="shared" si="136"/>
        <v>0.39668724109934922</v>
      </c>
      <c r="AJ382" s="5">
        <f t="shared" si="137"/>
        <v>0.25649459319851364</v>
      </c>
      <c r="AK382" s="5">
        <f t="shared" si="138"/>
        <v>0.40045214979530336</v>
      </c>
      <c r="AL382" s="4">
        <f t="shared" si="139"/>
        <v>0.4227406511161847</v>
      </c>
      <c r="AM382" s="4">
        <f t="shared" si="145"/>
        <v>0.82943563418427901</v>
      </c>
      <c r="AN382" s="4">
        <f t="shared" si="146"/>
        <v>0.90942331705297119</v>
      </c>
      <c r="AO382">
        <f t="shared" si="147"/>
        <v>0.4227406511161847</v>
      </c>
      <c r="AP382">
        <f t="shared" si="148"/>
        <v>1</v>
      </c>
    </row>
    <row r="383" spans="1:42" ht="34" x14ac:dyDescent="0.2">
      <c r="A383">
        <v>6037572500</v>
      </c>
      <c r="B383" t="s">
        <v>104</v>
      </c>
      <c r="C383">
        <v>0.75439999999999996</v>
      </c>
      <c r="D383">
        <v>6037265305</v>
      </c>
      <c r="E383" t="s">
        <v>120</v>
      </c>
      <c r="F383">
        <v>30929</v>
      </c>
      <c r="G383">
        <v>6037702400</v>
      </c>
      <c r="H383" t="s">
        <v>115</v>
      </c>
      <c r="I383">
        <v>0.36599999999999999</v>
      </c>
      <c r="J383">
        <v>6037482402</v>
      </c>
      <c r="K383" t="s">
        <v>27</v>
      </c>
      <c r="L383">
        <v>1.52E-2</v>
      </c>
      <c r="M383">
        <v>6037530901</v>
      </c>
      <c r="N383" t="s">
        <v>13</v>
      </c>
      <c r="O383">
        <v>1451</v>
      </c>
      <c r="S383">
        <f t="shared" si="140"/>
        <v>374</v>
      </c>
      <c r="T383" s="2" cm="1">
        <f t="array" ref="T383">IFERROR(INDEX($A$10:$A$1201, ROWS(T$10:$T383)), IFERROR(INDEX($D$10:$D$1276, ROWS(T$10:$T383)-ROWS($A$10:$A$1201)), IFERROR(INDEX($G$10:$G$1201, ROWS(T$10:$T383)-ROWS($A$10:$A$1201)-ROWS($D$10:$D$1276)), "")))</f>
        <v>6037572500</v>
      </c>
      <c r="U383" s="2" t="str">
        <f t="shared" si="122"/>
        <v>West Side, Long Beach, CA</v>
      </c>
      <c r="V383" s="3">
        <f t="shared" si="123"/>
        <v>0.75439999999999996</v>
      </c>
      <c r="W383" s="3">
        <f t="shared" si="124"/>
        <v>0.8802800466744457</v>
      </c>
      <c r="X383" s="3">
        <f t="shared" si="125"/>
        <v>30929</v>
      </c>
      <c r="Y383" s="3">
        <f t="shared" si="126"/>
        <v>0.58701057146653002</v>
      </c>
      <c r="Z383" s="3">
        <f t="shared" si="133"/>
        <v>0.51673369324895013</v>
      </c>
      <c r="AA383" s="3">
        <f t="shared" si="127"/>
        <v>0.36599999999999999</v>
      </c>
      <c r="AB383" s="3">
        <f t="shared" si="128"/>
        <v>0.55312074958440383</v>
      </c>
      <c r="AC383" s="3">
        <f t="shared" si="129"/>
        <v>0.19791666666666669</v>
      </c>
      <c r="AD383" s="3">
        <f t="shared" si="130"/>
        <v>0.48789509078681909</v>
      </c>
      <c r="AE383" s="3">
        <f t="shared" si="131"/>
        <v>1.52E-2</v>
      </c>
      <c r="AF383" s="3">
        <f t="shared" si="132"/>
        <v>1451</v>
      </c>
      <c r="AG383">
        <f t="shared" si="134"/>
        <v>0.32978129331391459</v>
      </c>
      <c r="AH383" s="5">
        <f t="shared" si="135"/>
        <v>0.31914226421221376</v>
      </c>
      <c r="AI383" s="5">
        <f t="shared" si="136"/>
        <v>0.39563861462256428</v>
      </c>
      <c r="AJ383" s="5">
        <f t="shared" si="137"/>
        <v>0.24690382753125839</v>
      </c>
      <c r="AK383" s="5">
        <f t="shared" si="138"/>
        <v>0.40045214979530336</v>
      </c>
      <c r="AL383" s="4">
        <f t="shared" si="139"/>
        <v>0.41389339196866243</v>
      </c>
      <c r="AM383" s="4">
        <f t="shared" si="145"/>
        <v>0.82532248413840192</v>
      </c>
      <c r="AN383" s="4">
        <f t="shared" si="146"/>
        <v>0.89437418409949232</v>
      </c>
      <c r="AO383">
        <f t="shared" si="147"/>
        <v>0.41389339196866243</v>
      </c>
      <c r="AP383">
        <f t="shared" si="148"/>
        <v>1</v>
      </c>
    </row>
    <row r="384" spans="1:42" ht="34" x14ac:dyDescent="0.2">
      <c r="A384">
        <v>6059110202</v>
      </c>
      <c r="B384" t="s">
        <v>105</v>
      </c>
      <c r="C384">
        <v>0.75409999999999999</v>
      </c>
      <c r="D384">
        <v>6037571503</v>
      </c>
      <c r="E384" t="s">
        <v>49</v>
      </c>
      <c r="F384">
        <v>30909</v>
      </c>
      <c r="G384">
        <v>6037701302</v>
      </c>
      <c r="H384" t="s">
        <v>122</v>
      </c>
      <c r="I384">
        <v>0.36559999999999998</v>
      </c>
      <c r="J384">
        <v>6037228320</v>
      </c>
      <c r="K384" t="s">
        <v>37</v>
      </c>
      <c r="L384">
        <v>1.52E-2</v>
      </c>
      <c r="M384">
        <v>6037191610</v>
      </c>
      <c r="N384" t="s">
        <v>20</v>
      </c>
      <c r="O384">
        <v>1449</v>
      </c>
      <c r="S384">
        <f t="shared" si="140"/>
        <v>375</v>
      </c>
      <c r="T384" s="2" cm="1">
        <f t="array" ref="T384">IFERROR(INDEX($A$10:$A$1201, ROWS(T$10:$T384)), IFERROR(INDEX($D$10:$D$1276, ROWS(T$10:$T384)-ROWS($A$10:$A$1201)), IFERROR(INDEX($G$10:$G$1201, ROWS(T$10:$T384)-ROWS($A$10:$A$1201)-ROWS($D$10:$D$1276)), "")))</f>
        <v>6059110202</v>
      </c>
      <c r="U384" s="2" t="str">
        <f t="shared" si="122"/>
        <v>Southwest Anaheim, Buena Park, CA</v>
      </c>
      <c r="V384" s="3">
        <f t="shared" si="123"/>
        <v>0.75409999999999999</v>
      </c>
      <c r="W384" s="3">
        <f t="shared" si="124"/>
        <v>0.87992998833138858</v>
      </c>
      <c r="X384" s="3">
        <f t="shared" si="125"/>
        <v>30909</v>
      </c>
      <c r="Y384" s="3">
        <f t="shared" si="126"/>
        <v>0.58663098559471616</v>
      </c>
      <c r="Z384" s="3">
        <f t="shared" si="133"/>
        <v>0.51619419630918961</v>
      </c>
      <c r="AA384" s="3">
        <f t="shared" si="127"/>
        <v>0.36559999999999998</v>
      </c>
      <c r="AB384" s="3">
        <f t="shared" si="128"/>
        <v>0.55251624603294547</v>
      </c>
      <c r="AC384" s="3">
        <f t="shared" si="129"/>
        <v>0.19791666666666669</v>
      </c>
      <c r="AD384" s="3">
        <f t="shared" si="130"/>
        <v>0.48722259583053129</v>
      </c>
      <c r="AE384" s="3">
        <f t="shared" si="131"/>
        <v>1.52E-2</v>
      </c>
      <c r="AF384" s="3">
        <f t="shared" si="132"/>
        <v>1449</v>
      </c>
      <c r="AG384">
        <f t="shared" si="134"/>
        <v>0.32649827502459855</v>
      </c>
      <c r="AH384" s="5">
        <f t="shared" si="135"/>
        <v>0.31514945338544964</v>
      </c>
      <c r="AI384" s="5">
        <f t="shared" si="136"/>
        <v>0.39144410871542384</v>
      </c>
      <c r="AJ384" s="5">
        <f t="shared" si="137"/>
        <v>0.24690382753125839</v>
      </c>
      <c r="AK384" s="5">
        <f t="shared" si="138"/>
        <v>0.39706727564395683</v>
      </c>
      <c r="AL384" s="4">
        <f t="shared" si="139"/>
        <v>0.41737157391710022</v>
      </c>
      <c r="AM384" s="4">
        <f t="shared" si="145"/>
        <v>0.81218229319336099</v>
      </c>
      <c r="AN384" s="4">
        <f t="shared" si="146"/>
        <v>0.90017536080590699</v>
      </c>
      <c r="AO384">
        <f t="shared" si="147"/>
        <v>0.41737157391710022</v>
      </c>
      <c r="AP384">
        <f t="shared" si="148"/>
        <v>1</v>
      </c>
    </row>
    <row r="385" spans="1:42" ht="34" x14ac:dyDescent="0.2">
      <c r="A385">
        <v>6037191810</v>
      </c>
      <c r="B385" t="s">
        <v>20</v>
      </c>
      <c r="C385">
        <v>0.75409999999999999</v>
      </c>
      <c r="D385">
        <v>6037650901</v>
      </c>
      <c r="E385" t="s">
        <v>78</v>
      </c>
      <c r="F385">
        <v>30908</v>
      </c>
      <c r="G385">
        <v>6037702201</v>
      </c>
      <c r="H385" t="s">
        <v>133</v>
      </c>
      <c r="I385">
        <v>0.36470000000000002</v>
      </c>
      <c r="J385">
        <v>6037555104</v>
      </c>
      <c r="K385" t="s">
        <v>32</v>
      </c>
      <c r="L385">
        <v>1.52E-2</v>
      </c>
      <c r="M385">
        <v>6037554105</v>
      </c>
      <c r="N385" t="s">
        <v>71</v>
      </c>
      <c r="O385">
        <v>1447</v>
      </c>
      <c r="S385">
        <f t="shared" si="140"/>
        <v>376</v>
      </c>
      <c r="T385" s="2" cm="1">
        <f t="array" ref="T385">IFERROR(INDEX($A$10:$A$1201, ROWS(T$10:$T385)), IFERROR(INDEX($D$10:$D$1276, ROWS(T$10:$T385)-ROWS($A$10:$A$1201)), IFERROR(INDEX($G$10:$G$1201, ROWS(T$10:$T385)-ROWS($A$10:$A$1201)-ROWS($D$10:$D$1276)), "")))</f>
        <v>6037191810</v>
      </c>
      <c r="U385" s="2" t="str">
        <f t="shared" si="122"/>
        <v>Central LA, Los Angeles, CA</v>
      </c>
      <c r="V385" s="3">
        <f t="shared" si="123"/>
        <v>0.75409999999999999</v>
      </c>
      <c r="W385" s="3">
        <f t="shared" si="124"/>
        <v>0.87992998833138858</v>
      </c>
      <c r="X385" s="3">
        <f t="shared" si="125"/>
        <v>30908</v>
      </c>
      <c r="Y385" s="3">
        <f t="shared" si="126"/>
        <v>0.58661200630112542</v>
      </c>
      <c r="Z385" s="3">
        <f t="shared" si="133"/>
        <v>0.51617749585960171</v>
      </c>
      <c r="AA385" s="3">
        <f t="shared" si="127"/>
        <v>0.36470000000000002</v>
      </c>
      <c r="AB385" s="3">
        <f t="shared" si="128"/>
        <v>0.55115611304216416</v>
      </c>
      <c r="AC385" s="3">
        <f t="shared" si="129"/>
        <v>0.19791666666666669</v>
      </c>
      <c r="AD385" s="3">
        <f t="shared" si="130"/>
        <v>0.48655010087424344</v>
      </c>
      <c r="AE385" s="3">
        <f t="shared" si="131"/>
        <v>1.52E-2</v>
      </c>
      <c r="AF385" s="3">
        <f t="shared" si="132"/>
        <v>1447</v>
      </c>
      <c r="AG385">
        <f t="shared" si="134"/>
        <v>0.32649827502459855</v>
      </c>
      <c r="AH385" s="5">
        <f t="shared" si="135"/>
        <v>0.314949812844111</v>
      </c>
      <c r="AI385" s="5">
        <f t="shared" si="136"/>
        <v>0.3820064704243587</v>
      </c>
      <c r="AJ385" s="5">
        <f t="shared" si="137"/>
        <v>0.24690382753125839</v>
      </c>
      <c r="AK385" s="5">
        <f t="shared" si="138"/>
        <v>0.39368240149260997</v>
      </c>
      <c r="AL385" s="4">
        <f t="shared" si="139"/>
        <v>0.41875528688137637</v>
      </c>
      <c r="AM385" s="4">
        <f t="shared" si="145"/>
        <v>0.80010499626568476</v>
      </c>
      <c r="AN385" s="4">
        <f t="shared" si="146"/>
        <v>0.90768520837176647</v>
      </c>
      <c r="AO385">
        <f t="shared" si="147"/>
        <v>0.41875528688137637</v>
      </c>
      <c r="AP385">
        <f t="shared" si="148"/>
        <v>1</v>
      </c>
    </row>
    <row r="386" spans="1:42" ht="34" x14ac:dyDescent="0.2">
      <c r="A386">
        <v>6037219500</v>
      </c>
      <c r="B386" t="s">
        <v>37</v>
      </c>
      <c r="C386">
        <v>0.75409999999999999</v>
      </c>
      <c r="D386">
        <v>6037551501</v>
      </c>
      <c r="E386" t="s">
        <v>33</v>
      </c>
      <c r="F386">
        <v>30862</v>
      </c>
      <c r="G386">
        <v>6037211420</v>
      </c>
      <c r="H386" t="s">
        <v>20</v>
      </c>
      <c r="I386">
        <v>0.36459999999999998</v>
      </c>
      <c r="J386">
        <v>6037571503</v>
      </c>
      <c r="K386" t="s">
        <v>49</v>
      </c>
      <c r="L386">
        <v>1.52E-2</v>
      </c>
      <c r="M386">
        <v>6037501400</v>
      </c>
      <c r="N386" t="s">
        <v>17</v>
      </c>
      <c r="O386">
        <v>1443</v>
      </c>
      <c r="S386">
        <f t="shared" si="140"/>
        <v>377</v>
      </c>
      <c r="T386" s="2" cm="1">
        <f t="array" ref="T386">IFERROR(INDEX($A$10:$A$1201, ROWS(T$10:$T386)), IFERROR(INDEX($D$10:$D$1276, ROWS(T$10:$T386)-ROWS($A$10:$A$1201)), IFERROR(INDEX($G$10:$G$1201, ROWS(T$10:$T386)-ROWS($A$10:$A$1201)-ROWS($D$10:$D$1276)), "")))</f>
        <v>6037219500</v>
      </c>
      <c r="U386" s="2" t="str">
        <f t="shared" si="122"/>
        <v>South Los Angeles, Los Angeles, CA</v>
      </c>
      <c r="V386" s="3">
        <f t="shared" si="123"/>
        <v>0.75409999999999999</v>
      </c>
      <c r="W386" s="3">
        <f t="shared" si="124"/>
        <v>0.87992998833138858</v>
      </c>
      <c r="X386" s="3">
        <f t="shared" si="125"/>
        <v>30862</v>
      </c>
      <c r="Y386" s="3">
        <f t="shared" si="126"/>
        <v>0.58573895879595361</v>
      </c>
      <c r="Z386" s="3">
        <f t="shared" si="133"/>
        <v>0.51540927517856316</v>
      </c>
      <c r="AA386" s="3">
        <f t="shared" si="127"/>
        <v>0.36459999999999998</v>
      </c>
      <c r="AB386" s="3">
        <f t="shared" si="128"/>
        <v>0.55100498715429957</v>
      </c>
      <c r="AC386" s="3">
        <f t="shared" si="129"/>
        <v>0.19791666666666669</v>
      </c>
      <c r="AD386" s="3">
        <f t="shared" si="130"/>
        <v>0.4852051109616678</v>
      </c>
      <c r="AE386" s="3">
        <f t="shared" si="131"/>
        <v>1.52E-2</v>
      </c>
      <c r="AF386" s="3">
        <f t="shared" si="132"/>
        <v>1443</v>
      </c>
      <c r="AG386">
        <f t="shared" si="134"/>
        <v>0.32649827502459855</v>
      </c>
      <c r="AH386" s="5">
        <f t="shared" si="135"/>
        <v>0.30576634794255425</v>
      </c>
      <c r="AI386" s="5">
        <f t="shared" si="136"/>
        <v>0.38095784394757315</v>
      </c>
      <c r="AJ386" s="5">
        <f t="shared" si="137"/>
        <v>0.24690382753125839</v>
      </c>
      <c r="AK386" s="5">
        <f t="shared" si="138"/>
        <v>0.38691265318991658</v>
      </c>
      <c r="AL386" s="4">
        <f t="shared" si="139"/>
        <v>0.42581282537695631</v>
      </c>
      <c r="AM386" s="4">
        <f t="shared" si="145"/>
        <v>0.78243114442065997</v>
      </c>
      <c r="AN386" s="4">
        <f t="shared" si="146"/>
        <v>0.91394606525133815</v>
      </c>
      <c r="AO386">
        <f t="shared" si="147"/>
        <v>0.42581282537695631</v>
      </c>
      <c r="AP386">
        <f t="shared" si="148"/>
        <v>1</v>
      </c>
    </row>
    <row r="387" spans="1:42" ht="17" x14ac:dyDescent="0.2">
      <c r="A387">
        <v>6037651101</v>
      </c>
      <c r="B387" t="s">
        <v>25</v>
      </c>
      <c r="C387">
        <v>0.75390000000000001</v>
      </c>
      <c r="D387">
        <v>6037216800</v>
      </c>
      <c r="E387" t="s">
        <v>20</v>
      </c>
      <c r="F387">
        <v>30846</v>
      </c>
      <c r="G387">
        <v>6037262200</v>
      </c>
      <c r="H387" t="s">
        <v>100</v>
      </c>
      <c r="I387">
        <v>0.36430000000000001</v>
      </c>
      <c r="J387">
        <v>6037226001</v>
      </c>
      <c r="K387" t="s">
        <v>37</v>
      </c>
      <c r="L387">
        <v>1.52E-2</v>
      </c>
      <c r="M387">
        <v>6037570204</v>
      </c>
      <c r="N387" t="s">
        <v>127</v>
      </c>
      <c r="O387">
        <v>1443</v>
      </c>
      <c r="S387">
        <f t="shared" si="140"/>
        <v>378</v>
      </c>
      <c r="T387" s="2" cm="1">
        <f t="array" ref="T387">IFERROR(INDEX($A$10:$A$1201, ROWS(T$10:$T387)), IFERROR(INDEX($D$10:$D$1276, ROWS(T$10:$T387)-ROWS($A$10:$A$1201)), IFERROR(INDEX($G$10:$G$1201, ROWS(T$10:$T387)-ROWS($A$10:$A$1201)-ROWS($D$10:$D$1276)), "")))</f>
        <v>6037651101</v>
      </c>
      <c r="U387" s="2" t="str">
        <f t="shared" si="122"/>
        <v>Torrance, CA</v>
      </c>
      <c r="V387" s="3">
        <f t="shared" si="123"/>
        <v>0.75390000000000001</v>
      </c>
      <c r="W387" s="3">
        <f t="shared" si="124"/>
        <v>0.87969661610268379</v>
      </c>
      <c r="X387" s="3">
        <f t="shared" si="125"/>
        <v>30846</v>
      </c>
      <c r="Y387" s="3">
        <f t="shared" si="126"/>
        <v>0.58543529009850248</v>
      </c>
      <c r="Z387" s="3">
        <f t="shared" si="133"/>
        <v>0.51500544364674561</v>
      </c>
      <c r="AA387" s="3">
        <f t="shared" si="127"/>
        <v>0.36430000000000001</v>
      </c>
      <c r="AB387" s="3">
        <f t="shared" si="128"/>
        <v>0.55055160949070581</v>
      </c>
      <c r="AC387" s="3">
        <f t="shared" si="129"/>
        <v>0.19791666666666669</v>
      </c>
      <c r="AD387" s="3">
        <f t="shared" si="130"/>
        <v>0.4852051109616678</v>
      </c>
      <c r="AE387" s="3">
        <f t="shared" si="131"/>
        <v>1.52E-2</v>
      </c>
      <c r="AF387" s="3">
        <f t="shared" si="132"/>
        <v>1443</v>
      </c>
      <c r="AG387">
        <f t="shared" si="134"/>
        <v>0.3243095961650545</v>
      </c>
      <c r="AH387" s="5">
        <f t="shared" si="135"/>
        <v>0.30257209928114248</v>
      </c>
      <c r="AI387" s="5">
        <f t="shared" si="136"/>
        <v>0.37781196451721832</v>
      </c>
      <c r="AJ387" s="5">
        <f t="shared" si="137"/>
        <v>0.24690382753125839</v>
      </c>
      <c r="AK387" s="5">
        <f t="shared" si="138"/>
        <v>0.38691265318991658</v>
      </c>
      <c r="AL387" s="4">
        <f t="shared" si="139"/>
        <v>0.42859374739995471</v>
      </c>
      <c r="AM387" s="4">
        <f t="shared" si="145"/>
        <v>0.77517763045424992</v>
      </c>
      <c r="AN387" s="4">
        <f t="shared" si="146"/>
        <v>0.91687362699656194</v>
      </c>
      <c r="AO387">
        <f t="shared" si="147"/>
        <v>0.42859374739995471</v>
      </c>
      <c r="AP387">
        <f t="shared" si="148"/>
        <v>1</v>
      </c>
    </row>
    <row r="388" spans="1:42" ht="34" x14ac:dyDescent="0.2">
      <c r="A388">
        <v>6037571800</v>
      </c>
      <c r="B388" t="s">
        <v>28</v>
      </c>
      <c r="C388">
        <v>0.75370000000000004</v>
      </c>
      <c r="D388">
        <v>6037213100</v>
      </c>
      <c r="E388" t="s">
        <v>20</v>
      </c>
      <c r="F388">
        <v>30846</v>
      </c>
      <c r="G388">
        <v>6037550300</v>
      </c>
      <c r="H388" t="s">
        <v>52</v>
      </c>
      <c r="I388">
        <v>0.36420000000000002</v>
      </c>
      <c r="J388">
        <v>6037212900</v>
      </c>
      <c r="K388" t="s">
        <v>20</v>
      </c>
      <c r="L388">
        <v>1.4999999999999999E-2</v>
      </c>
      <c r="M388">
        <v>6037536104</v>
      </c>
      <c r="N388" t="s">
        <v>56</v>
      </c>
      <c r="O388">
        <v>1442</v>
      </c>
      <c r="S388">
        <f t="shared" si="140"/>
        <v>379</v>
      </c>
      <c r="T388" s="2" cm="1">
        <f t="array" ref="T388">IFERROR(INDEX($A$10:$A$1201, ROWS(T$10:$T388)), IFERROR(INDEX($D$10:$D$1276, ROWS(T$10:$T388)-ROWS($A$10:$A$1201)), IFERROR(INDEX($G$10:$G$1201, ROWS(T$10:$T388)-ROWS($A$10:$A$1201)-ROWS($D$10:$D$1276)), "")))</f>
        <v>6037571800</v>
      </c>
      <c r="U388" s="2" t="str">
        <f t="shared" si="122"/>
        <v>Bixby Knolls, Long Beach, CA</v>
      </c>
      <c r="V388" s="3">
        <f t="shared" si="123"/>
        <v>0.75370000000000004</v>
      </c>
      <c r="W388" s="3">
        <f t="shared" si="124"/>
        <v>0.87946324387397901</v>
      </c>
      <c r="X388" s="3">
        <f t="shared" si="125"/>
        <v>30846</v>
      </c>
      <c r="Y388" s="3">
        <f t="shared" si="126"/>
        <v>0.58543529009850248</v>
      </c>
      <c r="Z388" s="3">
        <f t="shared" si="133"/>
        <v>0.51486881930833295</v>
      </c>
      <c r="AA388" s="3">
        <f t="shared" si="127"/>
        <v>0.36420000000000002</v>
      </c>
      <c r="AB388" s="3">
        <f t="shared" si="128"/>
        <v>0.55040048360284122</v>
      </c>
      <c r="AC388" s="3">
        <f t="shared" si="129"/>
        <v>0.1953125</v>
      </c>
      <c r="AD388" s="3">
        <f t="shared" si="130"/>
        <v>0.48486886348352387</v>
      </c>
      <c r="AE388" s="3">
        <f t="shared" si="131"/>
        <v>1.4999999999999999E-2</v>
      </c>
      <c r="AF388" s="3">
        <f t="shared" si="132"/>
        <v>1442</v>
      </c>
      <c r="AG388">
        <f t="shared" si="134"/>
        <v>0.32212091730551051</v>
      </c>
      <c r="AH388" s="5">
        <f t="shared" si="135"/>
        <v>0.30257209928114248</v>
      </c>
      <c r="AI388" s="5">
        <f t="shared" si="136"/>
        <v>0.37676333804043333</v>
      </c>
      <c r="AJ388" s="5">
        <f t="shared" si="137"/>
        <v>0.22772229619674772</v>
      </c>
      <c r="AK388" s="5">
        <f t="shared" si="138"/>
        <v>0.38522021611424317</v>
      </c>
      <c r="AL388" s="4">
        <f t="shared" si="139"/>
        <v>0.40856289176889965</v>
      </c>
      <c r="AM388" s="4">
        <f t="shared" si="145"/>
        <v>0.7718407107143278</v>
      </c>
      <c r="AN388" s="4">
        <f t="shared" si="146"/>
        <v>0.88733895287932474</v>
      </c>
      <c r="AO388">
        <f t="shared" si="147"/>
        <v>0.40856289176889965</v>
      </c>
      <c r="AP388">
        <f t="shared" si="148"/>
        <v>1</v>
      </c>
    </row>
    <row r="389" spans="1:42" ht="34" x14ac:dyDescent="0.2">
      <c r="A389">
        <v>6037212420</v>
      </c>
      <c r="B389" t="s">
        <v>20</v>
      </c>
      <c r="C389">
        <v>0.75360000000000005</v>
      </c>
      <c r="D389">
        <v>6037502601</v>
      </c>
      <c r="E389" t="s">
        <v>44</v>
      </c>
      <c r="F389">
        <v>30838</v>
      </c>
      <c r="G389">
        <v>6037550100</v>
      </c>
      <c r="H389" t="s">
        <v>52</v>
      </c>
      <c r="I389">
        <v>0.36409999999999998</v>
      </c>
      <c r="J389">
        <v>6037501803</v>
      </c>
      <c r="K389" t="s">
        <v>17</v>
      </c>
      <c r="L389">
        <v>1.4999999999999999E-2</v>
      </c>
      <c r="M389">
        <v>6037534502</v>
      </c>
      <c r="N389" t="s">
        <v>23</v>
      </c>
      <c r="O389">
        <v>1441</v>
      </c>
      <c r="S389">
        <f t="shared" si="140"/>
        <v>380</v>
      </c>
      <c r="T389" s="2" cm="1">
        <f t="array" ref="T389">IFERROR(INDEX($A$10:$A$1201, ROWS(T$10:$T389)), IFERROR(INDEX($D$10:$D$1276, ROWS(T$10:$T389)-ROWS($A$10:$A$1201)), IFERROR(INDEX($G$10:$G$1201, ROWS(T$10:$T389)-ROWS($A$10:$A$1201)-ROWS($D$10:$D$1276)), "")))</f>
        <v>6037212420</v>
      </c>
      <c r="U389" s="2" t="str">
        <f t="shared" si="122"/>
        <v>Central LA, Los Angeles, CA</v>
      </c>
      <c r="V389" s="3">
        <f t="shared" si="123"/>
        <v>0.75360000000000005</v>
      </c>
      <c r="W389" s="3">
        <f t="shared" si="124"/>
        <v>0.87934655775962667</v>
      </c>
      <c r="X389" s="3">
        <f t="shared" si="125"/>
        <v>30838</v>
      </c>
      <c r="Y389" s="3">
        <f t="shared" si="126"/>
        <v>0.58528345574977703</v>
      </c>
      <c r="Z389" s="3">
        <f t="shared" si="133"/>
        <v>0.51466699212722522</v>
      </c>
      <c r="AA389" s="3">
        <f t="shared" si="127"/>
        <v>0.36409999999999998</v>
      </c>
      <c r="AB389" s="3">
        <f t="shared" si="128"/>
        <v>0.55024935771497663</v>
      </c>
      <c r="AC389" s="3">
        <f t="shared" si="129"/>
        <v>0.1953125</v>
      </c>
      <c r="AD389" s="3">
        <f t="shared" si="130"/>
        <v>0.48453261600537995</v>
      </c>
      <c r="AE389" s="3">
        <f t="shared" si="131"/>
        <v>1.4999999999999999E-2</v>
      </c>
      <c r="AF389" s="3">
        <f t="shared" si="132"/>
        <v>1441</v>
      </c>
      <c r="AG389">
        <f t="shared" si="134"/>
        <v>0.32102657787573846</v>
      </c>
      <c r="AH389" s="5">
        <f t="shared" si="135"/>
        <v>0.30097497495043779</v>
      </c>
      <c r="AI389" s="5">
        <f t="shared" si="136"/>
        <v>0.37571471156364783</v>
      </c>
      <c r="AJ389" s="5">
        <f t="shared" si="137"/>
        <v>0.22772229619674772</v>
      </c>
      <c r="AK389" s="5">
        <f t="shared" si="138"/>
        <v>0.38352777903856977</v>
      </c>
      <c r="AL389" s="4">
        <f t="shared" si="139"/>
        <v>0.4100509114927321</v>
      </c>
      <c r="AM389" s="4">
        <f t="shared" si="145"/>
        <v>0.76707247019280467</v>
      </c>
      <c r="AN389" s="4">
        <f t="shared" si="146"/>
        <v>0.88961043834727882</v>
      </c>
      <c r="AO389">
        <f t="shared" si="147"/>
        <v>0.4100509114927321</v>
      </c>
      <c r="AP389">
        <f t="shared" si="148"/>
        <v>1</v>
      </c>
    </row>
    <row r="390" spans="1:42" ht="17" x14ac:dyDescent="0.2">
      <c r="A390">
        <v>6037530601</v>
      </c>
      <c r="B390" t="s">
        <v>13</v>
      </c>
      <c r="C390">
        <v>0.75360000000000005</v>
      </c>
      <c r="D390">
        <v>6037212702</v>
      </c>
      <c r="E390" t="s">
        <v>20</v>
      </c>
      <c r="F390">
        <v>30802</v>
      </c>
      <c r="G390">
        <v>6037543601</v>
      </c>
      <c r="H390" t="s">
        <v>35</v>
      </c>
      <c r="I390">
        <v>0.3639</v>
      </c>
      <c r="J390">
        <v>6037500600</v>
      </c>
      <c r="K390" t="s">
        <v>44</v>
      </c>
      <c r="L390">
        <v>1.4999999999999999E-2</v>
      </c>
      <c r="M390">
        <v>6037703002</v>
      </c>
      <c r="N390" t="s">
        <v>13</v>
      </c>
      <c r="O390">
        <v>1440</v>
      </c>
      <c r="S390">
        <f t="shared" si="140"/>
        <v>381</v>
      </c>
      <c r="T390" s="2" cm="1">
        <f t="array" ref="T390">IFERROR(INDEX($A$10:$A$1201, ROWS(T$10:$T390)), IFERROR(INDEX($D$10:$D$1276, ROWS(T$10:$T390)-ROWS($A$10:$A$1201)), IFERROR(INDEX($G$10:$G$1201, ROWS(T$10:$T390)-ROWS($A$10:$A$1201)-ROWS($D$10:$D$1276)), "")))</f>
        <v>6037530601</v>
      </c>
      <c r="U390" s="2" t="str">
        <f t="shared" si="122"/>
        <v>Los Angeles, CA</v>
      </c>
      <c r="V390" s="3">
        <f t="shared" si="123"/>
        <v>0.75360000000000005</v>
      </c>
      <c r="W390" s="3">
        <f t="shared" si="124"/>
        <v>0.87934655775962667</v>
      </c>
      <c r="X390" s="3">
        <f t="shared" si="125"/>
        <v>30802</v>
      </c>
      <c r="Y390" s="3">
        <f t="shared" si="126"/>
        <v>0.58460020118051204</v>
      </c>
      <c r="Z390" s="3">
        <f t="shared" si="133"/>
        <v>0.51406617457366854</v>
      </c>
      <c r="AA390" s="3">
        <f t="shared" si="127"/>
        <v>0.3639</v>
      </c>
      <c r="AB390" s="3">
        <f t="shared" si="128"/>
        <v>0.54994710593924745</v>
      </c>
      <c r="AC390" s="3">
        <f t="shared" si="129"/>
        <v>0.1953125</v>
      </c>
      <c r="AD390" s="3">
        <f t="shared" si="130"/>
        <v>0.48419636852723602</v>
      </c>
      <c r="AE390" s="3">
        <f t="shared" si="131"/>
        <v>1.4999999999999999E-2</v>
      </c>
      <c r="AF390" s="3">
        <f t="shared" si="132"/>
        <v>1440</v>
      </c>
      <c r="AG390">
        <f t="shared" si="134"/>
        <v>0.32102657787573846</v>
      </c>
      <c r="AH390" s="5">
        <f t="shared" si="135"/>
        <v>0.29378791546226191</v>
      </c>
      <c r="AI390" s="5">
        <f t="shared" si="136"/>
        <v>0.37361745861007789</v>
      </c>
      <c r="AJ390" s="5">
        <f t="shared" si="137"/>
        <v>0.22772229619674772</v>
      </c>
      <c r="AK390" s="5">
        <f t="shared" si="138"/>
        <v>0.38183534196289631</v>
      </c>
      <c r="AL390" s="4">
        <f t="shared" si="139"/>
        <v>0.41571274942148384</v>
      </c>
      <c r="AM390" s="4">
        <f t="shared" si="145"/>
        <v>0.75585736191889552</v>
      </c>
      <c r="AN390" s="4">
        <f t="shared" si="146"/>
        <v>0.89320915872233031</v>
      </c>
      <c r="AO390">
        <f t="shared" si="147"/>
        <v>0.41571274942148384</v>
      </c>
      <c r="AP390">
        <f t="shared" si="148"/>
        <v>1</v>
      </c>
    </row>
    <row r="391" spans="1:42" ht="34" x14ac:dyDescent="0.2">
      <c r="A391">
        <v>6037197300</v>
      </c>
      <c r="B391" t="s">
        <v>50</v>
      </c>
      <c r="C391">
        <v>0.75360000000000005</v>
      </c>
      <c r="D391">
        <v>6037293201</v>
      </c>
      <c r="E391" t="s">
        <v>112</v>
      </c>
      <c r="F391">
        <v>30801</v>
      </c>
      <c r="G391">
        <v>6037213401</v>
      </c>
      <c r="H391" t="s">
        <v>20</v>
      </c>
      <c r="I391">
        <v>0.36349999999999999</v>
      </c>
      <c r="J391">
        <v>6037572002</v>
      </c>
      <c r="K391" t="s">
        <v>28</v>
      </c>
      <c r="L391">
        <v>1.4999999999999999E-2</v>
      </c>
      <c r="M391">
        <v>6037554521</v>
      </c>
      <c r="N391" t="s">
        <v>6</v>
      </c>
      <c r="O391">
        <v>1440</v>
      </c>
      <c r="S391">
        <f t="shared" si="140"/>
        <v>382</v>
      </c>
      <c r="T391" s="2" cm="1">
        <f t="array" ref="T391">IFERROR(INDEX($A$10:$A$1201, ROWS(T$10:$T391)), IFERROR(INDEX($D$10:$D$1276, ROWS(T$10:$T391)-ROWS($A$10:$A$1201)), IFERROR(INDEX($G$10:$G$1201, ROWS(T$10:$T391)-ROWS($A$10:$A$1201)-ROWS($D$10:$D$1276)), "")))</f>
        <v>6037197300</v>
      </c>
      <c r="U391" s="2" t="str">
        <f t="shared" si="122"/>
        <v>Echo Park, Los Angeles, CA</v>
      </c>
      <c r="V391" s="3">
        <f t="shared" si="123"/>
        <v>0.75360000000000005</v>
      </c>
      <c r="W391" s="3">
        <f t="shared" si="124"/>
        <v>0.87934655775962667</v>
      </c>
      <c r="X391" s="3">
        <f t="shared" si="125"/>
        <v>30801</v>
      </c>
      <c r="Y391" s="3">
        <f t="shared" si="126"/>
        <v>0.58458122188692141</v>
      </c>
      <c r="Z391" s="3">
        <f t="shared" si="133"/>
        <v>0.51404948519718086</v>
      </c>
      <c r="AA391" s="3">
        <f t="shared" si="127"/>
        <v>0.36349999999999999</v>
      </c>
      <c r="AB391" s="3">
        <f t="shared" si="128"/>
        <v>0.54934260238778909</v>
      </c>
      <c r="AC391" s="3">
        <f t="shared" si="129"/>
        <v>0.1953125</v>
      </c>
      <c r="AD391" s="3">
        <f t="shared" si="130"/>
        <v>0.48419636852723602</v>
      </c>
      <c r="AE391" s="3">
        <f t="shared" si="131"/>
        <v>1.4999999999999999E-2</v>
      </c>
      <c r="AF391" s="3">
        <f t="shared" si="132"/>
        <v>1440</v>
      </c>
      <c r="AG391">
        <f t="shared" si="134"/>
        <v>0.32102657787573846</v>
      </c>
      <c r="AH391" s="5">
        <f t="shared" si="135"/>
        <v>0.29358827492092443</v>
      </c>
      <c r="AI391" s="5">
        <f t="shared" si="136"/>
        <v>0.36942295270293751</v>
      </c>
      <c r="AJ391" s="5">
        <f t="shared" si="137"/>
        <v>0.22772229619674772</v>
      </c>
      <c r="AK391" s="5">
        <f t="shared" si="138"/>
        <v>0.38183534196289631</v>
      </c>
      <c r="AL391" s="4">
        <f t="shared" si="139"/>
        <v>0.41644901520310368</v>
      </c>
      <c r="AM391" s="4">
        <f t="shared" si="145"/>
        <v>0.75198408541663286</v>
      </c>
      <c r="AN391" s="4">
        <f t="shared" si="146"/>
        <v>0.8957614725616081</v>
      </c>
      <c r="AO391">
        <f t="shared" si="147"/>
        <v>0.41644901520310368</v>
      </c>
      <c r="AP391">
        <f t="shared" si="148"/>
        <v>1</v>
      </c>
    </row>
    <row r="392" spans="1:42" ht="17" x14ac:dyDescent="0.2">
      <c r="A392">
        <v>6037219902</v>
      </c>
      <c r="B392" t="s">
        <v>13</v>
      </c>
      <c r="C392">
        <v>0.75360000000000005</v>
      </c>
      <c r="D392">
        <v>6037199300</v>
      </c>
      <c r="E392" t="s">
        <v>26</v>
      </c>
      <c r="F392">
        <v>30798</v>
      </c>
      <c r="G392">
        <v>6037550201</v>
      </c>
      <c r="H392" t="s">
        <v>52</v>
      </c>
      <c r="I392">
        <v>0.3634</v>
      </c>
      <c r="J392">
        <v>6037237600</v>
      </c>
      <c r="K392" t="s">
        <v>103</v>
      </c>
      <c r="L392">
        <v>1.49E-2</v>
      </c>
      <c r="M392">
        <v>6037533104</v>
      </c>
      <c r="N392" t="s">
        <v>23</v>
      </c>
      <c r="O392">
        <v>1439</v>
      </c>
      <c r="S392">
        <f t="shared" si="140"/>
        <v>383</v>
      </c>
      <c r="T392" s="2" cm="1">
        <f t="array" ref="T392">IFERROR(INDEX($A$10:$A$1201, ROWS(T$10:$T392)), IFERROR(INDEX($D$10:$D$1276, ROWS(T$10:$T392)-ROWS($A$10:$A$1201)), IFERROR(INDEX($G$10:$G$1201, ROWS(T$10:$T392)-ROWS($A$10:$A$1201)-ROWS($D$10:$D$1276)), "")))</f>
        <v>6037219902</v>
      </c>
      <c r="U392" s="2" t="str">
        <f t="shared" si="122"/>
        <v>Los Angeles, CA</v>
      </c>
      <c r="V392" s="3">
        <f t="shared" si="123"/>
        <v>0.75360000000000005</v>
      </c>
      <c r="W392" s="3">
        <f t="shared" si="124"/>
        <v>0.87934655775962667</v>
      </c>
      <c r="X392" s="3">
        <f t="shared" si="125"/>
        <v>30798</v>
      </c>
      <c r="Y392" s="3">
        <f t="shared" si="126"/>
        <v>0.58452428400614931</v>
      </c>
      <c r="Z392" s="3">
        <f t="shared" si="133"/>
        <v>0.51399941706771779</v>
      </c>
      <c r="AA392" s="3">
        <f t="shared" si="127"/>
        <v>0.3634</v>
      </c>
      <c r="AB392" s="3">
        <f t="shared" si="128"/>
        <v>0.5491914764999245</v>
      </c>
      <c r="AC392" s="3">
        <f t="shared" si="129"/>
        <v>0.19401041666666669</v>
      </c>
      <c r="AD392" s="3">
        <f t="shared" si="130"/>
        <v>0.48386012104909215</v>
      </c>
      <c r="AE392" s="3">
        <f t="shared" si="131"/>
        <v>1.49E-2</v>
      </c>
      <c r="AF392" s="3">
        <f t="shared" si="132"/>
        <v>1439</v>
      </c>
      <c r="AG392">
        <f t="shared" si="134"/>
        <v>0.32102657787573846</v>
      </c>
      <c r="AH392" s="5">
        <f t="shared" si="135"/>
        <v>0.29298935329690956</v>
      </c>
      <c r="AI392" s="5">
        <f t="shared" si="136"/>
        <v>0.36837432622615257</v>
      </c>
      <c r="AJ392" s="5">
        <f t="shared" si="137"/>
        <v>0.21813153052949247</v>
      </c>
      <c r="AK392" s="5">
        <f t="shared" si="138"/>
        <v>0.38014290488722319</v>
      </c>
      <c r="AL392" s="4">
        <f t="shared" si="139"/>
        <v>0.40726286065061135</v>
      </c>
      <c r="AM392" s="4">
        <f t="shared" si="145"/>
        <v>0.74918575467424975</v>
      </c>
      <c r="AN392" s="4">
        <f t="shared" si="146"/>
        <v>0.88197353515102384</v>
      </c>
      <c r="AO392">
        <f t="shared" si="147"/>
        <v>0.40726286065061135</v>
      </c>
      <c r="AP392">
        <f t="shared" si="148"/>
        <v>1</v>
      </c>
    </row>
    <row r="393" spans="1:42" ht="34" x14ac:dyDescent="0.2">
      <c r="A393">
        <v>6037201301</v>
      </c>
      <c r="B393" t="s">
        <v>26</v>
      </c>
      <c r="C393">
        <v>0.75349999999999995</v>
      </c>
      <c r="D393">
        <v>6037212701</v>
      </c>
      <c r="E393" t="s">
        <v>20</v>
      </c>
      <c r="F393">
        <v>30796</v>
      </c>
      <c r="G393">
        <v>6037275302</v>
      </c>
      <c r="H393" t="s">
        <v>151</v>
      </c>
      <c r="I393">
        <v>0.3634</v>
      </c>
      <c r="J393">
        <v>6037552001</v>
      </c>
      <c r="K393" t="s">
        <v>52</v>
      </c>
      <c r="L393">
        <v>1.49E-2</v>
      </c>
      <c r="M393">
        <v>6037500404</v>
      </c>
      <c r="N393" t="s">
        <v>44</v>
      </c>
      <c r="O393">
        <v>1439</v>
      </c>
      <c r="S393">
        <f t="shared" si="140"/>
        <v>384</v>
      </c>
      <c r="T393" s="2" cm="1">
        <f t="array" ref="T393">IFERROR(INDEX($A$10:$A$1201, ROWS(T$10:$T393)), IFERROR(INDEX($D$10:$D$1276, ROWS(T$10:$T393)-ROWS($A$10:$A$1201)), IFERROR(INDEX($G$10:$G$1201, ROWS(T$10:$T393)-ROWS($A$10:$A$1201)-ROWS($D$10:$D$1276)), "")))</f>
        <v>6037201301</v>
      </c>
      <c r="U393" s="2" t="str">
        <f t="shared" si="122"/>
        <v>Montecito Heights, Los Angeles, CA</v>
      </c>
      <c r="V393" s="3">
        <f t="shared" si="123"/>
        <v>0.75349999999999995</v>
      </c>
      <c r="W393" s="3">
        <f t="shared" si="124"/>
        <v>0.87922987164527422</v>
      </c>
      <c r="X393" s="3">
        <f t="shared" si="125"/>
        <v>30796</v>
      </c>
      <c r="Y393" s="3">
        <f t="shared" si="126"/>
        <v>0.58448632541896794</v>
      </c>
      <c r="Z393" s="3">
        <f t="shared" si="133"/>
        <v>0.51389783687653712</v>
      </c>
      <c r="AA393" s="3">
        <f t="shared" si="127"/>
        <v>0.3634</v>
      </c>
      <c r="AB393" s="3">
        <f t="shared" si="128"/>
        <v>0.5491914764999245</v>
      </c>
      <c r="AC393" s="3">
        <f t="shared" si="129"/>
        <v>0.19401041666666669</v>
      </c>
      <c r="AD393" s="3">
        <f t="shared" si="130"/>
        <v>0.48386012104909215</v>
      </c>
      <c r="AE393" s="3">
        <f t="shared" si="131"/>
        <v>1.49E-2</v>
      </c>
      <c r="AF393" s="3">
        <f t="shared" si="132"/>
        <v>1439</v>
      </c>
      <c r="AG393">
        <f t="shared" si="134"/>
        <v>0.31993223844596524</v>
      </c>
      <c r="AH393" s="5">
        <f t="shared" si="135"/>
        <v>0.29259007221423339</v>
      </c>
      <c r="AI393" s="5">
        <f t="shared" si="136"/>
        <v>0.36837432622615257</v>
      </c>
      <c r="AJ393" s="5">
        <f t="shared" si="137"/>
        <v>0.21813153052949247</v>
      </c>
      <c r="AK393" s="5">
        <f t="shared" si="138"/>
        <v>0.38014290488722319</v>
      </c>
      <c r="AL393" s="4">
        <f t="shared" si="139"/>
        <v>0.40762079100795018</v>
      </c>
      <c r="AM393" s="4">
        <f t="shared" si="145"/>
        <v>0.74828353408982884</v>
      </c>
      <c r="AN393" s="4">
        <f t="shared" si="146"/>
        <v>0.88234522744069344</v>
      </c>
      <c r="AO393">
        <f t="shared" si="147"/>
        <v>0.40762079100795018</v>
      </c>
      <c r="AP393">
        <f t="shared" si="148"/>
        <v>1</v>
      </c>
    </row>
    <row r="394" spans="1:42" ht="34" x14ac:dyDescent="0.2">
      <c r="A394">
        <v>6037197410</v>
      </c>
      <c r="B394" t="s">
        <v>50</v>
      </c>
      <c r="C394">
        <v>0.75339999999999996</v>
      </c>
      <c r="D394">
        <v>6037550400</v>
      </c>
      <c r="E394" t="s">
        <v>33</v>
      </c>
      <c r="F394">
        <v>30792</v>
      </c>
      <c r="G394">
        <v>6037211410</v>
      </c>
      <c r="H394" t="s">
        <v>20</v>
      </c>
      <c r="I394">
        <v>0.36320000000000002</v>
      </c>
      <c r="J394">
        <v>6037224410</v>
      </c>
      <c r="K394" t="s">
        <v>37</v>
      </c>
      <c r="L394">
        <v>1.49E-2</v>
      </c>
      <c r="M394">
        <v>6037542103</v>
      </c>
      <c r="N394" t="s">
        <v>137</v>
      </c>
      <c r="O394">
        <v>1439</v>
      </c>
      <c r="S394">
        <f t="shared" si="140"/>
        <v>385</v>
      </c>
      <c r="T394" s="2" cm="1">
        <f t="array" ref="T394">IFERROR(INDEX($A$10:$A$1201, ROWS(T$10:$T394)), IFERROR(INDEX($D$10:$D$1276, ROWS(T$10:$T394)-ROWS($A$10:$A$1201)), IFERROR(INDEX($G$10:$G$1201, ROWS(T$10:$T394)-ROWS($A$10:$A$1201)-ROWS($D$10:$D$1276)), "")))</f>
        <v>6037197410</v>
      </c>
      <c r="U394" s="2" t="str">
        <f t="shared" ref="U394:U457" si="149">VLOOKUP(T394,$A:$O,2,FALSE)</f>
        <v>Echo Park, Los Angeles, CA</v>
      </c>
      <c r="V394" s="3">
        <f t="shared" ref="V394:V457" si="150">VLOOKUP(T394,$A:$O,3,FALSE)</f>
        <v>0.75339999999999996</v>
      </c>
      <c r="W394" s="3">
        <f t="shared" ref="W394:W457" si="151">V394/$R$11</f>
        <v>0.87911318553092177</v>
      </c>
      <c r="X394" s="3">
        <f t="shared" ref="X394:X457" si="152">VLOOKUP(T394,$A:$O,6,FALSE)</f>
        <v>30792</v>
      </c>
      <c r="Y394" s="3">
        <f t="shared" ref="Y394:Y457" si="153">X394/$R$12</f>
        <v>0.58441040824460511</v>
      </c>
      <c r="Z394" s="3">
        <f t="shared" si="133"/>
        <v>0.5137628956493413</v>
      </c>
      <c r="AA394" s="3">
        <f t="shared" ref="AA394:AA457" si="154">VLOOKUP(T394,$A:$O,9,FALSE)</f>
        <v>0.36320000000000002</v>
      </c>
      <c r="AB394" s="3">
        <f t="shared" ref="AB394:AB457" si="155">AA394/$R$13</f>
        <v>0.54888922472419532</v>
      </c>
      <c r="AC394" s="3">
        <f t="shared" ref="AC394:AC457" si="156">AE394/$R$14</f>
        <v>0.19401041666666669</v>
      </c>
      <c r="AD394" s="3">
        <f t="shared" ref="AD394:AD457" si="157">AF394/$R$15</f>
        <v>0.48386012104909215</v>
      </c>
      <c r="AE394" s="3">
        <f t="shared" ref="AE394:AE457" si="158">VLOOKUP(T394,$A:$O,12,FALSE)</f>
        <v>1.49E-2</v>
      </c>
      <c r="AF394" s="3">
        <f t="shared" ref="AF394:AF457" si="159">VLOOKUP(T394,$A:$O,15,FALSE)</f>
        <v>1439</v>
      </c>
      <c r="AG394">
        <f t="shared" si="134"/>
        <v>0.31883789901619325</v>
      </c>
      <c r="AH394" s="5">
        <f t="shared" si="135"/>
        <v>0.29179151004887988</v>
      </c>
      <c r="AI394" s="5">
        <f t="shared" si="136"/>
        <v>0.36627707327258263</v>
      </c>
      <c r="AJ394" s="5">
        <f t="shared" si="137"/>
        <v>0.21813153052949247</v>
      </c>
      <c r="AK394" s="5">
        <f t="shared" si="138"/>
        <v>0.38014290488722319</v>
      </c>
      <c r="AL394" s="4">
        <f t="shared" si="139"/>
        <v>0.40858882321553885</v>
      </c>
      <c r="AM394" s="4">
        <f t="shared" si="145"/>
        <v>0.74514571389465156</v>
      </c>
      <c r="AN394" s="4">
        <f t="shared" si="146"/>
        <v>0.88406932291801721</v>
      </c>
      <c r="AO394">
        <f t="shared" si="147"/>
        <v>0.40858882321553885</v>
      </c>
      <c r="AP394">
        <f t="shared" si="148"/>
        <v>1</v>
      </c>
    </row>
    <row r="395" spans="1:42" ht="17" x14ac:dyDescent="0.2">
      <c r="A395">
        <v>6037554700</v>
      </c>
      <c r="B395" t="s">
        <v>52</v>
      </c>
      <c r="C395">
        <v>0.75339999999999996</v>
      </c>
      <c r="D395">
        <v>6037212306</v>
      </c>
      <c r="E395" t="s">
        <v>20</v>
      </c>
      <c r="F395">
        <v>30790</v>
      </c>
      <c r="G395">
        <v>6037543801</v>
      </c>
      <c r="H395" t="s">
        <v>35</v>
      </c>
      <c r="I395">
        <v>0.36309999999999998</v>
      </c>
      <c r="J395">
        <v>6037702901</v>
      </c>
      <c r="K395" t="s">
        <v>151</v>
      </c>
      <c r="L395">
        <v>1.49E-2</v>
      </c>
      <c r="M395">
        <v>6037601202</v>
      </c>
      <c r="N395" t="s">
        <v>10</v>
      </c>
      <c r="O395">
        <v>1438</v>
      </c>
      <c r="S395">
        <f t="shared" si="140"/>
        <v>386</v>
      </c>
      <c r="T395" s="2" cm="1">
        <f t="array" ref="T395">IFERROR(INDEX($A$10:$A$1201, ROWS(T$10:$T395)), IFERROR(INDEX($D$10:$D$1276, ROWS(T$10:$T395)-ROWS($A$10:$A$1201)), IFERROR(INDEX($G$10:$G$1201, ROWS(T$10:$T395)-ROWS($A$10:$A$1201)-ROWS($D$10:$D$1276)), "")))</f>
        <v>6037554700</v>
      </c>
      <c r="U395" s="2" t="str">
        <f t="shared" si="149"/>
        <v>Norwalk, CA</v>
      </c>
      <c r="V395" s="3">
        <f t="shared" si="150"/>
        <v>0.75339999999999996</v>
      </c>
      <c r="W395" s="3">
        <f t="shared" si="151"/>
        <v>0.87911318553092177</v>
      </c>
      <c r="X395" s="3">
        <f t="shared" si="152"/>
        <v>30790</v>
      </c>
      <c r="Y395" s="3">
        <f t="shared" si="153"/>
        <v>0.58437244965742374</v>
      </c>
      <c r="Z395" s="3">
        <f t="shared" ref="Z395:Z458" si="160">W395*Y395</f>
        <v>0.51372952575484598</v>
      </c>
      <c r="AA395" s="3">
        <f t="shared" si="154"/>
        <v>0.36309999999999998</v>
      </c>
      <c r="AB395" s="3">
        <f t="shared" si="155"/>
        <v>0.54873809883633062</v>
      </c>
      <c r="AC395" s="3">
        <f t="shared" si="156"/>
        <v>0.19401041666666669</v>
      </c>
      <c r="AD395" s="3">
        <f t="shared" si="157"/>
        <v>0.48352387357094823</v>
      </c>
      <c r="AE395" s="3">
        <f t="shared" si="158"/>
        <v>1.49E-2</v>
      </c>
      <c r="AF395" s="3">
        <f t="shared" si="159"/>
        <v>1438</v>
      </c>
      <c r="AG395">
        <f t="shared" ref="AG395:AG458" si="161">STANDARDIZE(V395,V$1,V$2)</f>
        <v>0.31883789901619325</v>
      </c>
      <c r="AH395" s="5">
        <f t="shared" ref="AH395:AH458" si="162">STANDARDIZE(Y395,Y$1,Y$2)</f>
        <v>0.2913922289662037</v>
      </c>
      <c r="AI395" s="5">
        <f t="shared" ref="AI395:AI458" si="163">STANDARDIZE(AA395,AA$1,AA$2)</f>
        <v>0.36522844679579713</v>
      </c>
      <c r="AJ395" s="5">
        <f t="shared" ref="AJ395:AJ458" si="164">STANDARDIZE(AE395,AE$1,AE$2)</f>
        <v>0.21813153052949247</v>
      </c>
      <c r="AK395" s="5">
        <f t="shared" ref="AK395:AK458" si="165">STANDARDIZE(AD395,AD$1,AD$2)</f>
        <v>0.37845046781154978</v>
      </c>
      <c r="AL395" s="4">
        <f t="shared" ref="AL395:AL458" si="166">SUMXMY2($AG$5:$AK$5,AG395:AK395)</f>
        <v>0.4092012218935826</v>
      </c>
      <c r="AM395" s="4">
        <f t="shared" si="145"/>
        <v>0.74220448411993378</v>
      </c>
      <c r="AN395" s="4">
        <f t="shared" si="146"/>
        <v>0.8858933525849817</v>
      </c>
      <c r="AO395">
        <f t="shared" si="147"/>
        <v>0.4092012218935826</v>
      </c>
      <c r="AP395">
        <f t="shared" si="148"/>
        <v>1</v>
      </c>
    </row>
    <row r="396" spans="1:42" ht="34" x14ac:dyDescent="0.2">
      <c r="A396">
        <v>6037218500</v>
      </c>
      <c r="B396" t="s">
        <v>20</v>
      </c>
      <c r="C396">
        <v>0.75329999999999997</v>
      </c>
      <c r="D396">
        <v>6037189800</v>
      </c>
      <c r="E396" t="s">
        <v>20</v>
      </c>
      <c r="F396">
        <v>30789</v>
      </c>
      <c r="G396">
        <v>6037552800</v>
      </c>
      <c r="H396" t="s">
        <v>52</v>
      </c>
      <c r="I396">
        <v>0.36259999999999998</v>
      </c>
      <c r="J396">
        <v>6037197600</v>
      </c>
      <c r="K396" t="s">
        <v>50</v>
      </c>
      <c r="L396">
        <v>1.4800000000000001E-2</v>
      </c>
      <c r="M396">
        <v>6037550601</v>
      </c>
      <c r="N396" t="s">
        <v>33</v>
      </c>
      <c r="O396">
        <v>1437</v>
      </c>
      <c r="S396">
        <f t="shared" ref="S396:S459" si="167">S395+1</f>
        <v>387</v>
      </c>
      <c r="T396" s="2" cm="1">
        <f t="array" ref="T396">IFERROR(INDEX($A$10:$A$1201, ROWS(T$10:$T396)), IFERROR(INDEX($D$10:$D$1276, ROWS(T$10:$T396)-ROWS($A$10:$A$1201)), IFERROR(INDEX($G$10:$G$1201, ROWS(T$10:$T396)-ROWS($A$10:$A$1201)-ROWS($D$10:$D$1276)), "")))</f>
        <v>6037218500</v>
      </c>
      <c r="U396" s="2" t="str">
        <f t="shared" si="149"/>
        <v>Central LA, Los Angeles, CA</v>
      </c>
      <c r="V396" s="3">
        <f t="shared" si="150"/>
        <v>0.75329999999999997</v>
      </c>
      <c r="W396" s="3">
        <f t="shared" si="151"/>
        <v>0.87899649941656943</v>
      </c>
      <c r="X396" s="3">
        <f t="shared" si="152"/>
        <v>30789</v>
      </c>
      <c r="Y396" s="3">
        <f t="shared" si="153"/>
        <v>0.58435347036383301</v>
      </c>
      <c r="Z396" s="3">
        <f t="shared" si="160"/>
        <v>0.51364465487173327</v>
      </c>
      <c r="AA396" s="3">
        <f t="shared" si="154"/>
        <v>0.36259999999999998</v>
      </c>
      <c r="AB396" s="3">
        <f t="shared" si="155"/>
        <v>0.54798246939700768</v>
      </c>
      <c r="AC396" s="3">
        <f t="shared" si="156"/>
        <v>0.19270833333333337</v>
      </c>
      <c r="AD396" s="3">
        <f t="shared" si="157"/>
        <v>0.4831876260928043</v>
      </c>
      <c r="AE396" s="3">
        <f t="shared" si="158"/>
        <v>1.4800000000000001E-2</v>
      </c>
      <c r="AF396" s="3">
        <f t="shared" si="159"/>
        <v>1437</v>
      </c>
      <c r="AG396">
        <f t="shared" si="161"/>
        <v>0.3177435595864212</v>
      </c>
      <c r="AH396" s="5">
        <f t="shared" si="162"/>
        <v>0.29119258842486501</v>
      </c>
      <c r="AI396" s="5">
        <f t="shared" si="163"/>
        <v>0.35998531441187176</v>
      </c>
      <c r="AJ396" s="5">
        <f t="shared" si="164"/>
        <v>0.20854076486223722</v>
      </c>
      <c r="AK396" s="5">
        <f t="shared" si="165"/>
        <v>0.37675803073587638</v>
      </c>
      <c r="AL396" s="4">
        <f t="shared" si="166"/>
        <v>0.4006628538162138</v>
      </c>
      <c r="AM396" s="4">
        <f t="shared" si="145"/>
        <v>0.73598734769057483</v>
      </c>
      <c r="AN396" s="4">
        <f t="shared" si="146"/>
        <v>0.8751354206109222</v>
      </c>
      <c r="AO396">
        <f t="shared" si="147"/>
        <v>0.4006628538162138</v>
      </c>
      <c r="AP396">
        <f t="shared" si="148"/>
        <v>1</v>
      </c>
    </row>
    <row r="397" spans="1:42" ht="17" x14ac:dyDescent="0.2">
      <c r="A397">
        <v>6037603801</v>
      </c>
      <c r="B397" t="s">
        <v>106</v>
      </c>
      <c r="C397">
        <v>0.75309999999999999</v>
      </c>
      <c r="D397">
        <v>6037211803</v>
      </c>
      <c r="E397" t="s">
        <v>20</v>
      </c>
      <c r="F397">
        <v>30788</v>
      </c>
      <c r="G397">
        <v>6037702901</v>
      </c>
      <c r="H397" t="s">
        <v>151</v>
      </c>
      <c r="I397">
        <v>0.36259999999999998</v>
      </c>
      <c r="J397">
        <v>6037231710</v>
      </c>
      <c r="K397" t="s">
        <v>103</v>
      </c>
      <c r="L397">
        <v>1.4800000000000001E-2</v>
      </c>
      <c r="M397">
        <v>6037534804</v>
      </c>
      <c r="N397" t="s">
        <v>23</v>
      </c>
      <c r="O397">
        <v>1436</v>
      </c>
      <c r="S397">
        <f t="shared" si="167"/>
        <v>388</v>
      </c>
      <c r="T397" s="2" cm="1">
        <f t="array" ref="T397">IFERROR(INDEX($A$10:$A$1201, ROWS(T$10:$T397)), IFERROR(INDEX($D$10:$D$1276, ROWS(T$10:$T397)-ROWS($A$10:$A$1201)), IFERROR(INDEX($G$10:$G$1201, ROWS(T$10:$T397)-ROWS($A$10:$A$1201)-ROWS($D$10:$D$1276)), "")))</f>
        <v>6037603801</v>
      </c>
      <c r="U397" s="2" t="str">
        <f t="shared" si="149"/>
        <v>Lawndale, CA</v>
      </c>
      <c r="V397" s="3">
        <f t="shared" si="150"/>
        <v>0.75309999999999999</v>
      </c>
      <c r="W397" s="3">
        <f t="shared" si="151"/>
        <v>0.87876312718786465</v>
      </c>
      <c r="X397" s="3">
        <f t="shared" si="152"/>
        <v>30788</v>
      </c>
      <c r="Y397" s="3">
        <f t="shared" si="153"/>
        <v>0.58433449107024238</v>
      </c>
      <c r="Z397" s="3">
        <f t="shared" si="160"/>
        <v>0.51349160469661559</v>
      </c>
      <c r="AA397" s="3">
        <f t="shared" si="154"/>
        <v>0.36259999999999998</v>
      </c>
      <c r="AB397" s="3">
        <f t="shared" si="155"/>
        <v>0.54798246939700768</v>
      </c>
      <c r="AC397" s="3">
        <f t="shared" si="156"/>
        <v>0.19270833333333337</v>
      </c>
      <c r="AD397" s="3">
        <f t="shared" si="157"/>
        <v>0.48285137861466038</v>
      </c>
      <c r="AE397" s="3">
        <f t="shared" si="158"/>
        <v>1.4800000000000001E-2</v>
      </c>
      <c r="AF397" s="3">
        <f t="shared" si="159"/>
        <v>1436</v>
      </c>
      <c r="AG397">
        <f t="shared" si="161"/>
        <v>0.31555488072687721</v>
      </c>
      <c r="AH397" s="5">
        <f t="shared" si="162"/>
        <v>0.29099294788352753</v>
      </c>
      <c r="AI397" s="5">
        <f t="shared" si="163"/>
        <v>0.35998531441187176</v>
      </c>
      <c r="AJ397" s="5">
        <f t="shared" si="164"/>
        <v>0.20854076486223722</v>
      </c>
      <c r="AK397" s="5">
        <f t="shared" si="165"/>
        <v>0.37506559366020298</v>
      </c>
      <c r="AL397" s="4">
        <f t="shared" si="166"/>
        <v>0.4011234663913622</v>
      </c>
      <c r="AM397" s="4">
        <f t="shared" si="145"/>
        <v>0.73323936151078251</v>
      </c>
      <c r="AN397" s="4">
        <f t="shared" si="146"/>
        <v>0.87690596454807979</v>
      </c>
      <c r="AO397">
        <f t="shared" si="147"/>
        <v>0.4011234663913622</v>
      </c>
      <c r="AP397">
        <f t="shared" si="148"/>
        <v>1</v>
      </c>
    </row>
    <row r="398" spans="1:42" ht="17" x14ac:dyDescent="0.2">
      <c r="A398">
        <v>6037534404</v>
      </c>
      <c r="B398" t="s">
        <v>102</v>
      </c>
      <c r="C398">
        <v>0.75309999999999999</v>
      </c>
      <c r="D398">
        <v>6037534501</v>
      </c>
      <c r="E398" t="s">
        <v>23</v>
      </c>
      <c r="F398">
        <v>30784</v>
      </c>
      <c r="G398">
        <v>6037480803</v>
      </c>
      <c r="H398" t="s">
        <v>18</v>
      </c>
      <c r="I398">
        <v>0.36209999999999998</v>
      </c>
      <c r="J398">
        <v>6037224600</v>
      </c>
      <c r="K398" t="s">
        <v>103</v>
      </c>
      <c r="L398">
        <v>1.47E-2</v>
      </c>
      <c r="M398">
        <v>6037218120</v>
      </c>
      <c r="N398" t="s">
        <v>20</v>
      </c>
      <c r="O398">
        <v>1436</v>
      </c>
      <c r="S398">
        <f t="shared" si="167"/>
        <v>389</v>
      </c>
      <c r="T398" s="2" cm="1">
        <f t="array" ref="T398">IFERROR(INDEX($A$10:$A$1201, ROWS(T$10:$T398)), IFERROR(INDEX($D$10:$D$1276, ROWS(T$10:$T398)-ROWS($A$10:$A$1201)), IFERROR(INDEX($G$10:$G$1201, ROWS(T$10:$T398)-ROWS($A$10:$A$1201)-ROWS($D$10:$D$1276)), "")))</f>
        <v>6037534404</v>
      </c>
      <c r="U398" s="2" t="str">
        <f t="shared" si="149"/>
        <v>Cudahy, CA</v>
      </c>
      <c r="V398" s="3">
        <f t="shared" si="150"/>
        <v>0.75309999999999999</v>
      </c>
      <c r="W398" s="3">
        <f t="shared" si="151"/>
        <v>0.87876312718786465</v>
      </c>
      <c r="X398" s="3">
        <f t="shared" si="152"/>
        <v>30784</v>
      </c>
      <c r="Y398" s="3">
        <f t="shared" si="153"/>
        <v>0.58425857389587954</v>
      </c>
      <c r="Z398" s="3">
        <f t="shared" si="160"/>
        <v>0.51342489148306525</v>
      </c>
      <c r="AA398" s="3">
        <f t="shared" si="154"/>
        <v>0.36209999999999998</v>
      </c>
      <c r="AB398" s="3">
        <f t="shared" si="155"/>
        <v>0.54722683995768473</v>
      </c>
      <c r="AC398" s="3">
        <f t="shared" si="156"/>
        <v>0.19140625</v>
      </c>
      <c r="AD398" s="3">
        <f t="shared" si="157"/>
        <v>0.48285137861466038</v>
      </c>
      <c r="AE398" s="3">
        <f t="shared" si="158"/>
        <v>1.47E-2</v>
      </c>
      <c r="AF398" s="3">
        <f t="shared" si="159"/>
        <v>1436</v>
      </c>
      <c r="AG398">
        <f t="shared" si="161"/>
        <v>0.31555488072687721</v>
      </c>
      <c r="AH398" s="5">
        <f t="shared" si="162"/>
        <v>0.29019438571817402</v>
      </c>
      <c r="AI398" s="5">
        <f t="shared" si="163"/>
        <v>0.35474218202794644</v>
      </c>
      <c r="AJ398" s="5">
        <f t="shared" si="164"/>
        <v>0.1989499991949818</v>
      </c>
      <c r="AK398" s="5">
        <f t="shared" si="165"/>
        <v>0.37506559366020298</v>
      </c>
      <c r="AL398" s="4">
        <f t="shared" si="166"/>
        <v>0.3930371127765192</v>
      </c>
      <c r="AM398" s="4">
        <f t="shared" si="145"/>
        <v>0.72870144693171368</v>
      </c>
      <c r="AN398" s="4">
        <f t="shared" si="146"/>
        <v>0.86508291401830195</v>
      </c>
      <c r="AO398">
        <f t="shared" si="147"/>
        <v>0.3930371127765192</v>
      </c>
      <c r="AP398">
        <f t="shared" si="148"/>
        <v>1</v>
      </c>
    </row>
    <row r="399" spans="1:42" ht="17" x14ac:dyDescent="0.2">
      <c r="A399">
        <v>6037543321</v>
      </c>
      <c r="B399" t="s">
        <v>35</v>
      </c>
      <c r="C399">
        <v>0.753</v>
      </c>
      <c r="D399">
        <v>6037212610</v>
      </c>
      <c r="E399" t="s">
        <v>20</v>
      </c>
      <c r="F399">
        <v>30784</v>
      </c>
      <c r="G399">
        <v>6037500700</v>
      </c>
      <c r="H399" t="s">
        <v>44</v>
      </c>
      <c r="I399">
        <v>0.36170000000000002</v>
      </c>
      <c r="J399">
        <v>6037503601</v>
      </c>
      <c r="K399" t="s">
        <v>53</v>
      </c>
      <c r="L399">
        <v>1.46E-2</v>
      </c>
      <c r="M399">
        <v>6037197700</v>
      </c>
      <c r="N399" t="s">
        <v>50</v>
      </c>
      <c r="O399">
        <v>1435</v>
      </c>
      <c r="S399">
        <f t="shared" si="167"/>
        <v>390</v>
      </c>
      <c r="T399" s="2" cm="1">
        <f t="array" ref="T399">IFERROR(INDEX($A$10:$A$1201, ROWS(T$10:$T399)), IFERROR(INDEX($D$10:$D$1276, ROWS(T$10:$T399)-ROWS($A$10:$A$1201)), IFERROR(INDEX($G$10:$G$1201, ROWS(T$10:$T399)-ROWS($A$10:$A$1201)-ROWS($D$10:$D$1276)), "")))</f>
        <v>6037543321</v>
      </c>
      <c r="U399" s="2" t="str">
        <f t="shared" si="149"/>
        <v>Carson, CA</v>
      </c>
      <c r="V399" s="3">
        <f t="shared" si="150"/>
        <v>0.753</v>
      </c>
      <c r="W399" s="3">
        <f t="shared" si="151"/>
        <v>0.87864644107351231</v>
      </c>
      <c r="X399" s="3">
        <f t="shared" si="152"/>
        <v>30784</v>
      </c>
      <c r="Y399" s="3">
        <f t="shared" si="153"/>
        <v>0.58425857389587954</v>
      </c>
      <c r="Z399" s="3">
        <f t="shared" si="160"/>
        <v>0.51335671662030025</v>
      </c>
      <c r="AA399" s="3">
        <f t="shared" si="154"/>
        <v>0.36170000000000002</v>
      </c>
      <c r="AB399" s="3">
        <f t="shared" si="155"/>
        <v>0.54662233640622648</v>
      </c>
      <c r="AC399" s="3">
        <f t="shared" si="156"/>
        <v>0.19010416666666669</v>
      </c>
      <c r="AD399" s="3">
        <f t="shared" si="157"/>
        <v>0.48251513113651645</v>
      </c>
      <c r="AE399" s="3">
        <f t="shared" si="158"/>
        <v>1.46E-2</v>
      </c>
      <c r="AF399" s="3">
        <f t="shared" si="159"/>
        <v>1435</v>
      </c>
      <c r="AG399">
        <f t="shared" si="161"/>
        <v>0.31446054129710516</v>
      </c>
      <c r="AH399" s="5">
        <f t="shared" si="162"/>
        <v>0.29019438571817402</v>
      </c>
      <c r="AI399" s="5">
        <f t="shared" si="163"/>
        <v>0.35054767612080662</v>
      </c>
      <c r="AJ399" s="5">
        <f t="shared" si="164"/>
        <v>0.18935923352772654</v>
      </c>
      <c r="AK399" s="5">
        <f t="shared" si="165"/>
        <v>0.37337315658452952</v>
      </c>
      <c r="AL399" s="4">
        <f t="shared" si="166"/>
        <v>0.38465502014554187</v>
      </c>
      <c r="AM399" s="4">
        <f t="shared" si="145"/>
        <v>0.72406343667925033</v>
      </c>
      <c r="AN399" s="4">
        <f t="shared" si="146"/>
        <v>0.85411010682193134</v>
      </c>
      <c r="AO399">
        <f t="shared" si="147"/>
        <v>0.38465502014554187</v>
      </c>
      <c r="AP399">
        <f t="shared" si="148"/>
        <v>1</v>
      </c>
    </row>
    <row r="400" spans="1:42" ht="17" x14ac:dyDescent="0.2">
      <c r="A400">
        <v>6037533503</v>
      </c>
      <c r="B400" t="s">
        <v>23</v>
      </c>
      <c r="C400">
        <v>0.753</v>
      </c>
      <c r="D400">
        <v>6037554201</v>
      </c>
      <c r="E400" t="s">
        <v>71</v>
      </c>
      <c r="F400">
        <v>30783</v>
      </c>
      <c r="G400">
        <v>6037432901</v>
      </c>
      <c r="H400" t="s">
        <v>7</v>
      </c>
      <c r="I400">
        <v>0.36170000000000002</v>
      </c>
      <c r="J400">
        <v>6037191710</v>
      </c>
      <c r="K400" t="s">
        <v>20</v>
      </c>
      <c r="L400">
        <v>1.46E-2</v>
      </c>
      <c r="M400">
        <v>6037540902</v>
      </c>
      <c r="N400" t="s">
        <v>37</v>
      </c>
      <c r="O400">
        <v>1435</v>
      </c>
      <c r="S400">
        <f t="shared" si="167"/>
        <v>391</v>
      </c>
      <c r="T400" s="2" cm="1">
        <f t="array" ref="T400">IFERROR(INDEX($A$10:$A$1201, ROWS(T$10:$T400)), IFERROR(INDEX($D$10:$D$1276, ROWS(T$10:$T400)-ROWS($A$10:$A$1201)), IFERROR(INDEX($G$10:$G$1201, ROWS(T$10:$T400)-ROWS($A$10:$A$1201)-ROWS($D$10:$D$1276)), "")))</f>
        <v>6037533503</v>
      </c>
      <c r="U400" s="2" t="str">
        <f t="shared" si="149"/>
        <v>Huntington Park, CA</v>
      </c>
      <c r="V400" s="3">
        <f t="shared" si="150"/>
        <v>0.753</v>
      </c>
      <c r="W400" s="3">
        <f t="shared" si="151"/>
        <v>0.87864644107351231</v>
      </c>
      <c r="X400" s="3">
        <f t="shared" si="152"/>
        <v>30783</v>
      </c>
      <c r="Y400" s="3">
        <f t="shared" si="153"/>
        <v>0.58423959460228891</v>
      </c>
      <c r="Z400" s="3">
        <f t="shared" si="160"/>
        <v>0.51334004053153282</v>
      </c>
      <c r="AA400" s="3">
        <f t="shared" si="154"/>
        <v>0.36170000000000002</v>
      </c>
      <c r="AB400" s="3">
        <f t="shared" si="155"/>
        <v>0.54662233640622648</v>
      </c>
      <c r="AC400" s="3">
        <f t="shared" si="156"/>
        <v>0.19010416666666669</v>
      </c>
      <c r="AD400" s="3">
        <f t="shared" si="157"/>
        <v>0.48251513113651645</v>
      </c>
      <c r="AE400" s="3">
        <f t="shared" si="158"/>
        <v>1.46E-2</v>
      </c>
      <c r="AF400" s="3">
        <f t="shared" si="159"/>
        <v>1435</v>
      </c>
      <c r="AG400">
        <f t="shared" si="161"/>
        <v>0.31446054129710516</v>
      </c>
      <c r="AH400" s="5">
        <f t="shared" si="162"/>
        <v>0.28999474517683649</v>
      </c>
      <c r="AI400" s="5">
        <f t="shared" si="163"/>
        <v>0.35054767612080662</v>
      </c>
      <c r="AJ400" s="5">
        <f t="shared" si="164"/>
        <v>0.18935923352772654</v>
      </c>
      <c r="AK400" s="5">
        <f t="shared" si="165"/>
        <v>0.37337315658452952</v>
      </c>
      <c r="AL400" s="4">
        <f t="shared" si="166"/>
        <v>0.38480332561101332</v>
      </c>
      <c r="AM400" s="4">
        <f t="shared" si="145"/>
        <v>0.72385112193201406</v>
      </c>
      <c r="AN400" s="4">
        <f t="shared" si="146"/>
        <v>0.85414793049312054</v>
      </c>
      <c r="AO400">
        <f t="shared" si="147"/>
        <v>0.38480332561101332</v>
      </c>
      <c r="AP400">
        <f t="shared" si="148"/>
        <v>1</v>
      </c>
    </row>
    <row r="401" spans="1:42" ht="34" x14ac:dyDescent="0.2">
      <c r="A401">
        <v>6037221210</v>
      </c>
      <c r="B401" t="s">
        <v>20</v>
      </c>
      <c r="C401">
        <v>0.75280000000000002</v>
      </c>
      <c r="D401">
        <v>6037570002</v>
      </c>
      <c r="E401" t="s">
        <v>32</v>
      </c>
      <c r="F401">
        <v>30763</v>
      </c>
      <c r="G401">
        <v>6037701100</v>
      </c>
      <c r="H401" t="s">
        <v>48</v>
      </c>
      <c r="I401">
        <v>0.36159999999999998</v>
      </c>
      <c r="J401">
        <v>6037554600</v>
      </c>
      <c r="K401" t="s">
        <v>52</v>
      </c>
      <c r="L401">
        <v>1.46E-2</v>
      </c>
      <c r="M401">
        <v>6037504002</v>
      </c>
      <c r="N401" t="s">
        <v>53</v>
      </c>
      <c r="O401">
        <v>1433</v>
      </c>
      <c r="S401">
        <f t="shared" si="167"/>
        <v>392</v>
      </c>
      <c r="T401" s="2" cm="1">
        <f t="array" ref="T401">IFERROR(INDEX($A$10:$A$1201, ROWS(T$10:$T401)), IFERROR(INDEX($D$10:$D$1276, ROWS(T$10:$T401)-ROWS($A$10:$A$1201)), IFERROR(INDEX($G$10:$G$1201, ROWS(T$10:$T401)-ROWS($A$10:$A$1201)-ROWS($D$10:$D$1276)), "")))</f>
        <v>6037221210</v>
      </c>
      <c r="U401" s="2" t="str">
        <f t="shared" si="149"/>
        <v>Central LA, Los Angeles, CA</v>
      </c>
      <c r="V401" s="3">
        <f t="shared" si="150"/>
        <v>0.75280000000000002</v>
      </c>
      <c r="W401" s="3">
        <f t="shared" si="151"/>
        <v>0.87841306884480752</v>
      </c>
      <c r="X401" s="3">
        <f t="shared" si="152"/>
        <v>30763</v>
      </c>
      <c r="Y401" s="3">
        <f t="shared" si="153"/>
        <v>0.58386000873047506</v>
      </c>
      <c r="Z401" s="3">
        <f t="shared" si="160"/>
        <v>0.51287026204469266</v>
      </c>
      <c r="AA401" s="3">
        <f t="shared" si="154"/>
        <v>0.36159999999999998</v>
      </c>
      <c r="AB401" s="3">
        <f t="shared" si="155"/>
        <v>0.54647121051836178</v>
      </c>
      <c r="AC401" s="3">
        <f t="shared" si="156"/>
        <v>0.19010416666666669</v>
      </c>
      <c r="AD401" s="3">
        <f t="shared" si="157"/>
        <v>0.48184263618022866</v>
      </c>
      <c r="AE401" s="3">
        <f t="shared" si="158"/>
        <v>1.46E-2</v>
      </c>
      <c r="AF401" s="3">
        <f t="shared" si="159"/>
        <v>1433</v>
      </c>
      <c r="AG401">
        <f t="shared" si="161"/>
        <v>0.31227186243756117</v>
      </c>
      <c r="AH401" s="5">
        <f t="shared" si="162"/>
        <v>0.28600193435007237</v>
      </c>
      <c r="AI401" s="5">
        <f t="shared" si="163"/>
        <v>0.34949904964402106</v>
      </c>
      <c r="AJ401" s="5">
        <f t="shared" si="164"/>
        <v>0.18935923352772654</v>
      </c>
      <c r="AK401" s="5">
        <f t="shared" si="165"/>
        <v>0.36998828243318299</v>
      </c>
      <c r="AL401" s="4">
        <f t="shared" si="166"/>
        <v>0.3885033239719291</v>
      </c>
      <c r="AM401" s="4">
        <f t="shared" si="145"/>
        <v>0.71465834946917361</v>
      </c>
      <c r="AN401" s="4">
        <f t="shared" si="146"/>
        <v>0.85849130070216317</v>
      </c>
      <c r="AO401">
        <f t="shared" si="147"/>
        <v>0.3885033239719291</v>
      </c>
      <c r="AP401">
        <f t="shared" si="148"/>
        <v>1</v>
      </c>
    </row>
    <row r="402" spans="1:42" ht="34" x14ac:dyDescent="0.2">
      <c r="A402">
        <v>6037204110</v>
      </c>
      <c r="B402" t="s">
        <v>67</v>
      </c>
      <c r="C402">
        <v>0.75280000000000002</v>
      </c>
      <c r="D402">
        <v>6037275101</v>
      </c>
      <c r="E402" t="s">
        <v>84</v>
      </c>
      <c r="F402">
        <v>30730</v>
      </c>
      <c r="G402">
        <v>6037432401</v>
      </c>
      <c r="H402" t="s">
        <v>19</v>
      </c>
      <c r="I402">
        <v>0.36130000000000001</v>
      </c>
      <c r="J402">
        <v>6037551900</v>
      </c>
      <c r="K402" t="s">
        <v>52</v>
      </c>
      <c r="L402">
        <v>1.46E-2</v>
      </c>
      <c r="M402">
        <v>6037555103</v>
      </c>
      <c r="N402" t="s">
        <v>32</v>
      </c>
      <c r="O402">
        <v>1432</v>
      </c>
      <c r="S402">
        <f t="shared" si="167"/>
        <v>393</v>
      </c>
      <c r="T402" s="2" cm="1">
        <f t="array" ref="T402">IFERROR(INDEX($A$10:$A$1201, ROWS(T$10:$T402)), IFERROR(INDEX($D$10:$D$1276, ROWS(T$10:$T402)-ROWS($A$10:$A$1201)), IFERROR(INDEX($G$10:$G$1201, ROWS(T$10:$T402)-ROWS($A$10:$A$1201)-ROWS($D$10:$D$1276)), "")))</f>
        <v>6037204110</v>
      </c>
      <c r="U402" s="2" t="str">
        <f t="shared" si="149"/>
        <v>Boyle Heights, Los Angeles, CA</v>
      </c>
      <c r="V402" s="3">
        <f t="shared" si="150"/>
        <v>0.75280000000000002</v>
      </c>
      <c r="W402" s="3">
        <f t="shared" si="151"/>
        <v>0.87841306884480752</v>
      </c>
      <c r="X402" s="3">
        <f t="shared" si="152"/>
        <v>30730</v>
      </c>
      <c r="Y402" s="3">
        <f t="shared" si="153"/>
        <v>0.58323369204198217</v>
      </c>
      <c r="Z402" s="3">
        <f t="shared" si="160"/>
        <v>0.51232009728028494</v>
      </c>
      <c r="AA402" s="3">
        <f t="shared" si="154"/>
        <v>0.36130000000000001</v>
      </c>
      <c r="AB402" s="3">
        <f t="shared" si="155"/>
        <v>0.54601783285476813</v>
      </c>
      <c r="AC402" s="3">
        <f t="shared" si="156"/>
        <v>0.19010416666666669</v>
      </c>
      <c r="AD402" s="3">
        <f t="shared" si="157"/>
        <v>0.48150638870208473</v>
      </c>
      <c r="AE402" s="3">
        <f t="shared" si="158"/>
        <v>1.46E-2</v>
      </c>
      <c r="AF402" s="3">
        <f t="shared" si="159"/>
        <v>1432</v>
      </c>
      <c r="AG402">
        <f t="shared" si="161"/>
        <v>0.31227186243756117</v>
      </c>
      <c r="AH402" s="5">
        <f t="shared" si="162"/>
        <v>0.27941379648591141</v>
      </c>
      <c r="AI402" s="5">
        <f t="shared" si="163"/>
        <v>0.34635317021366618</v>
      </c>
      <c r="AJ402" s="5">
        <f t="shared" si="164"/>
        <v>0.18935923352772654</v>
      </c>
      <c r="AK402" s="5">
        <f t="shared" si="165"/>
        <v>0.36829584535750959</v>
      </c>
      <c r="AL402" s="4">
        <f t="shared" si="166"/>
        <v>0.39427713922613539</v>
      </c>
      <c r="AM402" s="4">
        <f t="shared" si="145"/>
        <v>0.70357484864105291</v>
      </c>
      <c r="AN402" s="4">
        <f t="shared" si="146"/>
        <v>0.86301507624850171</v>
      </c>
      <c r="AO402">
        <f t="shared" si="147"/>
        <v>0.39427713922613539</v>
      </c>
      <c r="AP402">
        <f t="shared" si="148"/>
        <v>1</v>
      </c>
    </row>
    <row r="403" spans="1:42" ht="17" x14ac:dyDescent="0.2">
      <c r="A403">
        <v>6037482301</v>
      </c>
      <c r="B403" t="s">
        <v>107</v>
      </c>
      <c r="C403">
        <v>0.75270000000000004</v>
      </c>
      <c r="D403">
        <v>6037183702</v>
      </c>
      <c r="E403" t="s">
        <v>45</v>
      </c>
      <c r="F403">
        <v>30729</v>
      </c>
      <c r="G403">
        <v>6037543802</v>
      </c>
      <c r="H403" t="s">
        <v>35</v>
      </c>
      <c r="I403">
        <v>0.36120000000000002</v>
      </c>
      <c r="J403">
        <v>6037533104</v>
      </c>
      <c r="K403" t="s">
        <v>23</v>
      </c>
      <c r="L403">
        <v>1.4500000000000001E-2</v>
      </c>
      <c r="M403">
        <v>6037554802</v>
      </c>
      <c r="N403" t="s">
        <v>79</v>
      </c>
      <c r="O403">
        <v>1432</v>
      </c>
      <c r="S403">
        <f t="shared" si="167"/>
        <v>394</v>
      </c>
      <c r="T403" s="2" cm="1">
        <f t="array" ref="T403">IFERROR(INDEX($A$10:$A$1201, ROWS(T$10:$T403)), IFERROR(INDEX($D$10:$D$1276, ROWS(T$10:$T403)-ROWS($A$10:$A$1201)), IFERROR(INDEX($G$10:$G$1201, ROWS(T$10:$T403)-ROWS($A$10:$A$1201)-ROWS($D$10:$D$1276)), "")))</f>
        <v>6037482301</v>
      </c>
      <c r="U403" s="2" t="str">
        <f t="shared" si="149"/>
        <v>Garvey, San Gabriel, CA</v>
      </c>
      <c r="V403" s="3">
        <f t="shared" si="150"/>
        <v>0.75270000000000004</v>
      </c>
      <c r="W403" s="3">
        <f t="shared" si="151"/>
        <v>0.87829638273045518</v>
      </c>
      <c r="X403" s="3">
        <f t="shared" si="152"/>
        <v>30729</v>
      </c>
      <c r="Y403" s="3">
        <f t="shared" si="153"/>
        <v>0.58321471274839154</v>
      </c>
      <c r="Z403" s="3">
        <f t="shared" si="160"/>
        <v>0.51223537256209373</v>
      </c>
      <c r="AA403" s="3">
        <f t="shared" si="154"/>
        <v>0.36120000000000002</v>
      </c>
      <c r="AB403" s="3">
        <f t="shared" si="155"/>
        <v>0.54586670696690354</v>
      </c>
      <c r="AC403" s="3">
        <f t="shared" si="156"/>
        <v>0.18880208333333337</v>
      </c>
      <c r="AD403" s="3">
        <f t="shared" si="157"/>
        <v>0.48150638870208473</v>
      </c>
      <c r="AE403" s="3">
        <f t="shared" si="158"/>
        <v>1.4500000000000001E-2</v>
      </c>
      <c r="AF403" s="3">
        <f t="shared" si="159"/>
        <v>1432</v>
      </c>
      <c r="AG403">
        <f t="shared" si="161"/>
        <v>0.31117752300778911</v>
      </c>
      <c r="AH403" s="5">
        <f t="shared" si="162"/>
        <v>0.27921415594457388</v>
      </c>
      <c r="AI403" s="5">
        <f t="shared" si="163"/>
        <v>0.34530454373688124</v>
      </c>
      <c r="AJ403" s="5">
        <f t="shared" si="164"/>
        <v>0.17976846786047129</v>
      </c>
      <c r="AK403" s="5">
        <f t="shared" si="165"/>
        <v>0.36829584535750959</v>
      </c>
      <c r="AL403" s="4">
        <f t="shared" si="166"/>
        <v>0.38551757265258679</v>
      </c>
      <c r="AM403" s="4">
        <f t="shared" si="145"/>
        <v>0.703155593296241</v>
      </c>
      <c r="AN403" s="4">
        <f t="shared" si="146"/>
        <v>0.84915845381182209</v>
      </c>
      <c r="AO403">
        <f t="shared" si="147"/>
        <v>0.38551757265258679</v>
      </c>
      <c r="AP403">
        <f t="shared" si="148"/>
        <v>1</v>
      </c>
    </row>
    <row r="404" spans="1:42" ht="17" x14ac:dyDescent="0.2">
      <c r="A404">
        <v>6037533702</v>
      </c>
      <c r="B404" t="s">
        <v>108</v>
      </c>
      <c r="C404">
        <v>0.75270000000000004</v>
      </c>
      <c r="D404">
        <v>6037195902</v>
      </c>
      <c r="E404" t="s">
        <v>30</v>
      </c>
      <c r="F404">
        <v>30727</v>
      </c>
      <c r="G404">
        <v>6059110603</v>
      </c>
      <c r="H404" t="s">
        <v>41</v>
      </c>
      <c r="I404">
        <v>0.3609</v>
      </c>
      <c r="J404">
        <v>6037203800</v>
      </c>
      <c r="K404" t="s">
        <v>67</v>
      </c>
      <c r="L404">
        <v>1.4500000000000001E-2</v>
      </c>
      <c r="M404">
        <v>6037602507</v>
      </c>
      <c r="N404" t="s">
        <v>21</v>
      </c>
      <c r="O404">
        <v>1430</v>
      </c>
      <c r="S404">
        <f t="shared" si="167"/>
        <v>395</v>
      </c>
      <c r="T404" s="2" cm="1">
        <f t="array" ref="T404">IFERROR(INDEX($A$10:$A$1201, ROWS(T$10:$T404)), IFERROR(INDEX($D$10:$D$1276, ROWS(T$10:$T404)-ROWS($A$10:$A$1201)), IFERROR(INDEX($G$10:$G$1201, ROWS(T$10:$T404)-ROWS($A$10:$A$1201)-ROWS($D$10:$D$1276)), "")))</f>
        <v>6037533702</v>
      </c>
      <c r="U404" s="2" t="str">
        <f t="shared" si="149"/>
        <v>Maywood, CA</v>
      </c>
      <c r="V404" s="3">
        <f t="shared" si="150"/>
        <v>0.75270000000000004</v>
      </c>
      <c r="W404" s="3">
        <f t="shared" si="151"/>
        <v>0.87829638273045518</v>
      </c>
      <c r="X404" s="3">
        <f t="shared" si="152"/>
        <v>30727</v>
      </c>
      <c r="Y404" s="3">
        <f t="shared" si="153"/>
        <v>0.58317675416121006</v>
      </c>
      <c r="Z404" s="3">
        <f t="shared" si="160"/>
        <v>0.51220203367227868</v>
      </c>
      <c r="AA404" s="3">
        <f t="shared" si="154"/>
        <v>0.3609</v>
      </c>
      <c r="AB404" s="3">
        <f t="shared" si="155"/>
        <v>0.54541332930330966</v>
      </c>
      <c r="AC404" s="3">
        <f t="shared" si="156"/>
        <v>0.18880208333333337</v>
      </c>
      <c r="AD404" s="3">
        <f t="shared" si="157"/>
        <v>0.48083389374579688</v>
      </c>
      <c r="AE404" s="3">
        <f t="shared" si="158"/>
        <v>1.4500000000000001E-2</v>
      </c>
      <c r="AF404" s="3">
        <f t="shared" si="159"/>
        <v>1430</v>
      </c>
      <c r="AG404">
        <f t="shared" si="161"/>
        <v>0.31117752300778911</v>
      </c>
      <c r="AH404" s="5">
        <f t="shared" si="162"/>
        <v>0.27881487486189654</v>
      </c>
      <c r="AI404" s="5">
        <f t="shared" si="163"/>
        <v>0.34215866430652581</v>
      </c>
      <c r="AJ404" s="5">
        <f t="shared" si="164"/>
        <v>0.17976846786047129</v>
      </c>
      <c r="AK404" s="5">
        <f t="shared" si="165"/>
        <v>0.36491097120616273</v>
      </c>
      <c r="AL404" s="4">
        <f t="shared" si="166"/>
        <v>0.38684092524686453</v>
      </c>
      <c r="AM404" s="4">
        <f t="shared" si="145"/>
        <v>0.69703069889261804</v>
      </c>
      <c r="AN404" s="4">
        <f t="shared" si="146"/>
        <v>0.85360766443549041</v>
      </c>
      <c r="AO404">
        <f t="shared" si="147"/>
        <v>0.38684092524686453</v>
      </c>
      <c r="AP404">
        <f t="shared" si="148"/>
        <v>1</v>
      </c>
    </row>
    <row r="405" spans="1:42" ht="34" x14ac:dyDescent="0.2">
      <c r="A405">
        <v>6037264301</v>
      </c>
      <c r="B405" t="s">
        <v>80</v>
      </c>
      <c r="C405">
        <v>0.75260000000000005</v>
      </c>
      <c r="D405">
        <v>6037201503</v>
      </c>
      <c r="E405" t="s">
        <v>45</v>
      </c>
      <c r="F405">
        <v>30718</v>
      </c>
      <c r="G405">
        <v>6037482521</v>
      </c>
      <c r="H405" t="s">
        <v>117</v>
      </c>
      <c r="I405">
        <v>0.36080000000000001</v>
      </c>
      <c r="J405">
        <v>6037702803</v>
      </c>
      <c r="K405" t="s">
        <v>13</v>
      </c>
      <c r="L405">
        <v>1.4500000000000001E-2</v>
      </c>
      <c r="M405">
        <v>6037197500</v>
      </c>
      <c r="N405" t="s">
        <v>50</v>
      </c>
      <c r="O405">
        <v>1428</v>
      </c>
      <c r="S405">
        <f t="shared" si="167"/>
        <v>396</v>
      </c>
      <c r="T405" s="2" cm="1">
        <f t="array" ref="T405">IFERROR(INDEX($A$10:$A$1201, ROWS(T$10:$T405)), IFERROR(INDEX($D$10:$D$1276, ROWS(T$10:$T405)-ROWS($A$10:$A$1201)), IFERROR(INDEX($G$10:$G$1201, ROWS(T$10:$T405)-ROWS($A$10:$A$1201)-ROWS($D$10:$D$1276)), "")))</f>
        <v>6037264301</v>
      </c>
      <c r="U405" s="2" t="str">
        <f t="shared" si="149"/>
        <v>Brentwood, Los Angeles, CA</v>
      </c>
      <c r="V405" s="3">
        <f t="shared" si="150"/>
        <v>0.75260000000000005</v>
      </c>
      <c r="W405" s="3">
        <f t="shared" si="151"/>
        <v>0.87817969661610273</v>
      </c>
      <c r="X405" s="3">
        <f t="shared" si="152"/>
        <v>30718</v>
      </c>
      <c r="Y405" s="3">
        <f t="shared" si="153"/>
        <v>0.58300594051889387</v>
      </c>
      <c r="Z405" s="3">
        <f t="shared" si="160"/>
        <v>0.5119839799702679</v>
      </c>
      <c r="AA405" s="3">
        <f t="shared" si="154"/>
        <v>0.36080000000000001</v>
      </c>
      <c r="AB405" s="3">
        <f t="shared" si="155"/>
        <v>0.54526220341544507</v>
      </c>
      <c r="AC405" s="3">
        <f t="shared" si="156"/>
        <v>0.18880208333333337</v>
      </c>
      <c r="AD405" s="3">
        <f t="shared" si="157"/>
        <v>0.48016139878950909</v>
      </c>
      <c r="AE405" s="3">
        <f t="shared" si="158"/>
        <v>1.4500000000000001E-2</v>
      </c>
      <c r="AF405" s="3">
        <f t="shared" si="159"/>
        <v>1428</v>
      </c>
      <c r="AG405">
        <f t="shared" si="161"/>
        <v>0.31008318357801712</v>
      </c>
      <c r="AH405" s="5">
        <f t="shared" si="162"/>
        <v>0.27701810998985316</v>
      </c>
      <c r="AI405" s="5">
        <f t="shared" si="163"/>
        <v>0.34111003782974086</v>
      </c>
      <c r="AJ405" s="5">
        <f t="shared" si="164"/>
        <v>0.17976846786047129</v>
      </c>
      <c r="AK405" s="5">
        <f t="shared" si="165"/>
        <v>0.3615260970548162</v>
      </c>
      <c r="AL405" s="4">
        <f t="shared" si="166"/>
        <v>0.38893841453554567</v>
      </c>
      <c r="AM405" s="4">
        <f t="shared" si="145"/>
        <v>0.69074115021368465</v>
      </c>
      <c r="AN405" s="4">
        <f t="shared" si="146"/>
        <v>0.85732909978851035</v>
      </c>
      <c r="AO405">
        <f t="shared" si="147"/>
        <v>0.38893841453554567</v>
      </c>
      <c r="AP405">
        <f t="shared" si="148"/>
        <v>1</v>
      </c>
    </row>
    <row r="406" spans="1:42" ht="17" x14ac:dyDescent="0.2">
      <c r="A406">
        <v>6037570501</v>
      </c>
      <c r="B406" t="s">
        <v>109</v>
      </c>
      <c r="C406">
        <v>0.75249999999999995</v>
      </c>
      <c r="D406">
        <v>6037212420</v>
      </c>
      <c r="E406" t="s">
        <v>20</v>
      </c>
      <c r="F406">
        <v>30705</v>
      </c>
      <c r="G406">
        <v>6037433200</v>
      </c>
      <c r="H406" t="s">
        <v>19</v>
      </c>
      <c r="I406">
        <v>0.36080000000000001</v>
      </c>
      <c r="J406">
        <v>6037228720</v>
      </c>
      <c r="K406" t="s">
        <v>37</v>
      </c>
      <c r="L406">
        <v>1.4500000000000001E-2</v>
      </c>
      <c r="M406">
        <v>6037604001</v>
      </c>
      <c r="N406" t="s">
        <v>106</v>
      </c>
      <c r="O406">
        <v>1427</v>
      </c>
      <c r="S406">
        <f t="shared" si="167"/>
        <v>397</v>
      </c>
      <c r="T406" s="2" cm="1">
        <f t="array" ref="T406">IFERROR(INDEX($A$10:$A$1201, ROWS(T$10:$T406)), IFERROR(INDEX($D$10:$D$1276, ROWS(T$10:$T406)-ROWS($A$10:$A$1201)), IFERROR(INDEX($G$10:$G$1201, ROWS(T$10:$T406)-ROWS($A$10:$A$1201)-ROWS($D$10:$D$1276)), "")))</f>
        <v>6037570501</v>
      </c>
      <c r="U406" s="2" t="str">
        <f t="shared" si="149"/>
        <v>Jordan, Long Beach, CA</v>
      </c>
      <c r="V406" s="3">
        <f t="shared" si="150"/>
        <v>0.75249999999999995</v>
      </c>
      <c r="W406" s="3">
        <f t="shared" si="151"/>
        <v>0.87806301050175029</v>
      </c>
      <c r="X406" s="3">
        <f t="shared" si="152"/>
        <v>30705</v>
      </c>
      <c r="Y406" s="3">
        <f t="shared" si="153"/>
        <v>0.58275920970221484</v>
      </c>
      <c r="Z406" s="3">
        <f t="shared" si="160"/>
        <v>0.51169930606874758</v>
      </c>
      <c r="AA406" s="3">
        <f t="shared" si="154"/>
        <v>0.36080000000000001</v>
      </c>
      <c r="AB406" s="3">
        <f t="shared" si="155"/>
        <v>0.54526220341544507</v>
      </c>
      <c r="AC406" s="3">
        <f t="shared" si="156"/>
        <v>0.18880208333333337</v>
      </c>
      <c r="AD406" s="3">
        <f t="shared" si="157"/>
        <v>0.47982515131136516</v>
      </c>
      <c r="AE406" s="3">
        <f t="shared" si="158"/>
        <v>1.4500000000000001E-2</v>
      </c>
      <c r="AF406" s="3">
        <f t="shared" si="159"/>
        <v>1427</v>
      </c>
      <c r="AG406">
        <f t="shared" si="161"/>
        <v>0.3089888441482439</v>
      </c>
      <c r="AH406" s="5">
        <f t="shared" si="162"/>
        <v>0.27442278295245626</v>
      </c>
      <c r="AI406" s="5">
        <f t="shared" si="163"/>
        <v>0.34111003782974086</v>
      </c>
      <c r="AJ406" s="5">
        <f t="shared" si="164"/>
        <v>0.17976846786047129</v>
      </c>
      <c r="AK406" s="5">
        <f t="shared" si="165"/>
        <v>0.35983365997914274</v>
      </c>
      <c r="AL406" s="4">
        <f t="shared" si="166"/>
        <v>0.39124897432130401</v>
      </c>
      <c r="AM406" s="4">
        <f t="shared" si="145"/>
        <v>0.68605457920833368</v>
      </c>
      <c r="AN406" s="4">
        <f t="shared" si="146"/>
        <v>0.85938908388399216</v>
      </c>
      <c r="AO406">
        <f t="shared" si="147"/>
        <v>0.39124897432130401</v>
      </c>
      <c r="AP406">
        <f t="shared" si="148"/>
        <v>1</v>
      </c>
    </row>
    <row r="407" spans="1:42" ht="17" x14ac:dyDescent="0.2">
      <c r="A407">
        <v>6037531301</v>
      </c>
      <c r="B407" t="s">
        <v>13</v>
      </c>
      <c r="C407">
        <v>0.75239999999999996</v>
      </c>
      <c r="D407">
        <v>6037502801</v>
      </c>
      <c r="E407" t="s">
        <v>74</v>
      </c>
      <c r="F407">
        <v>30686</v>
      </c>
      <c r="G407">
        <v>6037502200</v>
      </c>
      <c r="H407" t="s">
        <v>17</v>
      </c>
      <c r="I407">
        <v>0.36070000000000002</v>
      </c>
      <c r="J407">
        <v>6037209103</v>
      </c>
      <c r="K407" t="s">
        <v>20</v>
      </c>
      <c r="L407">
        <v>1.4500000000000001E-2</v>
      </c>
      <c r="M407">
        <v>6037237202</v>
      </c>
      <c r="N407" t="s">
        <v>37</v>
      </c>
      <c r="O407">
        <v>1426</v>
      </c>
      <c r="S407">
        <f t="shared" si="167"/>
        <v>398</v>
      </c>
      <c r="T407" s="2" cm="1">
        <f t="array" ref="T407">IFERROR(INDEX($A$10:$A$1201, ROWS(T$10:$T407)), IFERROR(INDEX($D$10:$D$1276, ROWS(T$10:$T407)-ROWS($A$10:$A$1201)), IFERROR(INDEX($G$10:$G$1201, ROWS(T$10:$T407)-ROWS($A$10:$A$1201)-ROWS($D$10:$D$1276)), "")))</f>
        <v>6037531301</v>
      </c>
      <c r="U407" s="2" t="str">
        <f t="shared" si="149"/>
        <v>Los Angeles, CA</v>
      </c>
      <c r="V407" s="3">
        <f t="shared" si="150"/>
        <v>0.75239999999999996</v>
      </c>
      <c r="W407" s="3">
        <f t="shared" si="151"/>
        <v>0.87794632438739784</v>
      </c>
      <c r="X407" s="3">
        <f t="shared" si="152"/>
        <v>30686</v>
      </c>
      <c r="Y407" s="3">
        <f t="shared" si="153"/>
        <v>0.58239860312399172</v>
      </c>
      <c r="Z407" s="3">
        <f t="shared" si="160"/>
        <v>0.51131471294106345</v>
      </c>
      <c r="AA407" s="3">
        <f t="shared" si="154"/>
        <v>0.36070000000000002</v>
      </c>
      <c r="AB407" s="3">
        <f t="shared" si="155"/>
        <v>0.54511107752758059</v>
      </c>
      <c r="AC407" s="3">
        <f t="shared" si="156"/>
        <v>0.18880208333333337</v>
      </c>
      <c r="AD407" s="3">
        <f t="shared" si="157"/>
        <v>0.47948890383322124</v>
      </c>
      <c r="AE407" s="3">
        <f t="shared" si="158"/>
        <v>1.4500000000000001E-2</v>
      </c>
      <c r="AF407" s="3">
        <f t="shared" si="159"/>
        <v>1426</v>
      </c>
      <c r="AG407">
        <f t="shared" si="161"/>
        <v>0.30789450471847185</v>
      </c>
      <c r="AH407" s="5">
        <f t="shared" si="162"/>
        <v>0.27062961266703084</v>
      </c>
      <c r="AI407" s="5">
        <f t="shared" si="163"/>
        <v>0.34006141135295592</v>
      </c>
      <c r="AJ407" s="5">
        <f t="shared" si="164"/>
        <v>0.17976846786047129</v>
      </c>
      <c r="AK407" s="5">
        <f t="shared" si="165"/>
        <v>0.35814122290346934</v>
      </c>
      <c r="AL407" s="4">
        <f t="shared" si="166"/>
        <v>0.39472838550284639</v>
      </c>
      <c r="AM407" s="4">
        <f t="shared" si="145"/>
        <v>0.67931090780472148</v>
      </c>
      <c r="AN407" s="4">
        <f t="shared" si="146"/>
        <v>0.86243666107254802</v>
      </c>
      <c r="AO407">
        <f t="shared" si="147"/>
        <v>0.39472838550284639</v>
      </c>
      <c r="AP407">
        <f t="shared" si="148"/>
        <v>1</v>
      </c>
    </row>
    <row r="408" spans="1:42" ht="17" x14ac:dyDescent="0.2">
      <c r="A408">
        <v>6037550201</v>
      </c>
      <c r="B408" t="s">
        <v>52</v>
      </c>
      <c r="C408">
        <v>0.75229999999999997</v>
      </c>
      <c r="D408">
        <v>6037219500</v>
      </c>
      <c r="E408" t="s">
        <v>37</v>
      </c>
      <c r="F408">
        <v>30678</v>
      </c>
      <c r="G408">
        <v>6037192510</v>
      </c>
      <c r="H408" t="s">
        <v>20</v>
      </c>
      <c r="I408">
        <v>0.36059999999999998</v>
      </c>
      <c r="J408">
        <v>6037502004</v>
      </c>
      <c r="K408" t="s">
        <v>12</v>
      </c>
      <c r="L408">
        <v>1.44E-2</v>
      </c>
      <c r="M408">
        <v>6037228410</v>
      </c>
      <c r="N408" t="s">
        <v>37</v>
      </c>
      <c r="O408">
        <v>1426</v>
      </c>
      <c r="S408">
        <f t="shared" si="167"/>
        <v>399</v>
      </c>
      <c r="T408" s="2" cm="1">
        <f t="array" ref="T408">IFERROR(INDEX($A$10:$A$1201, ROWS(T$10:$T408)), IFERROR(INDEX($D$10:$D$1276, ROWS(T$10:$T408)-ROWS($A$10:$A$1201)), IFERROR(INDEX($G$10:$G$1201, ROWS(T$10:$T408)-ROWS($A$10:$A$1201)-ROWS($D$10:$D$1276)), "")))</f>
        <v>6037550201</v>
      </c>
      <c r="U408" s="2" t="str">
        <f t="shared" si="149"/>
        <v>Norwalk, CA</v>
      </c>
      <c r="V408" s="3">
        <f t="shared" si="150"/>
        <v>0.75229999999999997</v>
      </c>
      <c r="W408" s="3">
        <f t="shared" si="151"/>
        <v>0.8778296382730455</v>
      </c>
      <c r="X408" s="3">
        <f t="shared" si="152"/>
        <v>30678</v>
      </c>
      <c r="Y408" s="3">
        <f t="shared" si="153"/>
        <v>0.58224676877526615</v>
      </c>
      <c r="Z408" s="3">
        <f t="shared" si="160"/>
        <v>0.5111134704196415</v>
      </c>
      <c r="AA408" s="3">
        <f t="shared" si="154"/>
        <v>0.36059999999999998</v>
      </c>
      <c r="AB408" s="3">
        <f t="shared" si="155"/>
        <v>0.54495995163971589</v>
      </c>
      <c r="AC408" s="3">
        <f t="shared" si="156"/>
        <v>0.1875</v>
      </c>
      <c r="AD408" s="3">
        <f t="shared" si="157"/>
        <v>0.47948890383322124</v>
      </c>
      <c r="AE408" s="3">
        <f t="shared" si="158"/>
        <v>1.44E-2</v>
      </c>
      <c r="AF408" s="3">
        <f t="shared" si="159"/>
        <v>1426</v>
      </c>
      <c r="AG408">
        <f t="shared" si="161"/>
        <v>0.30680016528869986</v>
      </c>
      <c r="AH408" s="5">
        <f t="shared" si="162"/>
        <v>0.26903248833632498</v>
      </c>
      <c r="AI408" s="5">
        <f t="shared" si="163"/>
        <v>0.33901278487617037</v>
      </c>
      <c r="AJ408" s="5">
        <f t="shared" si="164"/>
        <v>0.1701777021932159</v>
      </c>
      <c r="AK408" s="5">
        <f t="shared" si="165"/>
        <v>0.35814122290346934</v>
      </c>
      <c r="AL408" s="4">
        <f t="shared" si="166"/>
        <v>0.38727412102007547</v>
      </c>
      <c r="AM408" s="4">
        <f t="shared" si="145"/>
        <v>0.67767261306172255</v>
      </c>
      <c r="AN408" s="4">
        <f t="shared" si="146"/>
        <v>0.84911196816666823</v>
      </c>
      <c r="AO408">
        <f t="shared" si="147"/>
        <v>0.38727412102007547</v>
      </c>
      <c r="AP408">
        <f t="shared" si="148"/>
        <v>1</v>
      </c>
    </row>
    <row r="409" spans="1:42" ht="34" x14ac:dyDescent="0.2">
      <c r="A409">
        <v>6037532304</v>
      </c>
      <c r="B409" t="s">
        <v>110</v>
      </c>
      <c r="C409">
        <v>0.75219999999999998</v>
      </c>
      <c r="D409">
        <v>6037603302</v>
      </c>
      <c r="E409" t="s">
        <v>31</v>
      </c>
      <c r="F409">
        <v>30677</v>
      </c>
      <c r="G409">
        <v>6037213100</v>
      </c>
      <c r="H409" t="s">
        <v>20</v>
      </c>
      <c r="I409">
        <v>0.36049999999999999</v>
      </c>
      <c r="J409">
        <v>6037551800</v>
      </c>
      <c r="K409" t="s">
        <v>33</v>
      </c>
      <c r="L409">
        <v>1.44E-2</v>
      </c>
      <c r="M409">
        <v>6059110111</v>
      </c>
      <c r="N409" t="s">
        <v>34</v>
      </c>
      <c r="O409">
        <v>1424</v>
      </c>
      <c r="S409">
        <f t="shared" si="167"/>
        <v>400</v>
      </c>
      <c r="T409" s="2" cm="1">
        <f t="array" ref="T409">IFERROR(INDEX($A$10:$A$1201, ROWS(T$10:$T409)), IFERROR(INDEX($D$10:$D$1276, ROWS(T$10:$T409)-ROWS($A$10:$A$1201)), IFERROR(INDEX($G$10:$G$1201, ROWS(T$10:$T409)-ROWS($A$10:$A$1201)-ROWS($D$10:$D$1276)), "")))</f>
        <v>6037532304</v>
      </c>
      <c r="U409" s="2" t="str">
        <f t="shared" si="149"/>
        <v>South Montebello, Commerce, CA</v>
      </c>
      <c r="V409" s="3">
        <f t="shared" si="150"/>
        <v>0.75219999999999998</v>
      </c>
      <c r="W409" s="3">
        <f t="shared" si="151"/>
        <v>0.87771295215869316</v>
      </c>
      <c r="X409" s="3">
        <f t="shared" si="152"/>
        <v>30677</v>
      </c>
      <c r="Y409" s="3">
        <f t="shared" si="153"/>
        <v>0.58222778948167553</v>
      </c>
      <c r="Z409" s="3">
        <f t="shared" si="160"/>
        <v>0.51102887193479152</v>
      </c>
      <c r="AA409" s="3">
        <f t="shared" si="154"/>
        <v>0.36049999999999999</v>
      </c>
      <c r="AB409" s="3">
        <f t="shared" si="155"/>
        <v>0.5448088257518513</v>
      </c>
      <c r="AC409" s="3">
        <f t="shared" si="156"/>
        <v>0.1875</v>
      </c>
      <c r="AD409" s="3">
        <f t="shared" si="157"/>
        <v>0.47881640887693344</v>
      </c>
      <c r="AE409" s="3">
        <f t="shared" si="158"/>
        <v>1.44E-2</v>
      </c>
      <c r="AF409" s="3">
        <f t="shared" si="159"/>
        <v>1424</v>
      </c>
      <c r="AG409">
        <f t="shared" si="161"/>
        <v>0.30570582585892786</v>
      </c>
      <c r="AH409" s="5">
        <f t="shared" si="162"/>
        <v>0.26883284779498745</v>
      </c>
      <c r="AI409" s="5">
        <f t="shared" si="163"/>
        <v>0.33796415839938543</v>
      </c>
      <c r="AJ409" s="5">
        <f t="shared" si="164"/>
        <v>0.1701777021932159</v>
      </c>
      <c r="AK409" s="5">
        <f t="shared" si="165"/>
        <v>0.35475634875212281</v>
      </c>
      <c r="AL409" s="4">
        <f t="shared" si="166"/>
        <v>0.38821186168995914</v>
      </c>
      <c r="AM409" s="4">
        <f t="shared" si="145"/>
        <v>0.67310827746566371</v>
      </c>
      <c r="AN409" s="4">
        <f t="shared" si="146"/>
        <v>0.85255750925515095</v>
      </c>
      <c r="AO409">
        <f t="shared" si="147"/>
        <v>0.38821186168995914</v>
      </c>
      <c r="AP409">
        <f t="shared" si="148"/>
        <v>1</v>
      </c>
    </row>
    <row r="410" spans="1:42" ht="17" x14ac:dyDescent="0.2">
      <c r="A410">
        <v>6037651201</v>
      </c>
      <c r="B410" t="s">
        <v>111</v>
      </c>
      <c r="C410">
        <v>0.75209999999999999</v>
      </c>
      <c r="D410">
        <v>6037572600</v>
      </c>
      <c r="E410" t="s">
        <v>104</v>
      </c>
      <c r="F410">
        <v>30661</v>
      </c>
      <c r="G410">
        <v>6037217002</v>
      </c>
      <c r="H410" t="s">
        <v>20</v>
      </c>
      <c r="I410">
        <v>0.36030000000000001</v>
      </c>
      <c r="J410">
        <v>6037408301</v>
      </c>
      <c r="K410" t="s">
        <v>118</v>
      </c>
      <c r="L410">
        <v>1.44E-2</v>
      </c>
      <c r="M410">
        <v>6037601801</v>
      </c>
      <c r="N410" t="s">
        <v>10</v>
      </c>
      <c r="O410">
        <v>1424</v>
      </c>
      <c r="S410">
        <f t="shared" si="167"/>
        <v>401</v>
      </c>
      <c r="T410" s="2" cm="1">
        <f t="array" ref="T410">IFERROR(INDEX($A$10:$A$1201, ROWS(T$10:$T410)), IFERROR(INDEX($D$10:$D$1276, ROWS(T$10:$T410)-ROWS($A$10:$A$1201)), IFERROR(INDEX($G$10:$G$1201, ROWS(T$10:$T410)-ROWS($A$10:$A$1201)-ROWS($D$10:$D$1276)), "")))</f>
        <v>6037651201</v>
      </c>
      <c r="U410" s="2" t="str">
        <f t="shared" si="149"/>
        <v>Seaside, Torrance, CA</v>
      </c>
      <c r="V410" s="3">
        <f t="shared" si="150"/>
        <v>0.75209999999999999</v>
      </c>
      <c r="W410" s="3">
        <f t="shared" si="151"/>
        <v>0.87759626604434071</v>
      </c>
      <c r="X410" s="3">
        <f t="shared" si="152"/>
        <v>30661</v>
      </c>
      <c r="Y410" s="3">
        <f t="shared" si="153"/>
        <v>0.5819241207842244</v>
      </c>
      <c r="Z410" s="3">
        <f t="shared" si="160"/>
        <v>0.51069443552137128</v>
      </c>
      <c r="AA410" s="3">
        <f t="shared" si="154"/>
        <v>0.36030000000000001</v>
      </c>
      <c r="AB410" s="3">
        <f t="shared" si="155"/>
        <v>0.54450657397612212</v>
      </c>
      <c r="AC410" s="3">
        <f t="shared" si="156"/>
        <v>0.1875</v>
      </c>
      <c r="AD410" s="3">
        <f t="shared" si="157"/>
        <v>0.47881640887693344</v>
      </c>
      <c r="AE410" s="3">
        <f t="shared" si="158"/>
        <v>1.44E-2</v>
      </c>
      <c r="AF410" s="3">
        <f t="shared" si="159"/>
        <v>1424</v>
      </c>
      <c r="AG410">
        <f t="shared" si="161"/>
        <v>0.30461148642915581</v>
      </c>
      <c r="AH410" s="5">
        <f t="shared" si="162"/>
        <v>0.26563859913357568</v>
      </c>
      <c r="AI410" s="5">
        <f t="shared" si="163"/>
        <v>0.33586690544581549</v>
      </c>
      <c r="AJ410" s="5">
        <f t="shared" si="164"/>
        <v>0.1701777021932159</v>
      </c>
      <c r="AK410" s="5">
        <f t="shared" si="165"/>
        <v>0.35475634875212281</v>
      </c>
      <c r="AL410" s="4">
        <f t="shared" si="166"/>
        <v>0.39126763374412932</v>
      </c>
      <c r="AM410" s="4">
        <f t="shared" si="145"/>
        <v>0.66773075456456066</v>
      </c>
      <c r="AN410" s="4">
        <f t="shared" si="146"/>
        <v>0.85504356304766616</v>
      </c>
      <c r="AO410">
        <f t="shared" si="147"/>
        <v>0.39126763374412932</v>
      </c>
      <c r="AP410">
        <f t="shared" si="148"/>
        <v>1</v>
      </c>
    </row>
    <row r="411" spans="1:42" ht="17" x14ac:dyDescent="0.2">
      <c r="A411">
        <v>6037434003</v>
      </c>
      <c r="B411" t="s">
        <v>39</v>
      </c>
      <c r="C411">
        <v>0.752</v>
      </c>
      <c r="D411">
        <v>6037552602</v>
      </c>
      <c r="E411" t="s">
        <v>52</v>
      </c>
      <c r="F411">
        <v>30631</v>
      </c>
      <c r="G411">
        <v>6037433602</v>
      </c>
      <c r="H411" t="s">
        <v>27</v>
      </c>
      <c r="I411">
        <v>0.36</v>
      </c>
      <c r="J411">
        <v>6037213202</v>
      </c>
      <c r="K411" t="s">
        <v>20</v>
      </c>
      <c r="L411">
        <v>1.44E-2</v>
      </c>
      <c r="M411">
        <v>6037543400</v>
      </c>
      <c r="N411" t="s">
        <v>35</v>
      </c>
      <c r="O411">
        <v>1424</v>
      </c>
      <c r="S411">
        <f t="shared" si="167"/>
        <v>402</v>
      </c>
      <c r="T411" s="2" cm="1">
        <f t="array" ref="T411">IFERROR(INDEX($A$10:$A$1201, ROWS(T$10:$T411)), IFERROR(INDEX($D$10:$D$1276, ROWS(T$10:$T411)-ROWS($A$10:$A$1201)), IFERROR(INDEX($G$10:$G$1201, ROWS(T$10:$T411)-ROWS($A$10:$A$1201)-ROWS($D$10:$D$1276)), "")))</f>
        <v>6037434003</v>
      </c>
      <c r="U411" s="2" t="str">
        <f t="shared" si="149"/>
        <v>El Monte, CA</v>
      </c>
      <c r="V411" s="3">
        <f t="shared" si="150"/>
        <v>0.752</v>
      </c>
      <c r="W411" s="3">
        <f t="shared" si="151"/>
        <v>0.87747957992998837</v>
      </c>
      <c r="X411" s="3">
        <f t="shared" si="152"/>
        <v>30631</v>
      </c>
      <c r="Y411" s="3">
        <f t="shared" si="153"/>
        <v>0.58135474197650361</v>
      </c>
      <c r="Z411" s="3">
        <f t="shared" si="160"/>
        <v>0.51012691477984917</v>
      </c>
      <c r="AA411" s="3">
        <f t="shared" si="154"/>
        <v>0.36</v>
      </c>
      <c r="AB411" s="3">
        <f t="shared" si="155"/>
        <v>0.54405319631252835</v>
      </c>
      <c r="AC411" s="3">
        <f t="shared" si="156"/>
        <v>0.1875</v>
      </c>
      <c r="AD411" s="3">
        <f t="shared" si="157"/>
        <v>0.47881640887693344</v>
      </c>
      <c r="AE411" s="3">
        <f t="shared" si="158"/>
        <v>1.44E-2</v>
      </c>
      <c r="AF411" s="3">
        <f t="shared" si="159"/>
        <v>1424</v>
      </c>
      <c r="AG411">
        <f t="shared" si="161"/>
        <v>0.30351714699938381</v>
      </c>
      <c r="AH411" s="5">
        <f t="shared" si="162"/>
        <v>0.25964938289342954</v>
      </c>
      <c r="AI411" s="5">
        <f t="shared" si="163"/>
        <v>0.33272102601546005</v>
      </c>
      <c r="AJ411" s="5">
        <f t="shared" si="164"/>
        <v>0.1701777021932159</v>
      </c>
      <c r="AK411" s="5">
        <f t="shared" si="165"/>
        <v>0.35475634875212281</v>
      </c>
      <c r="AL411" s="4">
        <f t="shared" si="166"/>
        <v>0.39682127647673382</v>
      </c>
      <c r="AM411" s="4">
        <f t="shared" si="145"/>
        <v>0.65874018884617325</v>
      </c>
      <c r="AN411" s="4">
        <f t="shared" si="146"/>
        <v>0.85896237486164595</v>
      </c>
      <c r="AO411">
        <f t="shared" si="147"/>
        <v>0.39682127647673382</v>
      </c>
      <c r="AP411">
        <f t="shared" si="148"/>
        <v>1</v>
      </c>
    </row>
    <row r="412" spans="1:42" ht="34" x14ac:dyDescent="0.2">
      <c r="A412">
        <v>6037209520</v>
      </c>
      <c r="B412" t="s">
        <v>20</v>
      </c>
      <c r="C412">
        <v>0.75190000000000001</v>
      </c>
      <c r="D412">
        <v>6037543501</v>
      </c>
      <c r="E412" t="s">
        <v>35</v>
      </c>
      <c r="F412">
        <v>30622</v>
      </c>
      <c r="G412">
        <v>6037211121</v>
      </c>
      <c r="H412" t="s">
        <v>20</v>
      </c>
      <c r="I412">
        <v>0.36</v>
      </c>
      <c r="J412">
        <v>6037228310</v>
      </c>
      <c r="K412" t="s">
        <v>37</v>
      </c>
      <c r="L412">
        <v>1.44E-2</v>
      </c>
      <c r="M412">
        <v>6037226410</v>
      </c>
      <c r="N412" t="s">
        <v>37</v>
      </c>
      <c r="O412">
        <v>1423</v>
      </c>
      <c r="S412">
        <f t="shared" si="167"/>
        <v>403</v>
      </c>
      <c r="T412" s="2" cm="1">
        <f t="array" ref="T412">IFERROR(INDEX($A$10:$A$1201, ROWS(T$10:$T412)), IFERROR(INDEX($D$10:$D$1276, ROWS(T$10:$T412)-ROWS($A$10:$A$1201)), IFERROR(INDEX($G$10:$G$1201, ROWS(T$10:$T412)-ROWS($A$10:$A$1201)-ROWS($D$10:$D$1276)), "")))</f>
        <v>6037209520</v>
      </c>
      <c r="U412" s="2" t="str">
        <f t="shared" si="149"/>
        <v>Central LA, Los Angeles, CA</v>
      </c>
      <c r="V412" s="3">
        <f t="shared" si="150"/>
        <v>0.75190000000000001</v>
      </c>
      <c r="W412" s="3">
        <f t="shared" si="151"/>
        <v>0.87736289381563592</v>
      </c>
      <c r="X412" s="3">
        <f t="shared" si="152"/>
        <v>30622</v>
      </c>
      <c r="Y412" s="3">
        <f t="shared" si="153"/>
        <v>0.58118392833418742</v>
      </c>
      <c r="Z412" s="3">
        <f t="shared" si="160"/>
        <v>0.50990921320242188</v>
      </c>
      <c r="AA412" s="3">
        <f t="shared" si="154"/>
        <v>0.36</v>
      </c>
      <c r="AB412" s="3">
        <f t="shared" si="155"/>
        <v>0.54405319631252835</v>
      </c>
      <c r="AC412" s="3">
        <f t="shared" si="156"/>
        <v>0.1875</v>
      </c>
      <c r="AD412" s="3">
        <f t="shared" si="157"/>
        <v>0.47848016139878952</v>
      </c>
      <c r="AE412" s="3">
        <f t="shared" si="158"/>
        <v>1.44E-2</v>
      </c>
      <c r="AF412" s="3">
        <f t="shared" si="159"/>
        <v>1423</v>
      </c>
      <c r="AG412">
        <f t="shared" si="161"/>
        <v>0.30242280756961182</v>
      </c>
      <c r="AH412" s="5">
        <f t="shared" si="162"/>
        <v>0.25785261802138615</v>
      </c>
      <c r="AI412" s="5">
        <f t="shared" si="163"/>
        <v>0.33272102601546005</v>
      </c>
      <c r="AJ412" s="5">
        <f t="shared" si="164"/>
        <v>0.1701777021932159</v>
      </c>
      <c r="AK412" s="5">
        <f t="shared" si="165"/>
        <v>0.35306391167644935</v>
      </c>
      <c r="AL412" s="4">
        <f t="shared" si="166"/>
        <v>0.39861392304593668</v>
      </c>
      <c r="AM412" s="4">
        <f t="shared" si="145"/>
        <v>0.65497818547510467</v>
      </c>
      <c r="AN412" s="4">
        <f t="shared" si="146"/>
        <v>0.86094637291770248</v>
      </c>
      <c r="AO412">
        <f t="shared" si="147"/>
        <v>0.39861392304593668</v>
      </c>
      <c r="AP412">
        <f t="shared" si="148"/>
        <v>1</v>
      </c>
    </row>
    <row r="413" spans="1:42" ht="17" x14ac:dyDescent="0.2">
      <c r="A413">
        <v>6037650001</v>
      </c>
      <c r="B413" t="s">
        <v>25</v>
      </c>
      <c r="C413">
        <v>0.75170000000000003</v>
      </c>
      <c r="D413">
        <v>6037574000</v>
      </c>
      <c r="E413" t="s">
        <v>173</v>
      </c>
      <c r="F413">
        <v>30621</v>
      </c>
      <c r="G413">
        <v>6037530301</v>
      </c>
      <c r="H413" t="s">
        <v>47</v>
      </c>
      <c r="I413">
        <v>0.3599</v>
      </c>
      <c r="J413">
        <v>6037571701</v>
      </c>
      <c r="K413" t="s">
        <v>127</v>
      </c>
      <c r="L413">
        <v>1.44E-2</v>
      </c>
      <c r="M413">
        <v>6037432602</v>
      </c>
      <c r="N413" t="s">
        <v>19</v>
      </c>
      <c r="O413">
        <v>1421</v>
      </c>
      <c r="S413">
        <f t="shared" si="167"/>
        <v>404</v>
      </c>
      <c r="T413" s="2" cm="1">
        <f t="array" ref="T413">IFERROR(INDEX($A$10:$A$1201, ROWS(T$10:$T413)), IFERROR(INDEX($D$10:$D$1276, ROWS(T$10:$T413)-ROWS($A$10:$A$1201)), IFERROR(INDEX($G$10:$G$1201, ROWS(T$10:$T413)-ROWS($A$10:$A$1201)-ROWS($D$10:$D$1276)), "")))</f>
        <v>6037650001</v>
      </c>
      <c r="U413" s="2" t="str">
        <f t="shared" si="149"/>
        <v>Torrance, CA</v>
      </c>
      <c r="V413" s="3">
        <f t="shared" si="150"/>
        <v>0.75170000000000003</v>
      </c>
      <c r="W413" s="3">
        <f t="shared" si="151"/>
        <v>0.87712952158693125</v>
      </c>
      <c r="X413" s="3">
        <f t="shared" si="152"/>
        <v>30621</v>
      </c>
      <c r="Y413" s="3">
        <f t="shared" si="153"/>
        <v>0.58116494904059668</v>
      </c>
      <c r="Z413" s="3">
        <f t="shared" si="160"/>
        <v>0.5097569337150718</v>
      </c>
      <c r="AA413" s="3">
        <f t="shared" si="154"/>
        <v>0.3599</v>
      </c>
      <c r="AB413" s="3">
        <f t="shared" si="155"/>
        <v>0.54390207042466376</v>
      </c>
      <c r="AC413" s="3">
        <f t="shared" si="156"/>
        <v>0.1875</v>
      </c>
      <c r="AD413" s="3">
        <f t="shared" si="157"/>
        <v>0.47780766644250167</v>
      </c>
      <c r="AE413" s="3">
        <f t="shared" si="158"/>
        <v>1.44E-2</v>
      </c>
      <c r="AF413" s="3">
        <f t="shared" si="159"/>
        <v>1421</v>
      </c>
      <c r="AG413">
        <f t="shared" si="161"/>
        <v>0.30023412871006777</v>
      </c>
      <c r="AH413" s="5">
        <f t="shared" si="162"/>
        <v>0.25765297748004751</v>
      </c>
      <c r="AI413" s="5">
        <f t="shared" si="163"/>
        <v>0.33167239953867511</v>
      </c>
      <c r="AJ413" s="5">
        <f t="shared" si="164"/>
        <v>0.1701777021932159</v>
      </c>
      <c r="AK413" s="5">
        <f t="shared" si="165"/>
        <v>0.34967903752510254</v>
      </c>
      <c r="AL413" s="4">
        <f t="shared" si="166"/>
        <v>0.39971986029117762</v>
      </c>
      <c r="AM413" s="4">
        <f t="shared" si="145"/>
        <v>0.65004313593805918</v>
      </c>
      <c r="AN413" s="4">
        <f t="shared" si="146"/>
        <v>0.86479483610243746</v>
      </c>
      <c r="AO413">
        <f t="shared" si="147"/>
        <v>0.39971986029117762</v>
      </c>
      <c r="AP413">
        <f t="shared" si="148"/>
        <v>1</v>
      </c>
    </row>
    <row r="414" spans="1:42" ht="17" x14ac:dyDescent="0.2">
      <c r="A414">
        <v>6037555104</v>
      </c>
      <c r="B414" t="s">
        <v>32</v>
      </c>
      <c r="C414">
        <v>0.75160000000000005</v>
      </c>
      <c r="D414">
        <v>6037195500</v>
      </c>
      <c r="E414" t="s">
        <v>30</v>
      </c>
      <c r="F414">
        <v>30617</v>
      </c>
      <c r="G414">
        <v>6037702801</v>
      </c>
      <c r="H414" t="s">
        <v>130</v>
      </c>
      <c r="I414">
        <v>0.35970000000000002</v>
      </c>
      <c r="J414">
        <v>6037603802</v>
      </c>
      <c r="K414" t="s">
        <v>106</v>
      </c>
      <c r="L414">
        <v>1.43E-2</v>
      </c>
      <c r="M414">
        <v>6037543801</v>
      </c>
      <c r="N414" t="s">
        <v>35</v>
      </c>
      <c r="O414">
        <v>1421</v>
      </c>
      <c r="S414">
        <f t="shared" si="167"/>
        <v>405</v>
      </c>
      <c r="T414" s="2" cm="1">
        <f t="array" ref="T414">IFERROR(INDEX($A$10:$A$1201, ROWS(T$10:$T414)), IFERROR(INDEX($D$10:$D$1276, ROWS(T$10:$T414)-ROWS($A$10:$A$1201)), IFERROR(INDEX($G$10:$G$1201, ROWS(T$10:$T414)-ROWS($A$10:$A$1201)-ROWS($D$10:$D$1276)), "")))</f>
        <v>6037555104</v>
      </c>
      <c r="U414" s="2" t="str">
        <f t="shared" si="149"/>
        <v>Lakewood, CA</v>
      </c>
      <c r="V414" s="3">
        <f t="shared" si="150"/>
        <v>0.75160000000000005</v>
      </c>
      <c r="W414" s="3">
        <f t="shared" si="151"/>
        <v>0.8770128354725788</v>
      </c>
      <c r="X414" s="3">
        <f t="shared" si="152"/>
        <v>30617</v>
      </c>
      <c r="Y414" s="3">
        <f t="shared" si="153"/>
        <v>0.58108903186623395</v>
      </c>
      <c r="Z414" s="3">
        <f t="shared" si="160"/>
        <v>0.50962253949902159</v>
      </c>
      <c r="AA414" s="3">
        <f t="shared" si="154"/>
        <v>0.35970000000000002</v>
      </c>
      <c r="AB414" s="3">
        <f t="shared" si="155"/>
        <v>0.54359981864893459</v>
      </c>
      <c r="AC414" s="3">
        <f t="shared" si="156"/>
        <v>0.18619791666666669</v>
      </c>
      <c r="AD414" s="3">
        <f t="shared" si="157"/>
        <v>0.47780766644250167</v>
      </c>
      <c r="AE414" s="3">
        <f t="shared" si="158"/>
        <v>1.43E-2</v>
      </c>
      <c r="AF414" s="3">
        <f t="shared" si="159"/>
        <v>1421</v>
      </c>
      <c r="AG414">
        <f t="shared" si="161"/>
        <v>0.29913978928029578</v>
      </c>
      <c r="AH414" s="5">
        <f t="shared" si="162"/>
        <v>0.25685441531469516</v>
      </c>
      <c r="AI414" s="5">
        <f t="shared" si="163"/>
        <v>0.32957514658510523</v>
      </c>
      <c r="AJ414" s="5">
        <f t="shared" si="164"/>
        <v>0.16058693652596065</v>
      </c>
      <c r="AK414" s="5">
        <f t="shared" si="165"/>
        <v>0.34967903752510254</v>
      </c>
      <c r="AL414" s="4">
        <f t="shared" si="166"/>
        <v>0.39211264231471388</v>
      </c>
      <c r="AM414" s="4">
        <f t="shared" si="145"/>
        <v>0.64863213803441155</v>
      </c>
      <c r="AN414" s="4">
        <f t="shared" si="146"/>
        <v>0.85224074934298</v>
      </c>
      <c r="AO414">
        <f t="shared" si="147"/>
        <v>0.39211264231471388</v>
      </c>
      <c r="AP414">
        <f t="shared" si="148"/>
        <v>1</v>
      </c>
    </row>
    <row r="415" spans="1:42" ht="17" x14ac:dyDescent="0.2">
      <c r="A415">
        <v>6037293201</v>
      </c>
      <c r="B415" t="s">
        <v>112</v>
      </c>
      <c r="C415">
        <v>0.75149999999999995</v>
      </c>
      <c r="D415">
        <v>6037620702</v>
      </c>
      <c r="E415" t="s">
        <v>38</v>
      </c>
      <c r="F415">
        <v>30604</v>
      </c>
      <c r="G415">
        <v>6037224700</v>
      </c>
      <c r="H415" t="s">
        <v>37</v>
      </c>
      <c r="I415">
        <v>0.35959999999999998</v>
      </c>
      <c r="J415">
        <v>6037192410</v>
      </c>
      <c r="K415" t="s">
        <v>20</v>
      </c>
      <c r="L415">
        <v>1.43E-2</v>
      </c>
      <c r="M415">
        <v>6037651201</v>
      </c>
      <c r="N415" t="s">
        <v>111</v>
      </c>
      <c r="O415">
        <v>1419</v>
      </c>
      <c r="S415">
        <f t="shared" si="167"/>
        <v>406</v>
      </c>
      <c r="T415" s="2" cm="1">
        <f t="array" ref="T415">IFERROR(INDEX($A$10:$A$1201, ROWS(T$10:$T415)), IFERROR(INDEX($D$10:$D$1276, ROWS(T$10:$T415)-ROWS($A$10:$A$1201)), IFERROR(INDEX($G$10:$G$1201, ROWS(T$10:$T415)-ROWS($A$10:$A$1201)-ROWS($D$10:$D$1276)), "")))</f>
        <v>6037293201</v>
      </c>
      <c r="U415" s="2" t="str">
        <f t="shared" si="149"/>
        <v>Harbor, Torrance, CA</v>
      </c>
      <c r="V415" s="3">
        <f t="shared" si="150"/>
        <v>0.75149999999999995</v>
      </c>
      <c r="W415" s="3">
        <f t="shared" si="151"/>
        <v>0.87689614935822635</v>
      </c>
      <c r="X415" s="3">
        <f t="shared" si="152"/>
        <v>30604</v>
      </c>
      <c r="Y415" s="3">
        <f t="shared" si="153"/>
        <v>0.58084230104955492</v>
      </c>
      <c r="Z415" s="3">
        <f t="shared" si="160"/>
        <v>0.50933837717472641</v>
      </c>
      <c r="AA415" s="3">
        <f t="shared" si="154"/>
        <v>0.35959999999999998</v>
      </c>
      <c r="AB415" s="3">
        <f t="shared" si="155"/>
        <v>0.54344869276107</v>
      </c>
      <c r="AC415" s="3">
        <f t="shared" si="156"/>
        <v>0.18619791666666669</v>
      </c>
      <c r="AD415" s="3">
        <f t="shared" si="157"/>
        <v>0.47713517148621387</v>
      </c>
      <c r="AE415" s="3">
        <f t="shared" si="158"/>
        <v>1.43E-2</v>
      </c>
      <c r="AF415" s="3">
        <f t="shared" si="159"/>
        <v>1419</v>
      </c>
      <c r="AG415">
        <f t="shared" si="161"/>
        <v>0.2980454498505225</v>
      </c>
      <c r="AH415" s="5">
        <f t="shared" si="162"/>
        <v>0.25425908827729826</v>
      </c>
      <c r="AI415" s="5">
        <f t="shared" si="163"/>
        <v>0.32852652010831968</v>
      </c>
      <c r="AJ415" s="5">
        <f t="shared" si="164"/>
        <v>0.16058693652596065</v>
      </c>
      <c r="AK415" s="5">
        <f t="shared" si="165"/>
        <v>0.34629416337375596</v>
      </c>
      <c r="AL415" s="4">
        <f t="shared" si="166"/>
        <v>0.3950947189510372</v>
      </c>
      <c r="AM415" s="4">
        <f t="shared" si="145"/>
        <v>0.64178469585228171</v>
      </c>
      <c r="AN415" s="4">
        <f t="shared" si="146"/>
        <v>0.85640484486651225</v>
      </c>
      <c r="AO415">
        <f t="shared" si="147"/>
        <v>0.3950947189510372</v>
      </c>
      <c r="AP415">
        <f t="shared" si="148"/>
        <v>1</v>
      </c>
    </row>
    <row r="416" spans="1:42" ht="34" x14ac:dyDescent="0.2">
      <c r="A416">
        <v>6037206010</v>
      </c>
      <c r="B416" t="s">
        <v>20</v>
      </c>
      <c r="C416">
        <v>0.75139999999999996</v>
      </c>
      <c r="D416">
        <v>6037570100</v>
      </c>
      <c r="E416" t="s">
        <v>54</v>
      </c>
      <c r="F416">
        <v>30603</v>
      </c>
      <c r="G416">
        <v>6037552301</v>
      </c>
      <c r="H416" t="s">
        <v>52</v>
      </c>
      <c r="I416">
        <v>0.35949999999999999</v>
      </c>
      <c r="J416">
        <v>6037201200</v>
      </c>
      <c r="K416" t="s">
        <v>45</v>
      </c>
      <c r="L416">
        <v>1.43E-2</v>
      </c>
      <c r="M416">
        <v>6037219902</v>
      </c>
      <c r="N416" t="s">
        <v>13</v>
      </c>
      <c r="O416">
        <v>1417</v>
      </c>
      <c r="S416">
        <f t="shared" si="167"/>
        <v>407</v>
      </c>
      <c r="T416" s="2" cm="1">
        <f t="array" ref="T416">IFERROR(INDEX($A$10:$A$1201, ROWS(T$10:$T416)), IFERROR(INDEX($D$10:$D$1276, ROWS(T$10:$T416)-ROWS($A$10:$A$1201)), IFERROR(INDEX($G$10:$G$1201, ROWS(T$10:$T416)-ROWS($A$10:$A$1201)-ROWS($D$10:$D$1276)), "")))</f>
        <v>6037206010</v>
      </c>
      <c r="U416" s="2" t="str">
        <f t="shared" si="149"/>
        <v>Central LA, Los Angeles, CA</v>
      </c>
      <c r="V416" s="3">
        <f t="shared" si="150"/>
        <v>0.75139999999999996</v>
      </c>
      <c r="W416" s="3">
        <f t="shared" si="151"/>
        <v>0.8767794632438739</v>
      </c>
      <c r="X416" s="3">
        <f t="shared" si="152"/>
        <v>30603</v>
      </c>
      <c r="Y416" s="3">
        <f t="shared" si="153"/>
        <v>0.58082332175596429</v>
      </c>
      <c r="Z416" s="3">
        <f t="shared" si="160"/>
        <v>0.50925396028871828</v>
      </c>
      <c r="AA416" s="3">
        <f t="shared" si="154"/>
        <v>0.35949999999999999</v>
      </c>
      <c r="AB416" s="3">
        <f t="shared" si="155"/>
        <v>0.54329756687320541</v>
      </c>
      <c r="AC416" s="3">
        <f t="shared" si="156"/>
        <v>0.18619791666666669</v>
      </c>
      <c r="AD416" s="3">
        <f t="shared" si="157"/>
        <v>0.47646267652992602</v>
      </c>
      <c r="AE416" s="3">
        <f t="shared" si="158"/>
        <v>1.43E-2</v>
      </c>
      <c r="AF416" s="3">
        <f t="shared" si="159"/>
        <v>1417</v>
      </c>
      <c r="AG416">
        <f t="shared" si="161"/>
        <v>0.29695111042075051</v>
      </c>
      <c r="AH416" s="5">
        <f t="shared" si="162"/>
        <v>0.25405944773596073</v>
      </c>
      <c r="AI416" s="5">
        <f t="shared" si="163"/>
        <v>0.32747789363153473</v>
      </c>
      <c r="AJ416" s="5">
        <f t="shared" si="164"/>
        <v>0.16058693652596065</v>
      </c>
      <c r="AK416" s="5">
        <f t="shared" si="165"/>
        <v>0.34290928922240915</v>
      </c>
      <c r="AL416" s="4">
        <f t="shared" si="166"/>
        <v>0.39615971358159152</v>
      </c>
      <c r="AM416" s="4">
        <f t="shared" si="145"/>
        <v>0.63734761421689345</v>
      </c>
      <c r="AN416" s="4">
        <f t="shared" si="146"/>
        <v>0.85997763991566589</v>
      </c>
      <c r="AO416">
        <f t="shared" si="147"/>
        <v>0.39615971358159152</v>
      </c>
      <c r="AP416">
        <f t="shared" si="148"/>
        <v>1</v>
      </c>
    </row>
    <row r="417" spans="1:42" ht="34" x14ac:dyDescent="0.2">
      <c r="A417">
        <v>6037224320</v>
      </c>
      <c r="B417" t="s">
        <v>20</v>
      </c>
      <c r="C417">
        <v>0.75139999999999996</v>
      </c>
      <c r="D417">
        <v>6037270200</v>
      </c>
      <c r="E417" t="s">
        <v>93</v>
      </c>
      <c r="F417">
        <v>30577</v>
      </c>
      <c r="G417">
        <v>6037192620</v>
      </c>
      <c r="H417" t="s">
        <v>20</v>
      </c>
      <c r="I417">
        <v>0.35930000000000001</v>
      </c>
      <c r="J417">
        <v>6037535200</v>
      </c>
      <c r="K417" t="s">
        <v>37</v>
      </c>
      <c r="L417">
        <v>1.43E-2</v>
      </c>
      <c r="M417">
        <v>6037481401</v>
      </c>
      <c r="N417" t="s">
        <v>63</v>
      </c>
      <c r="O417">
        <v>1415</v>
      </c>
      <c r="S417">
        <f t="shared" si="167"/>
        <v>408</v>
      </c>
      <c r="T417" s="2" cm="1">
        <f t="array" ref="T417">IFERROR(INDEX($A$10:$A$1201, ROWS(T$10:$T417)), IFERROR(INDEX($D$10:$D$1276, ROWS(T$10:$T417)-ROWS($A$10:$A$1201)), IFERROR(INDEX($G$10:$G$1201, ROWS(T$10:$T417)-ROWS($A$10:$A$1201)-ROWS($D$10:$D$1276)), "")))</f>
        <v>6037224320</v>
      </c>
      <c r="U417" s="2" t="str">
        <f t="shared" si="149"/>
        <v>Central LA, Los Angeles, CA</v>
      </c>
      <c r="V417" s="3">
        <f t="shared" si="150"/>
        <v>0.75139999999999996</v>
      </c>
      <c r="W417" s="3">
        <f t="shared" si="151"/>
        <v>0.8767794632438739</v>
      </c>
      <c r="X417" s="3">
        <f t="shared" si="152"/>
        <v>30577</v>
      </c>
      <c r="Y417" s="3">
        <f t="shared" si="153"/>
        <v>0.58032986012260623</v>
      </c>
      <c r="Z417" s="3">
        <f t="shared" si="160"/>
        <v>0.50882130326269115</v>
      </c>
      <c r="AA417" s="3">
        <f t="shared" si="154"/>
        <v>0.35930000000000001</v>
      </c>
      <c r="AB417" s="3">
        <f t="shared" si="155"/>
        <v>0.54299531509747623</v>
      </c>
      <c r="AC417" s="3">
        <f t="shared" si="156"/>
        <v>0.18619791666666669</v>
      </c>
      <c r="AD417" s="3">
        <f t="shared" si="157"/>
        <v>0.47579018157363817</v>
      </c>
      <c r="AE417" s="3">
        <f t="shared" si="158"/>
        <v>1.43E-2</v>
      </c>
      <c r="AF417" s="3">
        <f t="shared" si="159"/>
        <v>1415</v>
      </c>
      <c r="AG417">
        <f t="shared" si="161"/>
        <v>0.29695111042075051</v>
      </c>
      <c r="AH417" s="5">
        <f t="shared" si="162"/>
        <v>0.24886879366116693</v>
      </c>
      <c r="AI417" s="5">
        <f t="shared" si="163"/>
        <v>0.32538064067796479</v>
      </c>
      <c r="AJ417" s="5">
        <f t="shared" si="164"/>
        <v>0.16058693652596065</v>
      </c>
      <c r="AK417" s="5">
        <f t="shared" si="165"/>
        <v>0.33952441507106229</v>
      </c>
      <c r="AL417" s="4">
        <f t="shared" si="166"/>
        <v>0.4014733906258342</v>
      </c>
      <c r="AM417" s="4">
        <f t="shared" si="145"/>
        <v>0.62762038967601519</v>
      </c>
      <c r="AN417" s="4">
        <f t="shared" si="146"/>
        <v>0.86528397946353397</v>
      </c>
      <c r="AO417">
        <f t="shared" si="147"/>
        <v>0.4014733906258342</v>
      </c>
      <c r="AP417">
        <f t="shared" si="148"/>
        <v>1</v>
      </c>
    </row>
    <row r="418" spans="1:42" ht="34" x14ac:dyDescent="0.2">
      <c r="A418">
        <v>6037534001</v>
      </c>
      <c r="B418" t="s">
        <v>82</v>
      </c>
      <c r="C418">
        <v>0.75119999999999998</v>
      </c>
      <c r="D418">
        <v>6037480902</v>
      </c>
      <c r="E418" t="s">
        <v>18</v>
      </c>
      <c r="F418">
        <v>30574</v>
      </c>
      <c r="G418">
        <v>6037702300</v>
      </c>
      <c r="H418" t="s">
        <v>133</v>
      </c>
      <c r="I418">
        <v>0.35899999999999999</v>
      </c>
      <c r="J418">
        <v>6037199800</v>
      </c>
      <c r="K418" t="s">
        <v>45</v>
      </c>
      <c r="L418">
        <v>1.4200000000000001E-2</v>
      </c>
      <c r="M418">
        <v>6037239702</v>
      </c>
      <c r="N418" t="s">
        <v>37</v>
      </c>
      <c r="O418">
        <v>1412</v>
      </c>
      <c r="S418">
        <f t="shared" si="167"/>
        <v>409</v>
      </c>
      <c r="T418" s="2" cm="1">
        <f t="array" ref="T418">IFERROR(INDEX($A$10:$A$1201, ROWS(T$10:$T418)), IFERROR(INDEX($D$10:$D$1276, ROWS(T$10:$T418)-ROWS($A$10:$A$1201)), IFERROR(INDEX($G$10:$G$1201, ROWS(T$10:$T418)-ROWS($A$10:$A$1201)-ROWS($D$10:$D$1276)), "")))</f>
        <v>6037534001</v>
      </c>
      <c r="U418" s="2" t="str">
        <f t="shared" si="149"/>
        <v>South Montebello, Bell Gardens, CA</v>
      </c>
      <c r="V418" s="3">
        <f t="shared" si="150"/>
        <v>0.75119999999999998</v>
      </c>
      <c r="W418" s="3">
        <f t="shared" si="151"/>
        <v>0.87654609101516923</v>
      </c>
      <c r="X418" s="3">
        <f t="shared" si="152"/>
        <v>30574</v>
      </c>
      <c r="Y418" s="3">
        <f t="shared" si="153"/>
        <v>0.58027292224183413</v>
      </c>
      <c r="Z418" s="3">
        <f t="shared" si="160"/>
        <v>0.50863596171302894</v>
      </c>
      <c r="AA418" s="3">
        <f t="shared" si="154"/>
        <v>0.35899999999999999</v>
      </c>
      <c r="AB418" s="3">
        <f t="shared" si="155"/>
        <v>0.54254193743388246</v>
      </c>
      <c r="AC418" s="3">
        <f t="shared" si="156"/>
        <v>0.18489583333333337</v>
      </c>
      <c r="AD418" s="3">
        <f t="shared" si="157"/>
        <v>0.47478143913920645</v>
      </c>
      <c r="AE418" s="3">
        <f t="shared" si="158"/>
        <v>1.4200000000000001E-2</v>
      </c>
      <c r="AF418" s="3">
        <f t="shared" si="159"/>
        <v>1412</v>
      </c>
      <c r="AG418">
        <f t="shared" si="161"/>
        <v>0.29476243156120646</v>
      </c>
      <c r="AH418" s="5">
        <f t="shared" si="162"/>
        <v>0.24826987203715209</v>
      </c>
      <c r="AI418" s="5">
        <f t="shared" si="163"/>
        <v>0.32223476124760936</v>
      </c>
      <c r="AJ418" s="5">
        <f t="shared" si="164"/>
        <v>0.1509961708587054</v>
      </c>
      <c r="AK418" s="5">
        <f t="shared" si="165"/>
        <v>0.33444710384404236</v>
      </c>
      <c r="AL418" s="4">
        <f t="shared" si="166"/>
        <v>0.39520314038793791</v>
      </c>
      <c r="AM418" s="4">
        <f t="shared" si="145"/>
        <v>0.62099536616085727</v>
      </c>
      <c r="AN418" s="4">
        <f t="shared" si="146"/>
        <v>0.85774658656430791</v>
      </c>
      <c r="AO418">
        <f t="shared" si="147"/>
        <v>0.39520314038793791</v>
      </c>
      <c r="AP418">
        <f t="shared" si="148"/>
        <v>1</v>
      </c>
    </row>
    <row r="419" spans="1:42" ht="17" x14ac:dyDescent="0.2">
      <c r="A419">
        <v>6037531504</v>
      </c>
      <c r="B419" t="s">
        <v>47</v>
      </c>
      <c r="C419">
        <v>0.75109999999999999</v>
      </c>
      <c r="D419">
        <v>6037201402</v>
      </c>
      <c r="E419" t="s">
        <v>45</v>
      </c>
      <c r="F419">
        <v>30562</v>
      </c>
      <c r="G419">
        <v>6037551401</v>
      </c>
      <c r="H419" t="s">
        <v>33</v>
      </c>
      <c r="I419">
        <v>0.3589</v>
      </c>
      <c r="J419">
        <v>6037203200</v>
      </c>
      <c r="K419" t="s">
        <v>67</v>
      </c>
      <c r="L419">
        <v>1.41E-2</v>
      </c>
      <c r="M419">
        <v>6037482002</v>
      </c>
      <c r="N419" t="s">
        <v>11</v>
      </c>
      <c r="O419">
        <v>1412</v>
      </c>
      <c r="S419">
        <f t="shared" si="167"/>
        <v>410</v>
      </c>
      <c r="T419" s="2" cm="1">
        <f t="array" ref="T419">IFERROR(INDEX($A$10:$A$1201, ROWS(T$10:$T419)), IFERROR(INDEX($D$10:$D$1276, ROWS(T$10:$T419)-ROWS($A$10:$A$1201)), IFERROR(INDEX($G$10:$G$1201, ROWS(T$10:$T419)-ROWS($A$10:$A$1201)-ROWS($D$10:$D$1276)), "")))</f>
        <v>6037531504</v>
      </c>
      <c r="U419" s="2" t="str">
        <f t="shared" si="149"/>
        <v>East Los Angeles, CA</v>
      </c>
      <c r="V419" s="3">
        <f t="shared" si="150"/>
        <v>0.75109999999999999</v>
      </c>
      <c r="W419" s="3">
        <f t="shared" si="151"/>
        <v>0.87642940490081678</v>
      </c>
      <c r="X419" s="3">
        <f t="shared" si="152"/>
        <v>30562</v>
      </c>
      <c r="Y419" s="3">
        <f t="shared" si="153"/>
        <v>0.58004517071874584</v>
      </c>
      <c r="Z419" s="3">
        <f t="shared" si="160"/>
        <v>0.50836864378862312</v>
      </c>
      <c r="AA419" s="3">
        <f t="shared" si="154"/>
        <v>0.3589</v>
      </c>
      <c r="AB419" s="3">
        <f t="shared" si="155"/>
        <v>0.54239081154601787</v>
      </c>
      <c r="AC419" s="3">
        <f t="shared" si="156"/>
        <v>0.18359375</v>
      </c>
      <c r="AD419" s="3">
        <f t="shared" si="157"/>
        <v>0.47478143913920645</v>
      </c>
      <c r="AE419" s="3">
        <f t="shared" si="158"/>
        <v>1.41E-2</v>
      </c>
      <c r="AF419" s="3">
        <f t="shared" si="159"/>
        <v>1412</v>
      </c>
      <c r="AG419">
        <f t="shared" si="161"/>
        <v>0.29366809213143447</v>
      </c>
      <c r="AH419" s="5">
        <f t="shared" si="162"/>
        <v>0.24587418554109386</v>
      </c>
      <c r="AI419" s="5">
        <f t="shared" si="163"/>
        <v>0.32118613477082442</v>
      </c>
      <c r="AJ419" s="5">
        <f t="shared" si="164"/>
        <v>0.14140540519144998</v>
      </c>
      <c r="AK419" s="5">
        <f t="shared" si="165"/>
        <v>0.33444710384404236</v>
      </c>
      <c r="AL419" s="4">
        <f t="shared" si="166"/>
        <v>0.3891015336837525</v>
      </c>
      <c r="AM419" s="4">
        <f t="shared" si="145"/>
        <v>0.61926724834560942</v>
      </c>
      <c r="AN419" s="4">
        <f t="shared" si="146"/>
        <v>0.84533262425988365</v>
      </c>
      <c r="AO419">
        <f t="shared" si="147"/>
        <v>0.3891015336837525</v>
      </c>
      <c r="AP419">
        <f t="shared" si="148"/>
        <v>1</v>
      </c>
    </row>
    <row r="420" spans="1:42" ht="34" x14ac:dyDescent="0.2">
      <c r="A420">
        <v>6037201402</v>
      </c>
      <c r="B420" t="s">
        <v>45</v>
      </c>
      <c r="C420">
        <v>0.75109999999999999</v>
      </c>
      <c r="D420">
        <v>6037702501</v>
      </c>
      <c r="E420" t="s">
        <v>141</v>
      </c>
      <c r="F420">
        <v>30561</v>
      </c>
      <c r="G420">
        <v>6037271801</v>
      </c>
      <c r="H420" t="s">
        <v>93</v>
      </c>
      <c r="I420">
        <v>0.35830000000000001</v>
      </c>
      <c r="J420">
        <v>6037535501</v>
      </c>
      <c r="K420" t="s">
        <v>56</v>
      </c>
      <c r="L420">
        <v>1.41E-2</v>
      </c>
      <c r="M420">
        <v>6037600602</v>
      </c>
      <c r="N420" t="s">
        <v>10</v>
      </c>
      <c r="O420">
        <v>1408</v>
      </c>
      <c r="S420">
        <f t="shared" si="167"/>
        <v>411</v>
      </c>
      <c r="T420" s="2" cm="1">
        <f t="array" ref="T420">IFERROR(INDEX($A$10:$A$1201, ROWS(T$10:$T420)), IFERROR(INDEX($D$10:$D$1276, ROWS(T$10:$T420)-ROWS($A$10:$A$1201)), IFERROR(INDEX($G$10:$G$1201, ROWS(T$10:$T420)-ROWS($A$10:$A$1201)-ROWS($D$10:$D$1276)), "")))</f>
        <v>6037201402</v>
      </c>
      <c r="U420" s="2" t="str">
        <f t="shared" si="149"/>
        <v>Northeast Los Angeles, Los Angeles, CA</v>
      </c>
      <c r="V420" s="3">
        <f t="shared" si="150"/>
        <v>0.75109999999999999</v>
      </c>
      <c r="W420" s="3">
        <f t="shared" si="151"/>
        <v>0.87642940490081678</v>
      </c>
      <c r="X420" s="3">
        <f t="shared" si="152"/>
        <v>30561</v>
      </c>
      <c r="Y420" s="3">
        <f t="shared" si="153"/>
        <v>0.5800261914251551</v>
      </c>
      <c r="Z420" s="3">
        <f t="shared" si="160"/>
        <v>0.50835200977763595</v>
      </c>
      <c r="AA420" s="3">
        <f t="shared" si="154"/>
        <v>0.35830000000000001</v>
      </c>
      <c r="AB420" s="3">
        <f t="shared" si="155"/>
        <v>0.54148405621883033</v>
      </c>
      <c r="AC420" s="3">
        <f t="shared" si="156"/>
        <v>0.18359375</v>
      </c>
      <c r="AD420" s="3">
        <f t="shared" si="157"/>
        <v>0.47343644922663081</v>
      </c>
      <c r="AE420" s="3">
        <f t="shared" si="158"/>
        <v>1.41E-2</v>
      </c>
      <c r="AF420" s="3">
        <f t="shared" si="159"/>
        <v>1408</v>
      </c>
      <c r="AG420">
        <f t="shared" si="161"/>
        <v>0.29366809213143447</v>
      </c>
      <c r="AH420" s="5">
        <f t="shared" si="162"/>
        <v>0.24567454499975519</v>
      </c>
      <c r="AI420" s="5">
        <f t="shared" si="163"/>
        <v>0.3148943759101141</v>
      </c>
      <c r="AJ420" s="5">
        <f t="shared" si="164"/>
        <v>0.14140540519144998</v>
      </c>
      <c r="AK420" s="5">
        <f t="shared" si="165"/>
        <v>0.32767735554134897</v>
      </c>
      <c r="AL420" s="4">
        <f t="shared" si="166"/>
        <v>0.39210781968416769</v>
      </c>
      <c r="AM420" s="4">
        <f t="shared" si="145"/>
        <v>0.60845890098835342</v>
      </c>
      <c r="AN420" s="4">
        <f t="shared" si="146"/>
        <v>0.8549220717019278</v>
      </c>
      <c r="AO420">
        <f t="shared" si="147"/>
        <v>0.39210781968416769</v>
      </c>
      <c r="AP420">
        <f t="shared" si="148"/>
        <v>1</v>
      </c>
    </row>
    <row r="421" spans="1:42" ht="17" x14ac:dyDescent="0.2">
      <c r="A421">
        <v>6037552800</v>
      </c>
      <c r="B421" t="s">
        <v>52</v>
      </c>
      <c r="C421">
        <v>0.75090000000000001</v>
      </c>
      <c r="D421">
        <v>6059110201</v>
      </c>
      <c r="E421" t="s">
        <v>41</v>
      </c>
      <c r="F421">
        <v>30545</v>
      </c>
      <c r="G421">
        <v>6037207103</v>
      </c>
      <c r="H421" t="s">
        <v>20</v>
      </c>
      <c r="I421">
        <v>0.35820000000000002</v>
      </c>
      <c r="J421">
        <v>6037552700</v>
      </c>
      <c r="K421" t="s">
        <v>52</v>
      </c>
      <c r="L421">
        <v>1.41E-2</v>
      </c>
      <c r="M421">
        <v>6037533701</v>
      </c>
      <c r="N421" t="s">
        <v>108</v>
      </c>
      <c r="O421">
        <v>1407</v>
      </c>
      <c r="S421">
        <f t="shared" si="167"/>
        <v>412</v>
      </c>
      <c r="T421" s="2" cm="1">
        <f t="array" ref="T421">IFERROR(INDEX($A$10:$A$1201, ROWS(T$10:$T421)), IFERROR(INDEX($D$10:$D$1276, ROWS(T$10:$T421)-ROWS($A$10:$A$1201)), IFERROR(INDEX($G$10:$G$1201, ROWS(T$10:$T421)-ROWS($A$10:$A$1201)-ROWS($D$10:$D$1276)), "")))</f>
        <v>6037552800</v>
      </c>
      <c r="U421" s="2" t="str">
        <f t="shared" si="149"/>
        <v>Norwalk, CA</v>
      </c>
      <c r="V421" s="3">
        <f t="shared" si="150"/>
        <v>0.75090000000000001</v>
      </c>
      <c r="W421" s="3">
        <f t="shared" si="151"/>
        <v>0.8761960326721121</v>
      </c>
      <c r="X421" s="3">
        <f t="shared" si="152"/>
        <v>30545</v>
      </c>
      <c r="Y421" s="3">
        <f t="shared" si="153"/>
        <v>0.57972252272770408</v>
      </c>
      <c r="Z421" s="3">
        <f t="shared" si="160"/>
        <v>0.50795057446468261</v>
      </c>
      <c r="AA421" s="3">
        <f t="shared" si="154"/>
        <v>0.35820000000000002</v>
      </c>
      <c r="AB421" s="3">
        <f t="shared" si="155"/>
        <v>0.54133293033096574</v>
      </c>
      <c r="AC421" s="3">
        <f t="shared" si="156"/>
        <v>0.18359375</v>
      </c>
      <c r="AD421" s="3">
        <f t="shared" si="157"/>
        <v>0.47310020174848688</v>
      </c>
      <c r="AE421" s="3">
        <f t="shared" si="158"/>
        <v>1.41E-2</v>
      </c>
      <c r="AF421" s="3">
        <f t="shared" si="159"/>
        <v>1407</v>
      </c>
      <c r="AG421">
        <f t="shared" si="161"/>
        <v>0.29147941327189042</v>
      </c>
      <c r="AH421" s="5">
        <f t="shared" si="162"/>
        <v>0.24248029633834461</v>
      </c>
      <c r="AI421" s="5">
        <f t="shared" si="163"/>
        <v>0.31384574943332916</v>
      </c>
      <c r="AJ421" s="5">
        <f t="shared" si="164"/>
        <v>0.14140540519144998</v>
      </c>
      <c r="AK421" s="5">
        <f t="shared" si="165"/>
        <v>0.32598491846567557</v>
      </c>
      <c r="AL421" s="4">
        <f t="shared" si="166"/>
        <v>0.39562611914549578</v>
      </c>
      <c r="AM421" s="4">
        <f t="shared" si="145"/>
        <v>0.60229706798631255</v>
      </c>
      <c r="AN421" s="4">
        <f t="shared" si="146"/>
        <v>0.85857470807401248</v>
      </c>
      <c r="AO421">
        <f t="shared" si="147"/>
        <v>0.39562611914549578</v>
      </c>
      <c r="AP421">
        <f t="shared" si="148"/>
        <v>1</v>
      </c>
    </row>
    <row r="422" spans="1:42" ht="17" x14ac:dyDescent="0.2">
      <c r="A422">
        <v>6037269906</v>
      </c>
      <c r="B422" t="s">
        <v>93</v>
      </c>
      <c r="C422">
        <v>0.75090000000000001</v>
      </c>
      <c r="D422">
        <v>6037206050</v>
      </c>
      <c r="E422" t="s">
        <v>20</v>
      </c>
      <c r="F422">
        <v>30538</v>
      </c>
      <c r="G422">
        <v>6037502401</v>
      </c>
      <c r="H422" t="s">
        <v>44</v>
      </c>
      <c r="I422">
        <v>0.35809999999999997</v>
      </c>
      <c r="J422">
        <v>6037219700</v>
      </c>
      <c r="K422" t="s">
        <v>83</v>
      </c>
      <c r="L422">
        <v>1.41E-2</v>
      </c>
      <c r="M422">
        <v>6037502602</v>
      </c>
      <c r="N422" t="s">
        <v>44</v>
      </c>
      <c r="O422">
        <v>1407</v>
      </c>
      <c r="S422">
        <f t="shared" si="167"/>
        <v>413</v>
      </c>
      <c r="T422" s="2" cm="1">
        <f t="array" ref="T422">IFERROR(INDEX($A$10:$A$1201, ROWS(T$10:$T422)), IFERROR(INDEX($D$10:$D$1276, ROWS(T$10:$T422)-ROWS($A$10:$A$1201)), IFERROR(INDEX($G$10:$G$1201, ROWS(T$10:$T422)-ROWS($A$10:$A$1201)-ROWS($D$10:$D$1276)), "")))</f>
        <v>6037269906</v>
      </c>
      <c r="U422" s="2" t="str">
        <f t="shared" si="149"/>
        <v>Palms, Los Angeles, CA</v>
      </c>
      <c r="V422" s="3">
        <f t="shared" si="150"/>
        <v>0.75090000000000001</v>
      </c>
      <c r="W422" s="3">
        <f t="shared" si="151"/>
        <v>0.8761960326721121</v>
      </c>
      <c r="X422" s="3">
        <f t="shared" si="152"/>
        <v>30538</v>
      </c>
      <c r="Y422" s="3">
        <f t="shared" si="153"/>
        <v>0.57958966767256925</v>
      </c>
      <c r="Z422" s="3">
        <f t="shared" si="160"/>
        <v>0.50783416739245313</v>
      </c>
      <c r="AA422" s="3">
        <f t="shared" si="154"/>
        <v>0.35809999999999997</v>
      </c>
      <c r="AB422" s="3">
        <f t="shared" si="155"/>
        <v>0.54118180444310116</v>
      </c>
      <c r="AC422" s="3">
        <f t="shared" si="156"/>
        <v>0.18359375</v>
      </c>
      <c r="AD422" s="3">
        <f t="shared" si="157"/>
        <v>0.47310020174848688</v>
      </c>
      <c r="AE422" s="3">
        <f t="shared" si="158"/>
        <v>1.41E-2</v>
      </c>
      <c r="AF422" s="3">
        <f t="shared" si="159"/>
        <v>1407</v>
      </c>
      <c r="AG422">
        <f t="shared" si="161"/>
        <v>0.29147941327189042</v>
      </c>
      <c r="AH422" s="5">
        <f t="shared" si="162"/>
        <v>0.2410828125489774</v>
      </c>
      <c r="AI422" s="5">
        <f t="shared" si="163"/>
        <v>0.31279712295654361</v>
      </c>
      <c r="AJ422" s="5">
        <f t="shared" si="164"/>
        <v>0.14140540519144998</v>
      </c>
      <c r="AK422" s="5">
        <f t="shared" si="165"/>
        <v>0.32598491846567557</v>
      </c>
      <c r="AL422" s="4">
        <f t="shared" si="166"/>
        <v>0.39706869703048242</v>
      </c>
      <c r="AM422" s="4">
        <f t="shared" si="145"/>
        <v>0.60015307386454264</v>
      </c>
      <c r="AN422" s="4">
        <f t="shared" si="146"/>
        <v>0.859725545862007</v>
      </c>
      <c r="AO422">
        <f t="shared" si="147"/>
        <v>0.39706869703048242</v>
      </c>
      <c r="AP422">
        <f t="shared" si="148"/>
        <v>1</v>
      </c>
    </row>
    <row r="423" spans="1:42" ht="17" x14ac:dyDescent="0.2">
      <c r="A423">
        <v>6037482303</v>
      </c>
      <c r="B423" t="s">
        <v>27</v>
      </c>
      <c r="C423">
        <v>0.75070000000000003</v>
      </c>
      <c r="D423">
        <v>6037550902</v>
      </c>
      <c r="E423" t="s">
        <v>33</v>
      </c>
      <c r="F423">
        <v>30508</v>
      </c>
      <c r="G423">
        <v>6037432300</v>
      </c>
      <c r="H423" t="s">
        <v>19</v>
      </c>
      <c r="I423">
        <v>0.35780000000000001</v>
      </c>
      <c r="J423">
        <v>6037603101</v>
      </c>
      <c r="K423" t="s">
        <v>31</v>
      </c>
      <c r="L423">
        <v>1.41E-2</v>
      </c>
      <c r="M423">
        <v>6037573601</v>
      </c>
      <c r="N423" t="s">
        <v>65</v>
      </c>
      <c r="O423">
        <v>1406</v>
      </c>
      <c r="S423">
        <f t="shared" si="167"/>
        <v>414</v>
      </c>
      <c r="T423" s="2" cm="1">
        <f t="array" ref="T423">IFERROR(INDEX($A$10:$A$1201, ROWS(T$10:$T423)), IFERROR(INDEX($D$10:$D$1276, ROWS(T$10:$T423)-ROWS($A$10:$A$1201)), IFERROR(INDEX($G$10:$G$1201, ROWS(T$10:$T423)-ROWS($A$10:$A$1201)-ROWS($D$10:$D$1276)), "")))</f>
        <v>6037482303</v>
      </c>
      <c r="U423" s="2" t="str">
        <f t="shared" si="149"/>
        <v>Garvey, Rosemead, CA</v>
      </c>
      <c r="V423" s="3">
        <f t="shared" si="150"/>
        <v>0.75070000000000003</v>
      </c>
      <c r="W423" s="3">
        <f t="shared" si="151"/>
        <v>0.87596266044340731</v>
      </c>
      <c r="X423" s="3">
        <f t="shared" si="152"/>
        <v>30508</v>
      </c>
      <c r="Y423" s="3">
        <f t="shared" si="153"/>
        <v>0.57902028886484846</v>
      </c>
      <c r="Z423" s="3">
        <f t="shared" si="160"/>
        <v>0.50720015268476293</v>
      </c>
      <c r="AA423" s="3">
        <f t="shared" si="154"/>
        <v>0.35780000000000001</v>
      </c>
      <c r="AB423" s="3">
        <f t="shared" si="155"/>
        <v>0.54072842677950739</v>
      </c>
      <c r="AC423" s="3">
        <f t="shared" si="156"/>
        <v>0.18359375</v>
      </c>
      <c r="AD423" s="3">
        <f t="shared" si="157"/>
        <v>0.47276395427034296</v>
      </c>
      <c r="AE423" s="3">
        <f t="shared" si="158"/>
        <v>1.41E-2</v>
      </c>
      <c r="AF423" s="3">
        <f t="shared" si="159"/>
        <v>1406</v>
      </c>
      <c r="AG423">
        <f t="shared" si="161"/>
        <v>0.28929073441234643</v>
      </c>
      <c r="AH423" s="5">
        <f t="shared" si="162"/>
        <v>0.23509359630883125</v>
      </c>
      <c r="AI423" s="5">
        <f t="shared" si="163"/>
        <v>0.30965124352618878</v>
      </c>
      <c r="AJ423" s="5">
        <f t="shared" si="164"/>
        <v>0.14140540519144998</v>
      </c>
      <c r="AK423" s="5">
        <f t="shared" si="165"/>
        <v>0.32429248139000211</v>
      </c>
      <c r="AL423" s="4">
        <f t="shared" si="166"/>
        <v>0.40356176390243687</v>
      </c>
      <c r="AM423" s="4">
        <f t="shared" si="145"/>
        <v>0.58979286425961419</v>
      </c>
      <c r="AN423" s="4">
        <f t="shared" si="146"/>
        <v>0.8657694694507323</v>
      </c>
      <c r="AO423">
        <f t="shared" si="147"/>
        <v>0.40356176390243687</v>
      </c>
      <c r="AP423">
        <f t="shared" si="148"/>
        <v>1</v>
      </c>
    </row>
    <row r="424" spans="1:42" ht="34" x14ac:dyDescent="0.2">
      <c r="A424">
        <v>6037235201</v>
      </c>
      <c r="B424" t="s">
        <v>113</v>
      </c>
      <c r="C424">
        <v>0.75049999999999994</v>
      </c>
      <c r="D424">
        <v>6037502200</v>
      </c>
      <c r="E424" t="s">
        <v>17</v>
      </c>
      <c r="F424">
        <v>30505</v>
      </c>
      <c r="G424">
        <v>6037535902</v>
      </c>
      <c r="H424" t="s">
        <v>56</v>
      </c>
      <c r="I424">
        <v>0.3574</v>
      </c>
      <c r="J424">
        <v>6037481001</v>
      </c>
      <c r="K424" t="s">
        <v>18</v>
      </c>
      <c r="L424">
        <v>1.4E-2</v>
      </c>
      <c r="M424">
        <v>6037554518</v>
      </c>
      <c r="N424" t="s">
        <v>6</v>
      </c>
      <c r="O424">
        <v>1406</v>
      </c>
      <c r="S424">
        <f t="shared" si="167"/>
        <v>415</v>
      </c>
      <c r="T424" s="2" cm="1">
        <f t="array" ref="T424">IFERROR(INDEX($A$10:$A$1201, ROWS(T$10:$T424)), IFERROR(INDEX($D$10:$D$1276, ROWS(T$10:$T424)-ROWS($A$10:$A$1201)), IFERROR(INDEX($G$10:$G$1201, ROWS(T$10:$T424)-ROWS($A$10:$A$1201)-ROWS($D$10:$D$1276)), "")))</f>
        <v>6037235201</v>
      </c>
      <c r="U424" s="2" t="str">
        <f t="shared" si="149"/>
        <v>Park Mesa Heights, Los Angeles, CA</v>
      </c>
      <c r="V424" s="3">
        <f t="shared" si="150"/>
        <v>0.75049999999999994</v>
      </c>
      <c r="W424" s="3">
        <f t="shared" si="151"/>
        <v>0.87572928821470242</v>
      </c>
      <c r="X424" s="3">
        <f t="shared" si="152"/>
        <v>30505</v>
      </c>
      <c r="Y424" s="3">
        <f t="shared" si="153"/>
        <v>0.57896335098407636</v>
      </c>
      <c r="Z424" s="3">
        <f t="shared" si="160"/>
        <v>0.5070151632596841</v>
      </c>
      <c r="AA424" s="3">
        <f t="shared" si="154"/>
        <v>0.3574</v>
      </c>
      <c r="AB424" s="3">
        <f t="shared" si="155"/>
        <v>0.54012392322804903</v>
      </c>
      <c r="AC424" s="3">
        <f t="shared" si="156"/>
        <v>0.18229166666666669</v>
      </c>
      <c r="AD424" s="3">
        <f t="shared" si="157"/>
        <v>0.47276395427034296</v>
      </c>
      <c r="AE424" s="3">
        <f t="shared" si="158"/>
        <v>1.4E-2</v>
      </c>
      <c r="AF424" s="3">
        <f t="shared" si="159"/>
        <v>1406</v>
      </c>
      <c r="AG424">
        <f t="shared" si="161"/>
        <v>0.28710205555280116</v>
      </c>
      <c r="AH424" s="5">
        <f t="shared" si="162"/>
        <v>0.23449467468481638</v>
      </c>
      <c r="AI424" s="5">
        <f t="shared" si="163"/>
        <v>0.30545673761904835</v>
      </c>
      <c r="AJ424" s="5">
        <f t="shared" si="164"/>
        <v>0.13181463952419473</v>
      </c>
      <c r="AK424" s="5">
        <f t="shared" si="165"/>
        <v>0.32429248139000211</v>
      </c>
      <c r="AL424" s="4">
        <f t="shared" si="166"/>
        <v>0.397190976022957</v>
      </c>
      <c r="AM424" s="4">
        <f t="shared" si="145"/>
        <v>0.58731554511372797</v>
      </c>
      <c r="AN424" s="4">
        <f t="shared" si="146"/>
        <v>0.85576028502940671</v>
      </c>
      <c r="AO424">
        <f t="shared" si="147"/>
        <v>0.397190976022957</v>
      </c>
      <c r="AP424">
        <f t="shared" si="148"/>
        <v>1</v>
      </c>
    </row>
    <row r="425" spans="1:42" ht="34" x14ac:dyDescent="0.2">
      <c r="A425">
        <v>6037194402</v>
      </c>
      <c r="B425" t="s">
        <v>114</v>
      </c>
      <c r="C425">
        <v>0.75039999999999996</v>
      </c>
      <c r="D425">
        <v>6037551401</v>
      </c>
      <c r="E425" t="s">
        <v>33</v>
      </c>
      <c r="F425">
        <v>30498</v>
      </c>
      <c r="G425">
        <v>6037432700</v>
      </c>
      <c r="H425" t="s">
        <v>19</v>
      </c>
      <c r="I425">
        <v>0.35720000000000002</v>
      </c>
      <c r="J425">
        <v>6037620305</v>
      </c>
      <c r="K425" t="s">
        <v>5</v>
      </c>
      <c r="L425">
        <v>1.4E-2</v>
      </c>
      <c r="M425">
        <v>6037238100</v>
      </c>
      <c r="N425" t="s">
        <v>37</v>
      </c>
      <c r="O425">
        <v>1403</v>
      </c>
      <c r="S425">
        <f t="shared" si="167"/>
        <v>416</v>
      </c>
      <c r="T425" s="2" cm="1">
        <f t="array" ref="T425">IFERROR(INDEX($A$10:$A$1201, ROWS(T$10:$T425)), IFERROR(INDEX($D$10:$D$1276, ROWS(T$10:$T425)-ROWS($A$10:$A$1201)), IFERROR(INDEX($G$10:$G$1201, ROWS(T$10:$T425)-ROWS($A$10:$A$1201)-ROWS($D$10:$D$1276)), "")))</f>
        <v>6037194402</v>
      </c>
      <c r="U425" s="2" t="str">
        <f t="shared" si="149"/>
        <v>Beverly Grove, Los Angeles, CA</v>
      </c>
      <c r="V425" s="3">
        <f t="shared" si="150"/>
        <v>0.75039999999999996</v>
      </c>
      <c r="W425" s="3">
        <f t="shared" si="151"/>
        <v>0.87561260210034997</v>
      </c>
      <c r="X425" s="3">
        <f t="shared" si="152"/>
        <v>30498</v>
      </c>
      <c r="Y425" s="3">
        <f t="shared" si="153"/>
        <v>0.57883049592894154</v>
      </c>
      <c r="Z425" s="3">
        <f t="shared" si="160"/>
        <v>0.50683127671537653</v>
      </c>
      <c r="AA425" s="3">
        <f t="shared" si="154"/>
        <v>0.35720000000000002</v>
      </c>
      <c r="AB425" s="3">
        <f t="shared" si="155"/>
        <v>0.53982167145231985</v>
      </c>
      <c r="AC425" s="3">
        <f t="shared" si="156"/>
        <v>0.18229166666666669</v>
      </c>
      <c r="AD425" s="3">
        <f t="shared" si="157"/>
        <v>0.47175521183591124</v>
      </c>
      <c r="AE425" s="3">
        <f t="shared" si="158"/>
        <v>1.4E-2</v>
      </c>
      <c r="AF425" s="3">
        <f t="shared" si="159"/>
        <v>1403</v>
      </c>
      <c r="AG425">
        <f t="shared" si="161"/>
        <v>0.28600771612302917</v>
      </c>
      <c r="AH425" s="5">
        <f t="shared" si="162"/>
        <v>0.2330971908954492</v>
      </c>
      <c r="AI425" s="5">
        <f t="shared" si="163"/>
        <v>0.30335948466547846</v>
      </c>
      <c r="AJ425" s="5">
        <f t="shared" si="164"/>
        <v>0.13181463952419473</v>
      </c>
      <c r="AK425" s="5">
        <f t="shared" si="165"/>
        <v>0.31921517016298218</v>
      </c>
      <c r="AL425" s="4">
        <f t="shared" si="166"/>
        <v>0.40015733093825256</v>
      </c>
      <c r="AM425" s="4">
        <f t="shared" si="145"/>
        <v>0.57978371445948296</v>
      </c>
      <c r="AN425" s="4">
        <f t="shared" si="146"/>
        <v>0.86200414417509152</v>
      </c>
      <c r="AO425">
        <f t="shared" si="147"/>
        <v>0.40015733093825256</v>
      </c>
      <c r="AP425">
        <f t="shared" si="148"/>
        <v>1</v>
      </c>
    </row>
    <row r="426" spans="1:42" ht="34" x14ac:dyDescent="0.2">
      <c r="A426">
        <v>6037218800</v>
      </c>
      <c r="B426" t="s">
        <v>20</v>
      </c>
      <c r="C426">
        <v>0.75029999999999997</v>
      </c>
      <c r="D426">
        <v>6037701100</v>
      </c>
      <c r="E426" t="s">
        <v>48</v>
      </c>
      <c r="F426">
        <v>30482</v>
      </c>
      <c r="G426">
        <v>6037267600</v>
      </c>
      <c r="H426" t="s">
        <v>121</v>
      </c>
      <c r="I426">
        <v>0.35709999999999997</v>
      </c>
      <c r="J426">
        <v>6037533803</v>
      </c>
      <c r="K426" t="s">
        <v>92</v>
      </c>
      <c r="L426">
        <v>1.3899999999999999E-2</v>
      </c>
      <c r="M426">
        <v>6037433307</v>
      </c>
      <c r="N426" t="s">
        <v>39</v>
      </c>
      <c r="O426">
        <v>1399</v>
      </c>
      <c r="S426">
        <f t="shared" si="167"/>
        <v>417</v>
      </c>
      <c r="T426" s="2" cm="1">
        <f t="array" ref="T426">IFERROR(INDEX($A$10:$A$1201, ROWS(T$10:$T426)), IFERROR(INDEX($D$10:$D$1276, ROWS(T$10:$T426)-ROWS($A$10:$A$1201)), IFERROR(INDEX($G$10:$G$1201, ROWS(T$10:$T426)-ROWS($A$10:$A$1201)-ROWS($D$10:$D$1276)), "")))</f>
        <v>6037218800</v>
      </c>
      <c r="U426" s="2" t="str">
        <f t="shared" si="149"/>
        <v>Central LA, Los Angeles, CA</v>
      </c>
      <c r="V426" s="3">
        <f t="shared" si="150"/>
        <v>0.75029999999999997</v>
      </c>
      <c r="W426" s="3">
        <f t="shared" si="151"/>
        <v>0.87549591598599763</v>
      </c>
      <c r="X426" s="3">
        <f t="shared" si="152"/>
        <v>30482</v>
      </c>
      <c r="Y426" s="3">
        <f t="shared" si="153"/>
        <v>0.5785268272314904</v>
      </c>
      <c r="Z426" s="3">
        <f t="shared" si="160"/>
        <v>0.50649787452950668</v>
      </c>
      <c r="AA426" s="3">
        <f t="shared" si="154"/>
        <v>0.35709999999999997</v>
      </c>
      <c r="AB426" s="3">
        <f t="shared" si="155"/>
        <v>0.53967054556445515</v>
      </c>
      <c r="AC426" s="3">
        <f t="shared" si="156"/>
        <v>0.18098958333333334</v>
      </c>
      <c r="AD426" s="3">
        <f t="shared" si="157"/>
        <v>0.47041022192333559</v>
      </c>
      <c r="AE426" s="3">
        <f t="shared" si="158"/>
        <v>1.3899999999999999E-2</v>
      </c>
      <c r="AF426" s="3">
        <f t="shared" si="159"/>
        <v>1399</v>
      </c>
      <c r="AG426">
        <f t="shared" si="161"/>
        <v>0.28491337669325711</v>
      </c>
      <c r="AH426" s="5">
        <f t="shared" si="162"/>
        <v>0.22990294223403743</v>
      </c>
      <c r="AI426" s="5">
        <f t="shared" si="163"/>
        <v>0.30231085818869291</v>
      </c>
      <c r="AJ426" s="5">
        <f t="shared" si="164"/>
        <v>0.12222387385693929</v>
      </c>
      <c r="AK426" s="5">
        <f t="shared" si="165"/>
        <v>0.31244542186028879</v>
      </c>
      <c r="AL426" s="4">
        <f t="shared" si="166"/>
        <v>0.39673327692186666</v>
      </c>
      <c r="AM426" s="4">
        <f t="shared" si="145"/>
        <v>0.57221003844299756</v>
      </c>
      <c r="AN426" s="4">
        <f t="shared" si="146"/>
        <v>0.85562965583933837</v>
      </c>
      <c r="AO426">
        <f t="shared" si="147"/>
        <v>0.39673327692186666</v>
      </c>
      <c r="AP426">
        <f t="shared" si="148"/>
        <v>1</v>
      </c>
    </row>
    <row r="427" spans="1:42" ht="34" x14ac:dyDescent="0.2">
      <c r="A427">
        <v>6037650300</v>
      </c>
      <c r="B427" t="s">
        <v>22</v>
      </c>
      <c r="C427">
        <v>0.75029999999999997</v>
      </c>
      <c r="D427">
        <v>6037481202</v>
      </c>
      <c r="E427" t="s">
        <v>63</v>
      </c>
      <c r="F427">
        <v>30476</v>
      </c>
      <c r="G427">
        <v>6037204110</v>
      </c>
      <c r="H427" t="s">
        <v>67</v>
      </c>
      <c r="I427">
        <v>0.35670000000000002</v>
      </c>
      <c r="J427">
        <v>6037201503</v>
      </c>
      <c r="K427" t="s">
        <v>45</v>
      </c>
      <c r="L427">
        <v>1.3899999999999999E-2</v>
      </c>
      <c r="M427">
        <v>6037242100</v>
      </c>
      <c r="N427" t="s">
        <v>37</v>
      </c>
      <c r="O427">
        <v>1392</v>
      </c>
      <c r="S427">
        <f t="shared" si="167"/>
        <v>418</v>
      </c>
      <c r="T427" s="2" cm="1">
        <f t="array" ref="T427">IFERROR(INDEX($A$10:$A$1201, ROWS(T$10:$T427)), IFERROR(INDEX($D$10:$D$1276, ROWS(T$10:$T427)-ROWS($A$10:$A$1201)), IFERROR(INDEX($G$10:$G$1201, ROWS(T$10:$T427)-ROWS($A$10:$A$1201)-ROWS($D$10:$D$1276)), "")))</f>
        <v>6037650300</v>
      </c>
      <c r="U427" s="2" t="str">
        <f t="shared" si="149"/>
        <v>Northwest Torrance, Torrance, CA</v>
      </c>
      <c r="V427" s="3">
        <f t="shared" si="150"/>
        <v>0.75029999999999997</v>
      </c>
      <c r="W427" s="3">
        <f t="shared" si="151"/>
        <v>0.87549591598599763</v>
      </c>
      <c r="X427" s="3">
        <f t="shared" si="152"/>
        <v>30476</v>
      </c>
      <c r="Y427" s="3">
        <f t="shared" si="153"/>
        <v>0.57841295146994631</v>
      </c>
      <c r="Z427" s="3">
        <f t="shared" si="160"/>
        <v>0.50639817676534504</v>
      </c>
      <c r="AA427" s="3">
        <f t="shared" si="154"/>
        <v>0.35670000000000002</v>
      </c>
      <c r="AB427" s="3">
        <f t="shared" si="155"/>
        <v>0.5390660420129969</v>
      </c>
      <c r="AC427" s="3">
        <f t="shared" si="156"/>
        <v>0.18098958333333334</v>
      </c>
      <c r="AD427" s="3">
        <f t="shared" si="157"/>
        <v>0.46805648957632817</v>
      </c>
      <c r="AE427" s="3">
        <f t="shared" si="158"/>
        <v>1.3899999999999999E-2</v>
      </c>
      <c r="AF427" s="3">
        <f t="shared" si="159"/>
        <v>1392</v>
      </c>
      <c r="AG427">
        <f t="shared" si="161"/>
        <v>0.28491337669325711</v>
      </c>
      <c r="AH427" s="5">
        <f t="shared" si="162"/>
        <v>0.22870509898600891</v>
      </c>
      <c r="AI427" s="5">
        <f t="shared" si="163"/>
        <v>0.29811635228155309</v>
      </c>
      <c r="AJ427" s="5">
        <f t="shared" si="164"/>
        <v>0.12222387385693929</v>
      </c>
      <c r="AK427" s="5">
        <f t="shared" si="165"/>
        <v>0.30059836233057513</v>
      </c>
      <c r="AL427" s="4">
        <f t="shared" si="166"/>
        <v>0.40178343851230092</v>
      </c>
      <c r="AM427" s="4">
        <f t="shared" si="145"/>
        <v>0.55845645411915579</v>
      </c>
      <c r="AN427" s="4">
        <f t="shared" si="146"/>
        <v>0.86860019131752086</v>
      </c>
      <c r="AO427">
        <f t="shared" si="147"/>
        <v>0.40178343851230092</v>
      </c>
      <c r="AP427">
        <f t="shared" si="148"/>
        <v>1</v>
      </c>
    </row>
    <row r="428" spans="1:42" ht="34" x14ac:dyDescent="0.2">
      <c r="A428">
        <v>6037235100</v>
      </c>
      <c r="B428" t="s">
        <v>113</v>
      </c>
      <c r="C428">
        <v>0.75009999999999999</v>
      </c>
      <c r="D428">
        <v>6037273800</v>
      </c>
      <c r="E428" t="s">
        <v>68</v>
      </c>
      <c r="F428">
        <v>30418</v>
      </c>
      <c r="G428">
        <v>6037191901</v>
      </c>
      <c r="H428" t="s">
        <v>20</v>
      </c>
      <c r="I428">
        <v>0.35670000000000002</v>
      </c>
      <c r="J428">
        <v>6037553100</v>
      </c>
      <c r="K428" t="s">
        <v>71</v>
      </c>
      <c r="L428">
        <v>1.3899999999999999E-2</v>
      </c>
      <c r="M428">
        <v>6037602801</v>
      </c>
      <c r="N428" t="s">
        <v>37</v>
      </c>
      <c r="O428">
        <v>1392</v>
      </c>
      <c r="S428">
        <f t="shared" si="167"/>
        <v>419</v>
      </c>
      <c r="T428" s="2" cm="1">
        <f t="array" ref="T428">IFERROR(INDEX($A$10:$A$1201, ROWS(T$10:$T428)), IFERROR(INDEX($D$10:$D$1276, ROWS(T$10:$T428)-ROWS($A$10:$A$1201)), IFERROR(INDEX($G$10:$G$1201, ROWS(T$10:$T428)-ROWS($A$10:$A$1201)-ROWS($D$10:$D$1276)), "")))</f>
        <v>6037235100</v>
      </c>
      <c r="U428" s="2" t="str">
        <f t="shared" si="149"/>
        <v>Park Mesa Heights, Los Angeles, CA</v>
      </c>
      <c r="V428" s="3">
        <f t="shared" si="150"/>
        <v>0.75009999999999999</v>
      </c>
      <c r="W428" s="3">
        <f t="shared" si="151"/>
        <v>0.87526254375729284</v>
      </c>
      <c r="X428" s="3">
        <f t="shared" si="152"/>
        <v>30418</v>
      </c>
      <c r="Y428" s="3">
        <f t="shared" si="153"/>
        <v>0.5773121524416861</v>
      </c>
      <c r="Z428" s="3">
        <f t="shared" si="160"/>
        <v>0.50529970308810823</v>
      </c>
      <c r="AA428" s="3">
        <f t="shared" si="154"/>
        <v>0.35670000000000002</v>
      </c>
      <c r="AB428" s="3">
        <f t="shared" si="155"/>
        <v>0.5390660420129969</v>
      </c>
      <c r="AC428" s="3">
        <f t="shared" si="156"/>
        <v>0.18098958333333334</v>
      </c>
      <c r="AD428" s="3">
        <f t="shared" si="157"/>
        <v>0.46805648957632817</v>
      </c>
      <c r="AE428" s="3">
        <f t="shared" si="158"/>
        <v>1.3899999999999999E-2</v>
      </c>
      <c r="AF428" s="3">
        <f t="shared" si="159"/>
        <v>1392</v>
      </c>
      <c r="AG428">
        <f t="shared" si="161"/>
        <v>0.28272469783371312</v>
      </c>
      <c r="AH428" s="5">
        <f t="shared" si="162"/>
        <v>0.21712594758839276</v>
      </c>
      <c r="AI428" s="5">
        <f t="shared" si="163"/>
        <v>0.29811635228155309</v>
      </c>
      <c r="AJ428" s="5">
        <f t="shared" si="164"/>
        <v>0.12222387385693929</v>
      </c>
      <c r="AK428" s="5">
        <f t="shared" si="165"/>
        <v>0.30059836233057513</v>
      </c>
      <c r="AL428" s="4">
        <f t="shared" si="166"/>
        <v>0.41222832700517936</v>
      </c>
      <c r="AM428" s="4">
        <f t="shared" si="145"/>
        <v>0.5469075492422304</v>
      </c>
      <c r="AN428" s="4">
        <f t="shared" si="146"/>
        <v>0.87310658678380448</v>
      </c>
      <c r="AO428">
        <f t="shared" si="147"/>
        <v>0.41222832700517936</v>
      </c>
      <c r="AP428">
        <f t="shared" si="148"/>
        <v>1</v>
      </c>
    </row>
    <row r="429" spans="1:42" ht="34" x14ac:dyDescent="0.2">
      <c r="A429">
        <v>6037702400</v>
      </c>
      <c r="B429" t="s">
        <v>115</v>
      </c>
      <c r="C429">
        <v>0.75</v>
      </c>
      <c r="D429">
        <v>6037482521</v>
      </c>
      <c r="E429" t="s">
        <v>117</v>
      </c>
      <c r="F429">
        <v>30412</v>
      </c>
      <c r="G429">
        <v>6037481902</v>
      </c>
      <c r="H429" t="s">
        <v>18</v>
      </c>
      <c r="I429">
        <v>0.35639999999999999</v>
      </c>
      <c r="J429">
        <v>6037570701</v>
      </c>
      <c r="K429" t="s">
        <v>51</v>
      </c>
      <c r="L429">
        <v>1.3899999999999999E-2</v>
      </c>
      <c r="M429">
        <v>6037222002</v>
      </c>
      <c r="N429" t="s">
        <v>37</v>
      </c>
      <c r="O429">
        <v>1391</v>
      </c>
      <c r="S429">
        <f t="shared" si="167"/>
        <v>420</v>
      </c>
      <c r="T429" s="2" cm="1">
        <f t="array" ref="T429">IFERROR(INDEX($A$10:$A$1201, ROWS(T$10:$T429)), IFERROR(INDEX($D$10:$D$1276, ROWS(T$10:$T429)-ROWS($A$10:$A$1201)), IFERROR(INDEX($G$10:$G$1201, ROWS(T$10:$T429)-ROWS($A$10:$A$1201)-ROWS($D$10:$D$1276)), "")))</f>
        <v>6037702400</v>
      </c>
      <c r="U429" s="2" t="str">
        <f t="shared" si="149"/>
        <v>Lucerne - Higuera, Culver City, CA</v>
      </c>
      <c r="V429" s="3">
        <f t="shared" si="150"/>
        <v>0.75</v>
      </c>
      <c r="W429" s="3">
        <f t="shared" si="151"/>
        <v>0.87514585764294051</v>
      </c>
      <c r="X429" s="3">
        <f t="shared" si="152"/>
        <v>30412</v>
      </c>
      <c r="Y429" s="3">
        <f t="shared" si="153"/>
        <v>0.57719827668014201</v>
      </c>
      <c r="Z429" s="3">
        <f t="shared" si="160"/>
        <v>0.50513268087527019</v>
      </c>
      <c r="AA429" s="3">
        <f t="shared" si="154"/>
        <v>0.35639999999999999</v>
      </c>
      <c r="AB429" s="3">
        <f t="shared" si="155"/>
        <v>0.53861266434940314</v>
      </c>
      <c r="AC429" s="3">
        <f t="shared" si="156"/>
        <v>0.18098958333333334</v>
      </c>
      <c r="AD429" s="3">
        <f t="shared" si="157"/>
        <v>0.46772024209818425</v>
      </c>
      <c r="AE429" s="3">
        <f t="shared" si="158"/>
        <v>1.3899999999999999E-2</v>
      </c>
      <c r="AF429" s="3">
        <f t="shared" si="159"/>
        <v>1391</v>
      </c>
      <c r="AG429">
        <f t="shared" si="161"/>
        <v>0.28163035840394107</v>
      </c>
      <c r="AH429" s="5">
        <f t="shared" si="162"/>
        <v>0.21592810434036425</v>
      </c>
      <c r="AI429" s="5">
        <f t="shared" si="163"/>
        <v>0.29497047285119765</v>
      </c>
      <c r="AJ429" s="5">
        <f t="shared" si="164"/>
        <v>0.12222387385693929</v>
      </c>
      <c r="AK429" s="5">
        <f t="shared" si="165"/>
        <v>0.29890592525490173</v>
      </c>
      <c r="AL429" s="4">
        <f t="shared" si="166"/>
        <v>0.41478227612874968</v>
      </c>
      <c r="AM429" s="4">
        <f t="shared" si="145"/>
        <v>0.54180201751027535</v>
      </c>
      <c r="AN429" s="4">
        <f t="shared" si="146"/>
        <v>0.87762823016603131</v>
      </c>
      <c r="AO429">
        <f t="shared" si="147"/>
        <v>0.41478227612874968</v>
      </c>
      <c r="AP429">
        <f t="shared" si="148"/>
        <v>1</v>
      </c>
    </row>
    <row r="430" spans="1:42" ht="17" x14ac:dyDescent="0.2">
      <c r="A430">
        <v>6037603702</v>
      </c>
      <c r="B430" t="s">
        <v>106</v>
      </c>
      <c r="C430">
        <v>0.74990000000000001</v>
      </c>
      <c r="D430">
        <v>6037192510</v>
      </c>
      <c r="E430" t="s">
        <v>20</v>
      </c>
      <c r="F430">
        <v>30401</v>
      </c>
      <c r="G430">
        <v>6037433102</v>
      </c>
      <c r="H430" t="s">
        <v>19</v>
      </c>
      <c r="I430">
        <v>0.35620000000000002</v>
      </c>
      <c r="J430">
        <v>6037530902</v>
      </c>
      <c r="K430" t="s">
        <v>13</v>
      </c>
      <c r="L430">
        <v>1.3899999999999999E-2</v>
      </c>
      <c r="M430">
        <v>6037533702</v>
      </c>
      <c r="N430" t="s">
        <v>108</v>
      </c>
      <c r="O430">
        <v>1391</v>
      </c>
      <c r="S430">
        <f t="shared" si="167"/>
        <v>421</v>
      </c>
      <c r="T430" s="2" cm="1">
        <f t="array" ref="T430">IFERROR(INDEX($A$10:$A$1201, ROWS(T$10:$T430)), IFERROR(INDEX($D$10:$D$1276, ROWS(T$10:$T430)-ROWS($A$10:$A$1201)), IFERROR(INDEX($G$10:$G$1201, ROWS(T$10:$T430)-ROWS($A$10:$A$1201)-ROWS($D$10:$D$1276)), "")))</f>
        <v>6037603702</v>
      </c>
      <c r="U430" s="2" t="str">
        <f t="shared" si="149"/>
        <v>Lawndale, CA</v>
      </c>
      <c r="V430" s="3">
        <f t="shared" si="150"/>
        <v>0.74990000000000001</v>
      </c>
      <c r="W430" s="3">
        <f t="shared" si="151"/>
        <v>0.87502917152858817</v>
      </c>
      <c r="X430" s="3">
        <f t="shared" si="152"/>
        <v>30401</v>
      </c>
      <c r="Y430" s="3">
        <f t="shared" si="153"/>
        <v>0.57698950445064434</v>
      </c>
      <c r="Z430" s="3">
        <f t="shared" si="160"/>
        <v>0.50488264806013794</v>
      </c>
      <c r="AA430" s="3">
        <f t="shared" si="154"/>
        <v>0.35620000000000002</v>
      </c>
      <c r="AB430" s="3">
        <f t="shared" si="155"/>
        <v>0.53831041257367396</v>
      </c>
      <c r="AC430" s="3">
        <f t="shared" si="156"/>
        <v>0.18098958333333334</v>
      </c>
      <c r="AD430" s="3">
        <f t="shared" si="157"/>
        <v>0.46772024209818425</v>
      </c>
      <c r="AE430" s="3">
        <f t="shared" si="158"/>
        <v>1.3899999999999999E-2</v>
      </c>
      <c r="AF430" s="3">
        <f t="shared" si="159"/>
        <v>1391</v>
      </c>
      <c r="AG430">
        <f t="shared" si="161"/>
        <v>0.28053601897416908</v>
      </c>
      <c r="AH430" s="5">
        <f t="shared" si="162"/>
        <v>0.21373205838564352</v>
      </c>
      <c r="AI430" s="5">
        <f t="shared" si="163"/>
        <v>0.29287321989762777</v>
      </c>
      <c r="AJ430" s="5">
        <f t="shared" si="164"/>
        <v>0.12222387385693929</v>
      </c>
      <c r="AK430" s="5">
        <f t="shared" si="165"/>
        <v>0.29890592525490173</v>
      </c>
      <c r="AL430" s="4">
        <f t="shared" si="166"/>
        <v>0.41751408647101723</v>
      </c>
      <c r="AM430" s="4">
        <f t="shared" ref="AM430:AM493" si="168">SUMXMY2($AG$6:$AK$6,AG430:AK430)</f>
        <v>0.53790363396081475</v>
      </c>
      <c r="AN430" s="4">
        <f t="shared" ref="AN430:AN493" si="169">SUMXMY2($AG$7:$AK$7,AG430:AK430)</f>
        <v>0.88034273121805628</v>
      </c>
      <c r="AO430">
        <f t="shared" ref="AO430:AO493" si="170">MIN(AL430:AN430)</f>
        <v>0.41751408647101723</v>
      </c>
      <c r="AP430">
        <f t="shared" ref="AP430:AP493" si="171">MATCH(AO430,AL430:AN430,0)</f>
        <v>1</v>
      </c>
    </row>
    <row r="431" spans="1:42" ht="34" x14ac:dyDescent="0.2">
      <c r="A431">
        <v>6037211704</v>
      </c>
      <c r="B431" t="s">
        <v>20</v>
      </c>
      <c r="C431">
        <v>0.74980000000000002</v>
      </c>
      <c r="D431">
        <v>6037543502</v>
      </c>
      <c r="E431" t="s">
        <v>25</v>
      </c>
      <c r="F431">
        <v>30373</v>
      </c>
      <c r="G431">
        <v>6037433503</v>
      </c>
      <c r="H431" t="s">
        <v>138</v>
      </c>
      <c r="I431">
        <v>0.35610000000000003</v>
      </c>
      <c r="J431">
        <v>6037271901</v>
      </c>
      <c r="K431" t="s">
        <v>62</v>
      </c>
      <c r="L431">
        <v>1.3899999999999999E-2</v>
      </c>
      <c r="M431">
        <v>6037502401</v>
      </c>
      <c r="N431" t="s">
        <v>44</v>
      </c>
      <c r="O431">
        <v>1390</v>
      </c>
      <c r="S431">
        <f t="shared" si="167"/>
        <v>422</v>
      </c>
      <c r="T431" s="2" cm="1">
        <f t="array" ref="T431">IFERROR(INDEX($A$10:$A$1201, ROWS(T$10:$T431)), IFERROR(INDEX($D$10:$D$1276, ROWS(T$10:$T431)-ROWS($A$10:$A$1201)), IFERROR(INDEX($G$10:$G$1201, ROWS(T$10:$T431)-ROWS($A$10:$A$1201)-ROWS($D$10:$D$1276)), "")))</f>
        <v>6037211704</v>
      </c>
      <c r="U431" s="2" t="str">
        <f t="shared" si="149"/>
        <v>Central LA, Los Angeles, CA</v>
      </c>
      <c r="V431" s="3">
        <f t="shared" si="150"/>
        <v>0.74980000000000002</v>
      </c>
      <c r="W431" s="3">
        <f t="shared" si="151"/>
        <v>0.87491248541423572</v>
      </c>
      <c r="X431" s="3">
        <f t="shared" si="152"/>
        <v>30373</v>
      </c>
      <c r="Y431" s="3">
        <f t="shared" si="153"/>
        <v>0.57645808423010492</v>
      </c>
      <c r="Z431" s="3">
        <f t="shared" si="160"/>
        <v>0.50435037521088988</v>
      </c>
      <c r="AA431" s="3">
        <f t="shared" si="154"/>
        <v>0.35610000000000003</v>
      </c>
      <c r="AB431" s="3">
        <f t="shared" si="155"/>
        <v>0.53815928668580937</v>
      </c>
      <c r="AC431" s="3">
        <f t="shared" si="156"/>
        <v>0.18098958333333334</v>
      </c>
      <c r="AD431" s="3">
        <f t="shared" si="157"/>
        <v>0.46738399462004038</v>
      </c>
      <c r="AE431" s="3">
        <f t="shared" si="158"/>
        <v>1.3899999999999999E-2</v>
      </c>
      <c r="AF431" s="3">
        <f t="shared" si="159"/>
        <v>1390</v>
      </c>
      <c r="AG431">
        <f t="shared" si="161"/>
        <v>0.27944167954439708</v>
      </c>
      <c r="AH431" s="5">
        <f t="shared" si="162"/>
        <v>0.20814212322817355</v>
      </c>
      <c r="AI431" s="5">
        <f t="shared" si="163"/>
        <v>0.29182459342084283</v>
      </c>
      <c r="AJ431" s="5">
        <f t="shared" si="164"/>
        <v>0.12222387385693929</v>
      </c>
      <c r="AK431" s="5">
        <f t="shared" si="165"/>
        <v>0.29721348817922855</v>
      </c>
      <c r="AL431" s="4">
        <f t="shared" si="166"/>
        <v>0.42344960914277374</v>
      </c>
      <c r="AM431" s="4">
        <f t="shared" si="168"/>
        <v>0.53037049213303489</v>
      </c>
      <c r="AN431" s="4">
        <f t="shared" si="169"/>
        <v>0.88485208374828317</v>
      </c>
      <c r="AO431">
        <f t="shared" si="170"/>
        <v>0.42344960914277374</v>
      </c>
      <c r="AP431">
        <f t="shared" si="171"/>
        <v>1</v>
      </c>
    </row>
    <row r="432" spans="1:42" ht="17" x14ac:dyDescent="0.2">
      <c r="A432">
        <v>6037550700</v>
      </c>
      <c r="B432" t="s">
        <v>33</v>
      </c>
      <c r="C432">
        <v>0.74960000000000004</v>
      </c>
      <c r="D432">
        <v>6037201302</v>
      </c>
      <c r="E432" t="s">
        <v>45</v>
      </c>
      <c r="F432">
        <v>30358</v>
      </c>
      <c r="G432">
        <v>6037602402</v>
      </c>
      <c r="H432" t="s">
        <v>21</v>
      </c>
      <c r="I432">
        <v>0.35580000000000001</v>
      </c>
      <c r="J432">
        <v>6037532800</v>
      </c>
      <c r="K432" t="s">
        <v>37</v>
      </c>
      <c r="L432">
        <v>1.3899999999999999E-2</v>
      </c>
      <c r="M432">
        <v>6037551101</v>
      </c>
      <c r="N432" t="s">
        <v>33</v>
      </c>
      <c r="O432">
        <v>1387</v>
      </c>
      <c r="S432">
        <f t="shared" si="167"/>
        <v>423</v>
      </c>
      <c r="T432" s="2" cm="1">
        <f t="array" ref="T432">IFERROR(INDEX($A$10:$A$1201, ROWS(T$10:$T432)), IFERROR(INDEX($D$10:$D$1276, ROWS(T$10:$T432)-ROWS($A$10:$A$1201)), IFERROR(INDEX($G$10:$G$1201, ROWS(T$10:$T432)-ROWS($A$10:$A$1201)-ROWS($D$10:$D$1276)), "")))</f>
        <v>6037550700</v>
      </c>
      <c r="U432" s="2" t="str">
        <f t="shared" si="149"/>
        <v>Downey, CA</v>
      </c>
      <c r="V432" s="3">
        <f t="shared" si="150"/>
        <v>0.74960000000000004</v>
      </c>
      <c r="W432" s="3">
        <f t="shared" si="151"/>
        <v>0.87467911318553104</v>
      </c>
      <c r="X432" s="3">
        <f t="shared" si="152"/>
        <v>30358</v>
      </c>
      <c r="Y432" s="3">
        <f t="shared" si="153"/>
        <v>0.57617339482624452</v>
      </c>
      <c r="Z432" s="3">
        <f t="shared" si="160"/>
        <v>0.50396683402771636</v>
      </c>
      <c r="AA432" s="3">
        <f t="shared" si="154"/>
        <v>0.35580000000000001</v>
      </c>
      <c r="AB432" s="3">
        <f t="shared" si="155"/>
        <v>0.5377059090222156</v>
      </c>
      <c r="AC432" s="3">
        <f t="shared" si="156"/>
        <v>0.18098958333333334</v>
      </c>
      <c r="AD432" s="3">
        <f t="shared" si="157"/>
        <v>0.4663752521856086</v>
      </c>
      <c r="AE432" s="3">
        <f t="shared" si="158"/>
        <v>1.3899999999999999E-2</v>
      </c>
      <c r="AF432" s="3">
        <f t="shared" si="159"/>
        <v>1387</v>
      </c>
      <c r="AG432">
        <f t="shared" si="161"/>
        <v>0.27725300068485303</v>
      </c>
      <c r="AH432" s="5">
        <f t="shared" si="162"/>
        <v>0.20514751510810048</v>
      </c>
      <c r="AI432" s="5">
        <f t="shared" si="163"/>
        <v>0.28867871399048739</v>
      </c>
      <c r="AJ432" s="5">
        <f t="shared" si="164"/>
        <v>0.12222387385693929</v>
      </c>
      <c r="AK432" s="5">
        <f t="shared" si="165"/>
        <v>0.29213617695220834</v>
      </c>
      <c r="AL432" s="4">
        <f t="shared" si="166"/>
        <v>0.42877064821560662</v>
      </c>
      <c r="AM432" s="4">
        <f t="shared" si="168"/>
        <v>0.52070724290051895</v>
      </c>
      <c r="AN432" s="4">
        <f t="shared" si="169"/>
        <v>0.89328313068112586</v>
      </c>
      <c r="AO432">
        <f t="shared" si="170"/>
        <v>0.42877064821560662</v>
      </c>
      <c r="AP432">
        <f t="shared" si="171"/>
        <v>1</v>
      </c>
    </row>
    <row r="433" spans="1:42" ht="34" x14ac:dyDescent="0.2">
      <c r="A433">
        <v>6037271600</v>
      </c>
      <c r="B433" t="s">
        <v>62</v>
      </c>
      <c r="C433">
        <v>0.74950000000000006</v>
      </c>
      <c r="D433">
        <v>6037212800</v>
      </c>
      <c r="E433" t="s">
        <v>20</v>
      </c>
      <c r="F433">
        <v>30353</v>
      </c>
      <c r="G433">
        <v>6037271701</v>
      </c>
      <c r="H433" t="s">
        <v>93</v>
      </c>
      <c r="I433">
        <v>0.35560000000000003</v>
      </c>
      <c r="J433">
        <v>6037603005</v>
      </c>
      <c r="K433" t="s">
        <v>31</v>
      </c>
      <c r="L433">
        <v>1.3899999999999999E-2</v>
      </c>
      <c r="M433">
        <v>6037432102</v>
      </c>
      <c r="N433" t="s">
        <v>43</v>
      </c>
      <c r="O433">
        <v>1387</v>
      </c>
      <c r="S433">
        <f t="shared" si="167"/>
        <v>424</v>
      </c>
      <c r="T433" s="2" cm="1">
        <f t="array" ref="T433">IFERROR(INDEX($A$10:$A$1201, ROWS(T$10:$T433)), IFERROR(INDEX($D$10:$D$1276, ROWS(T$10:$T433)-ROWS($A$10:$A$1201)), IFERROR(INDEX($G$10:$G$1201, ROWS(T$10:$T433)-ROWS($A$10:$A$1201)-ROWS($D$10:$D$1276)), "")))</f>
        <v>6037271600</v>
      </c>
      <c r="U433" s="2" t="str">
        <f t="shared" si="149"/>
        <v>Mar Vista, Los Angeles, CA</v>
      </c>
      <c r="V433" s="3">
        <f t="shared" si="150"/>
        <v>0.74950000000000006</v>
      </c>
      <c r="W433" s="3">
        <f t="shared" si="151"/>
        <v>0.87456242707117859</v>
      </c>
      <c r="X433" s="3">
        <f t="shared" si="152"/>
        <v>30353</v>
      </c>
      <c r="Y433" s="3">
        <f t="shared" si="153"/>
        <v>0.57607849835829106</v>
      </c>
      <c r="Z433" s="3">
        <f t="shared" si="160"/>
        <v>0.503816609707747</v>
      </c>
      <c r="AA433" s="3">
        <f t="shared" si="154"/>
        <v>0.35560000000000003</v>
      </c>
      <c r="AB433" s="3">
        <f t="shared" si="155"/>
        <v>0.53740365724648642</v>
      </c>
      <c r="AC433" s="3">
        <f t="shared" si="156"/>
        <v>0.18098958333333334</v>
      </c>
      <c r="AD433" s="3">
        <f t="shared" si="157"/>
        <v>0.4663752521856086</v>
      </c>
      <c r="AE433" s="3">
        <f t="shared" si="158"/>
        <v>1.3899999999999999E-2</v>
      </c>
      <c r="AF433" s="3">
        <f t="shared" si="159"/>
        <v>1387</v>
      </c>
      <c r="AG433">
        <f t="shared" si="161"/>
        <v>0.27615866125508104</v>
      </c>
      <c r="AH433" s="5">
        <f t="shared" si="162"/>
        <v>0.20414931240140943</v>
      </c>
      <c r="AI433" s="5">
        <f t="shared" si="163"/>
        <v>0.28658146103691745</v>
      </c>
      <c r="AJ433" s="5">
        <f t="shared" si="164"/>
        <v>0.12222387385693929</v>
      </c>
      <c r="AK433" s="5">
        <f t="shared" si="165"/>
        <v>0.29213617695220834</v>
      </c>
      <c r="AL433" s="4">
        <f t="shared" si="166"/>
        <v>0.43048861384322634</v>
      </c>
      <c r="AM433" s="4">
        <f t="shared" si="168"/>
        <v>0.51795873591266495</v>
      </c>
      <c r="AN433" s="4">
        <f t="shared" si="169"/>
        <v>0.89564667778419838</v>
      </c>
      <c r="AO433">
        <f t="shared" si="170"/>
        <v>0.43048861384322634</v>
      </c>
      <c r="AP433">
        <f t="shared" si="171"/>
        <v>1</v>
      </c>
    </row>
    <row r="434" spans="1:42" ht="17" x14ac:dyDescent="0.2">
      <c r="A434">
        <v>6037502700</v>
      </c>
      <c r="B434" t="s">
        <v>74</v>
      </c>
      <c r="C434">
        <v>0.74950000000000006</v>
      </c>
      <c r="D434">
        <v>6037433307</v>
      </c>
      <c r="E434" t="s">
        <v>39</v>
      </c>
      <c r="F434">
        <v>30335</v>
      </c>
      <c r="G434">
        <v>6037434003</v>
      </c>
      <c r="H434" t="s">
        <v>39</v>
      </c>
      <c r="I434">
        <v>0.35560000000000003</v>
      </c>
      <c r="J434">
        <v>6037601002</v>
      </c>
      <c r="K434" t="s">
        <v>10</v>
      </c>
      <c r="L434">
        <v>1.3899999999999999E-2</v>
      </c>
      <c r="M434">
        <v>6059110102</v>
      </c>
      <c r="N434" t="s">
        <v>46</v>
      </c>
      <c r="O434">
        <v>1386</v>
      </c>
      <c r="S434">
        <f t="shared" si="167"/>
        <v>425</v>
      </c>
      <c r="T434" s="2" cm="1">
        <f t="array" ref="T434">IFERROR(INDEX($A$10:$A$1201, ROWS(T$10:$T434)), IFERROR(INDEX($D$10:$D$1276, ROWS(T$10:$T434)-ROWS($A$10:$A$1201)), IFERROR(INDEX($G$10:$G$1201, ROWS(T$10:$T434)-ROWS($A$10:$A$1201)-ROWS($D$10:$D$1276)), "")))</f>
        <v>6037502700</v>
      </c>
      <c r="U434" s="2" t="str">
        <f t="shared" si="149"/>
        <v>Santa Fe Springs, CA</v>
      </c>
      <c r="V434" s="3">
        <f t="shared" si="150"/>
        <v>0.74950000000000006</v>
      </c>
      <c r="W434" s="3">
        <f t="shared" si="151"/>
        <v>0.87456242707117859</v>
      </c>
      <c r="X434" s="3">
        <f t="shared" si="152"/>
        <v>30335</v>
      </c>
      <c r="Y434" s="3">
        <f t="shared" si="153"/>
        <v>0.57573687107365867</v>
      </c>
      <c r="Z434" s="3">
        <f t="shared" si="160"/>
        <v>0.50351783532054517</v>
      </c>
      <c r="AA434" s="3">
        <f t="shared" si="154"/>
        <v>0.35560000000000003</v>
      </c>
      <c r="AB434" s="3">
        <f t="shared" si="155"/>
        <v>0.53740365724648642</v>
      </c>
      <c r="AC434" s="3">
        <f t="shared" si="156"/>
        <v>0.18098958333333334</v>
      </c>
      <c r="AD434" s="3">
        <f t="shared" si="157"/>
        <v>0.46603900470746468</v>
      </c>
      <c r="AE434" s="3">
        <f t="shared" si="158"/>
        <v>1.3899999999999999E-2</v>
      </c>
      <c r="AF434" s="3">
        <f t="shared" si="159"/>
        <v>1386</v>
      </c>
      <c r="AG434">
        <f t="shared" si="161"/>
        <v>0.27615866125508104</v>
      </c>
      <c r="AH434" s="5">
        <f t="shared" si="162"/>
        <v>0.20055578265732268</v>
      </c>
      <c r="AI434" s="5">
        <f t="shared" si="163"/>
        <v>0.28658146103691745</v>
      </c>
      <c r="AJ434" s="5">
        <f t="shared" si="164"/>
        <v>0.12222387385693929</v>
      </c>
      <c r="AK434" s="5">
        <f t="shared" si="165"/>
        <v>0.29044373987653488</v>
      </c>
      <c r="AL434" s="4">
        <f t="shared" si="166"/>
        <v>0.43424414988160032</v>
      </c>
      <c r="AM434" s="4">
        <f t="shared" si="168"/>
        <v>0.51345295061272933</v>
      </c>
      <c r="AN434" s="4">
        <f t="shared" si="169"/>
        <v>0.8983645036399881</v>
      </c>
      <c r="AO434">
        <f t="shared" si="170"/>
        <v>0.43424414988160032</v>
      </c>
      <c r="AP434">
        <f t="shared" si="171"/>
        <v>1</v>
      </c>
    </row>
    <row r="435" spans="1:42" ht="17" x14ac:dyDescent="0.2">
      <c r="A435">
        <v>6037602103</v>
      </c>
      <c r="B435" t="s">
        <v>21</v>
      </c>
      <c r="C435">
        <v>0.74929999999999997</v>
      </c>
      <c r="D435">
        <v>6037620522</v>
      </c>
      <c r="E435" t="s">
        <v>38</v>
      </c>
      <c r="F435">
        <v>30334</v>
      </c>
      <c r="G435">
        <v>6037212410</v>
      </c>
      <c r="H435" t="s">
        <v>20</v>
      </c>
      <c r="I435">
        <v>0.3553</v>
      </c>
      <c r="J435">
        <v>6037199201</v>
      </c>
      <c r="K435" t="s">
        <v>26</v>
      </c>
      <c r="L435">
        <v>1.38E-2</v>
      </c>
      <c r="M435">
        <v>6037602509</v>
      </c>
      <c r="N435" t="s">
        <v>21</v>
      </c>
      <c r="O435">
        <v>1385</v>
      </c>
      <c r="S435">
        <f t="shared" si="167"/>
        <v>426</v>
      </c>
      <c r="T435" s="2" cm="1">
        <f t="array" ref="T435">IFERROR(INDEX($A$10:$A$1201, ROWS(T$10:$T435)), IFERROR(INDEX($D$10:$D$1276, ROWS(T$10:$T435)-ROWS($A$10:$A$1201)), IFERROR(INDEX($G$10:$G$1201, ROWS(T$10:$T435)-ROWS($A$10:$A$1201)-ROWS($D$10:$D$1276)), "")))</f>
        <v>6037602103</v>
      </c>
      <c r="U435" s="2" t="str">
        <f t="shared" si="149"/>
        <v>Hawthorne, CA</v>
      </c>
      <c r="V435" s="3">
        <f t="shared" si="150"/>
        <v>0.74929999999999997</v>
      </c>
      <c r="W435" s="3">
        <f t="shared" si="151"/>
        <v>0.8743290548424737</v>
      </c>
      <c r="X435" s="3">
        <f t="shared" si="152"/>
        <v>30334</v>
      </c>
      <c r="Y435" s="3">
        <f t="shared" si="153"/>
        <v>0.57571789178006794</v>
      </c>
      <c r="Z435" s="3">
        <f t="shared" si="160"/>
        <v>0.50336688017596831</v>
      </c>
      <c r="AA435" s="3">
        <f t="shared" si="154"/>
        <v>0.3553</v>
      </c>
      <c r="AB435" s="3">
        <f t="shared" si="155"/>
        <v>0.53695027958289254</v>
      </c>
      <c r="AC435" s="3">
        <f t="shared" si="156"/>
        <v>0.1796875</v>
      </c>
      <c r="AD435" s="3">
        <f t="shared" si="157"/>
        <v>0.46570275722932081</v>
      </c>
      <c r="AE435" s="3">
        <f t="shared" si="158"/>
        <v>1.38E-2</v>
      </c>
      <c r="AF435" s="3">
        <f t="shared" si="159"/>
        <v>1385</v>
      </c>
      <c r="AG435">
        <f t="shared" si="161"/>
        <v>0.27396998239553577</v>
      </c>
      <c r="AH435" s="5">
        <f t="shared" si="162"/>
        <v>0.20035614211598402</v>
      </c>
      <c r="AI435" s="5">
        <f t="shared" si="163"/>
        <v>0.28343558160656201</v>
      </c>
      <c r="AJ435" s="5">
        <f t="shared" si="164"/>
        <v>0.11263310818968404</v>
      </c>
      <c r="AK435" s="5">
        <f t="shared" si="165"/>
        <v>0.28875130280086175</v>
      </c>
      <c r="AL435" s="4">
        <f t="shared" si="166"/>
        <v>0.42829322352943189</v>
      </c>
      <c r="AM435" s="4">
        <f t="shared" si="168"/>
        <v>0.51140880642781605</v>
      </c>
      <c r="AN435" s="4">
        <f t="shared" si="169"/>
        <v>0.88946547398605436</v>
      </c>
      <c r="AO435">
        <f t="shared" si="170"/>
        <v>0.42829322352943189</v>
      </c>
      <c r="AP435">
        <f t="shared" si="171"/>
        <v>1</v>
      </c>
    </row>
    <row r="436" spans="1:42" ht="17" x14ac:dyDescent="0.2">
      <c r="A436">
        <v>6037480803</v>
      </c>
      <c r="B436" t="s">
        <v>18</v>
      </c>
      <c r="C436">
        <v>0.74919999999999998</v>
      </c>
      <c r="D436">
        <v>6037273902</v>
      </c>
      <c r="E436" t="s">
        <v>68</v>
      </c>
      <c r="F436">
        <v>30328</v>
      </c>
      <c r="G436">
        <v>6037533001</v>
      </c>
      <c r="H436" t="s">
        <v>37</v>
      </c>
      <c r="I436">
        <v>0.35520000000000002</v>
      </c>
      <c r="J436">
        <v>6037204120</v>
      </c>
      <c r="K436" t="s">
        <v>20</v>
      </c>
      <c r="L436">
        <v>1.38E-2</v>
      </c>
      <c r="M436">
        <v>6037234600</v>
      </c>
      <c r="N436" t="s">
        <v>113</v>
      </c>
      <c r="O436">
        <v>1385</v>
      </c>
      <c r="S436">
        <f t="shared" si="167"/>
        <v>427</v>
      </c>
      <c r="T436" s="2" cm="1">
        <f t="array" ref="T436">IFERROR(INDEX($A$10:$A$1201, ROWS(T$10:$T436)), IFERROR(INDEX($D$10:$D$1276, ROWS(T$10:$T436)-ROWS($A$10:$A$1201)), IFERROR(INDEX($G$10:$G$1201, ROWS(T$10:$T436)-ROWS($A$10:$A$1201)-ROWS($D$10:$D$1276)), "")))</f>
        <v>6037480803</v>
      </c>
      <c r="U436" s="2" t="str">
        <f t="shared" si="149"/>
        <v>Alhambra, CA</v>
      </c>
      <c r="V436" s="3">
        <f t="shared" si="150"/>
        <v>0.74919999999999998</v>
      </c>
      <c r="W436" s="3">
        <f t="shared" si="151"/>
        <v>0.87421236872812136</v>
      </c>
      <c r="X436" s="3">
        <f t="shared" si="152"/>
        <v>30328</v>
      </c>
      <c r="Y436" s="3">
        <f t="shared" si="153"/>
        <v>0.57560401601852385</v>
      </c>
      <c r="Z436" s="3">
        <f t="shared" si="160"/>
        <v>0.50320015029297327</v>
      </c>
      <c r="AA436" s="3">
        <f t="shared" si="154"/>
        <v>0.35520000000000002</v>
      </c>
      <c r="AB436" s="3">
        <f t="shared" si="155"/>
        <v>0.53679915369502806</v>
      </c>
      <c r="AC436" s="3">
        <f t="shared" si="156"/>
        <v>0.1796875</v>
      </c>
      <c r="AD436" s="3">
        <f t="shared" si="157"/>
        <v>0.46570275722932081</v>
      </c>
      <c r="AE436" s="3">
        <f t="shared" si="158"/>
        <v>1.38E-2</v>
      </c>
      <c r="AF436" s="3">
        <f t="shared" si="159"/>
        <v>1385</v>
      </c>
      <c r="AG436">
        <f t="shared" si="161"/>
        <v>0.27287564296576378</v>
      </c>
      <c r="AH436" s="5">
        <f t="shared" si="162"/>
        <v>0.19915829886795547</v>
      </c>
      <c r="AI436" s="5">
        <f t="shared" si="163"/>
        <v>0.28238695512977707</v>
      </c>
      <c r="AJ436" s="5">
        <f t="shared" si="164"/>
        <v>0.11263310818968404</v>
      </c>
      <c r="AK436" s="5">
        <f t="shared" si="165"/>
        <v>0.28875130280086175</v>
      </c>
      <c r="AL436" s="4">
        <f t="shared" si="166"/>
        <v>0.42989912386604712</v>
      </c>
      <c r="AM436" s="4">
        <f t="shared" si="168"/>
        <v>0.50924984445404342</v>
      </c>
      <c r="AN436" s="4">
        <f t="shared" si="169"/>
        <v>0.89112484154085525</v>
      </c>
      <c r="AO436">
        <f t="shared" si="170"/>
        <v>0.42989912386604712</v>
      </c>
      <c r="AP436">
        <f t="shared" si="171"/>
        <v>1</v>
      </c>
    </row>
    <row r="437" spans="1:42" ht="17" x14ac:dyDescent="0.2">
      <c r="A437">
        <v>6037503901</v>
      </c>
      <c r="B437" t="s">
        <v>53</v>
      </c>
      <c r="C437">
        <v>0.74890000000000001</v>
      </c>
      <c r="D437">
        <v>6037555104</v>
      </c>
      <c r="E437" t="s">
        <v>32</v>
      </c>
      <c r="F437">
        <v>30287</v>
      </c>
      <c r="G437">
        <v>6037211122</v>
      </c>
      <c r="H437" t="s">
        <v>20</v>
      </c>
      <c r="I437">
        <v>0.35520000000000002</v>
      </c>
      <c r="J437">
        <v>6037554406</v>
      </c>
      <c r="K437" t="s">
        <v>71</v>
      </c>
      <c r="L437">
        <v>1.38E-2</v>
      </c>
      <c r="M437">
        <v>6037532303</v>
      </c>
      <c r="N437" t="s">
        <v>110</v>
      </c>
      <c r="O437">
        <v>1383</v>
      </c>
      <c r="S437">
        <f t="shared" si="167"/>
        <v>428</v>
      </c>
      <c r="T437" s="2" cm="1">
        <f t="array" ref="T437">IFERROR(INDEX($A$10:$A$1201, ROWS(T$10:$T437)), IFERROR(INDEX($D$10:$D$1276, ROWS(T$10:$T437)-ROWS($A$10:$A$1201)), IFERROR(INDEX($G$10:$G$1201, ROWS(T$10:$T437)-ROWS($A$10:$A$1201)-ROWS($D$10:$D$1276)), "")))</f>
        <v>6037503901</v>
      </c>
      <c r="U437" s="2" t="str">
        <f t="shared" si="149"/>
        <v>La Mirada, CA</v>
      </c>
      <c r="V437" s="3">
        <f t="shared" si="150"/>
        <v>0.74890000000000001</v>
      </c>
      <c r="W437" s="3">
        <f t="shared" si="151"/>
        <v>0.87386231038506423</v>
      </c>
      <c r="X437" s="3">
        <f t="shared" si="152"/>
        <v>30287</v>
      </c>
      <c r="Y437" s="3">
        <f t="shared" si="153"/>
        <v>0.57482586498130539</v>
      </c>
      <c r="Z437" s="3">
        <f t="shared" si="160"/>
        <v>0.50231865844165646</v>
      </c>
      <c r="AA437" s="3">
        <f t="shared" si="154"/>
        <v>0.35520000000000002</v>
      </c>
      <c r="AB437" s="3">
        <f t="shared" si="155"/>
        <v>0.53679915369502806</v>
      </c>
      <c r="AC437" s="3">
        <f t="shared" si="156"/>
        <v>0.1796875</v>
      </c>
      <c r="AD437" s="3">
        <f t="shared" si="157"/>
        <v>0.46503026227303296</v>
      </c>
      <c r="AE437" s="3">
        <f t="shared" si="158"/>
        <v>1.38E-2</v>
      </c>
      <c r="AF437" s="3">
        <f t="shared" si="159"/>
        <v>1383</v>
      </c>
      <c r="AG437">
        <f t="shared" si="161"/>
        <v>0.26959262467644773</v>
      </c>
      <c r="AH437" s="5">
        <f t="shared" si="162"/>
        <v>0.1909730366730886</v>
      </c>
      <c r="AI437" s="5">
        <f t="shared" si="163"/>
        <v>0.28238695512977707</v>
      </c>
      <c r="AJ437" s="5">
        <f t="shared" si="164"/>
        <v>0.11263310818968404</v>
      </c>
      <c r="AK437" s="5">
        <f t="shared" si="165"/>
        <v>0.28536642864951495</v>
      </c>
      <c r="AL437" s="4">
        <f t="shared" si="166"/>
        <v>0.43898858666491358</v>
      </c>
      <c r="AM437" s="4">
        <f t="shared" si="168"/>
        <v>0.49839683196371676</v>
      </c>
      <c r="AN437" s="4">
        <f t="shared" si="169"/>
        <v>0.89829065156582599</v>
      </c>
      <c r="AO437">
        <f t="shared" si="170"/>
        <v>0.43898858666491358</v>
      </c>
      <c r="AP437">
        <f t="shared" si="171"/>
        <v>1</v>
      </c>
    </row>
    <row r="438" spans="1:42" ht="34" x14ac:dyDescent="0.2">
      <c r="A438">
        <v>6037191420</v>
      </c>
      <c r="B438" t="s">
        <v>20</v>
      </c>
      <c r="C438">
        <v>0.74890000000000001</v>
      </c>
      <c r="D438">
        <v>6037536102</v>
      </c>
      <c r="E438" t="s">
        <v>56</v>
      </c>
      <c r="F438">
        <v>30285</v>
      </c>
      <c r="G438">
        <v>6037604100</v>
      </c>
      <c r="H438" t="s">
        <v>106</v>
      </c>
      <c r="I438">
        <v>0.35510000000000003</v>
      </c>
      <c r="J438">
        <v>6037221220</v>
      </c>
      <c r="K438" t="s">
        <v>20</v>
      </c>
      <c r="L438">
        <v>1.38E-2</v>
      </c>
      <c r="M438">
        <v>6037502902</v>
      </c>
      <c r="N438" t="s">
        <v>74</v>
      </c>
      <c r="O438">
        <v>1381</v>
      </c>
      <c r="S438">
        <f t="shared" si="167"/>
        <v>429</v>
      </c>
      <c r="T438" s="2" cm="1">
        <f t="array" ref="T438">IFERROR(INDEX($A$10:$A$1201, ROWS(T$10:$T438)), IFERROR(INDEX($D$10:$D$1276, ROWS(T$10:$T438)-ROWS($A$10:$A$1201)), IFERROR(INDEX($G$10:$G$1201, ROWS(T$10:$T438)-ROWS($A$10:$A$1201)-ROWS($D$10:$D$1276)), "")))</f>
        <v>6037191420</v>
      </c>
      <c r="U438" s="2" t="str">
        <f t="shared" si="149"/>
        <v>Central LA, Los Angeles, CA</v>
      </c>
      <c r="V438" s="3">
        <f t="shared" si="150"/>
        <v>0.74890000000000001</v>
      </c>
      <c r="W438" s="3">
        <f t="shared" si="151"/>
        <v>0.87386231038506423</v>
      </c>
      <c r="X438" s="3">
        <f t="shared" si="152"/>
        <v>30285</v>
      </c>
      <c r="Y438" s="3">
        <f t="shared" si="153"/>
        <v>0.57478790639412403</v>
      </c>
      <c r="Z438" s="3">
        <f t="shared" si="160"/>
        <v>0.50228548786296323</v>
      </c>
      <c r="AA438" s="3">
        <f t="shared" si="154"/>
        <v>0.35510000000000003</v>
      </c>
      <c r="AB438" s="3">
        <f t="shared" si="155"/>
        <v>0.53664802780716347</v>
      </c>
      <c r="AC438" s="3">
        <f t="shared" si="156"/>
        <v>0.1796875</v>
      </c>
      <c r="AD438" s="3">
        <f t="shared" si="157"/>
        <v>0.46435776731674511</v>
      </c>
      <c r="AE438" s="3">
        <f t="shared" si="158"/>
        <v>1.38E-2</v>
      </c>
      <c r="AF438" s="3">
        <f t="shared" si="159"/>
        <v>1381</v>
      </c>
      <c r="AG438">
        <f t="shared" si="161"/>
        <v>0.26959262467644773</v>
      </c>
      <c r="AH438" s="5">
        <f t="shared" si="162"/>
        <v>0.19057375559041242</v>
      </c>
      <c r="AI438" s="5">
        <f t="shared" si="163"/>
        <v>0.28133832865299213</v>
      </c>
      <c r="AJ438" s="5">
        <f t="shared" si="164"/>
        <v>0.11263310818968404</v>
      </c>
      <c r="AK438" s="5">
        <f t="shared" si="165"/>
        <v>0.28198155449816809</v>
      </c>
      <c r="AL438" s="4">
        <f t="shared" si="166"/>
        <v>0.44066231439402742</v>
      </c>
      <c r="AM438" s="4">
        <f t="shared" si="168"/>
        <v>0.49474677373051978</v>
      </c>
      <c r="AN438" s="4">
        <f t="shared" si="169"/>
        <v>0.9021269723983607</v>
      </c>
      <c r="AO438">
        <f t="shared" si="170"/>
        <v>0.44066231439402742</v>
      </c>
      <c r="AP438">
        <f t="shared" si="171"/>
        <v>1</v>
      </c>
    </row>
    <row r="439" spans="1:42" ht="17" x14ac:dyDescent="0.2">
      <c r="A439">
        <v>6037433700</v>
      </c>
      <c r="B439" t="s">
        <v>61</v>
      </c>
      <c r="C439">
        <v>0.74880000000000002</v>
      </c>
      <c r="D439">
        <v>6037197420</v>
      </c>
      <c r="E439" t="s">
        <v>50</v>
      </c>
      <c r="F439">
        <v>30272</v>
      </c>
      <c r="G439">
        <v>6037206010</v>
      </c>
      <c r="H439" t="s">
        <v>20</v>
      </c>
      <c r="I439">
        <v>0.35489999999999999</v>
      </c>
      <c r="J439">
        <v>6037209810</v>
      </c>
      <c r="K439" t="s">
        <v>20</v>
      </c>
      <c r="L439">
        <v>1.38E-2</v>
      </c>
      <c r="M439">
        <v>6037212800</v>
      </c>
      <c r="N439" t="s">
        <v>20</v>
      </c>
      <c r="O439">
        <v>1377</v>
      </c>
      <c r="S439">
        <f t="shared" si="167"/>
        <v>430</v>
      </c>
      <c r="T439" s="2" cm="1">
        <f t="array" ref="T439">IFERROR(INDEX($A$10:$A$1201, ROWS(T$10:$T439)), IFERROR(INDEX($D$10:$D$1276, ROWS(T$10:$T439)-ROWS($A$10:$A$1201)), IFERROR(INDEX($G$10:$G$1201, ROWS(T$10:$T439)-ROWS($A$10:$A$1201)-ROWS($D$10:$D$1276)), "")))</f>
        <v>6037433700</v>
      </c>
      <c r="U439" s="2" t="str">
        <f t="shared" si="149"/>
        <v>South El Monte, CA</v>
      </c>
      <c r="V439" s="3">
        <f t="shared" si="150"/>
        <v>0.74880000000000002</v>
      </c>
      <c r="W439" s="3">
        <f t="shared" si="151"/>
        <v>0.87374562427071178</v>
      </c>
      <c r="X439" s="3">
        <f t="shared" si="152"/>
        <v>30272</v>
      </c>
      <c r="Y439" s="3">
        <f t="shared" si="153"/>
        <v>0.574541175577445</v>
      </c>
      <c r="Z439" s="3">
        <f t="shared" si="160"/>
        <v>0.50200283812414326</v>
      </c>
      <c r="AA439" s="3">
        <f t="shared" si="154"/>
        <v>0.35489999999999999</v>
      </c>
      <c r="AB439" s="3">
        <f t="shared" si="155"/>
        <v>0.53634577603143418</v>
      </c>
      <c r="AC439" s="3">
        <f t="shared" si="156"/>
        <v>0.1796875</v>
      </c>
      <c r="AD439" s="3">
        <f t="shared" si="157"/>
        <v>0.46301277740416946</v>
      </c>
      <c r="AE439" s="3">
        <f t="shared" si="158"/>
        <v>1.38E-2</v>
      </c>
      <c r="AF439" s="3">
        <f t="shared" si="159"/>
        <v>1377</v>
      </c>
      <c r="AG439">
        <f t="shared" si="161"/>
        <v>0.26849828524667568</v>
      </c>
      <c r="AH439" s="5">
        <f t="shared" si="162"/>
        <v>0.18797842855301553</v>
      </c>
      <c r="AI439" s="5">
        <f t="shared" si="163"/>
        <v>0.27924107569942164</v>
      </c>
      <c r="AJ439" s="5">
        <f t="shared" si="164"/>
        <v>0.11263310818968404</v>
      </c>
      <c r="AK439" s="5">
        <f t="shared" si="165"/>
        <v>0.2752118061954747</v>
      </c>
      <c r="AL439" s="4">
        <f t="shared" si="166"/>
        <v>0.44596059062322269</v>
      </c>
      <c r="AM439" s="4">
        <f t="shared" si="168"/>
        <v>0.48561298560436916</v>
      </c>
      <c r="AN439" s="4">
        <f t="shared" si="169"/>
        <v>0.91099082420675059</v>
      </c>
      <c r="AO439">
        <f t="shared" si="170"/>
        <v>0.44596059062322269</v>
      </c>
      <c r="AP439">
        <f t="shared" si="171"/>
        <v>1</v>
      </c>
    </row>
    <row r="440" spans="1:42" ht="17" x14ac:dyDescent="0.2">
      <c r="A440">
        <v>6037570602</v>
      </c>
      <c r="B440" t="s">
        <v>116</v>
      </c>
      <c r="C440">
        <v>0.74860000000000004</v>
      </c>
      <c r="D440">
        <v>6037500800</v>
      </c>
      <c r="E440" t="s">
        <v>44</v>
      </c>
      <c r="F440">
        <v>30265</v>
      </c>
      <c r="G440">
        <v>6037603900</v>
      </c>
      <c r="H440" t="s">
        <v>106</v>
      </c>
      <c r="I440">
        <v>0.35489999999999999</v>
      </c>
      <c r="J440">
        <v>6037604100</v>
      </c>
      <c r="K440" t="s">
        <v>106</v>
      </c>
      <c r="L440">
        <v>1.38E-2</v>
      </c>
      <c r="M440">
        <v>6037554517</v>
      </c>
      <c r="N440" t="s">
        <v>6</v>
      </c>
      <c r="O440">
        <v>1371</v>
      </c>
      <c r="S440">
        <f t="shared" si="167"/>
        <v>431</v>
      </c>
      <c r="T440" s="2" cm="1">
        <f t="array" ref="T440">IFERROR(INDEX($A$10:$A$1201, ROWS(T$10:$T440)), IFERROR(INDEX($D$10:$D$1276, ROWS(T$10:$T440)-ROWS($A$10:$A$1201)), IFERROR(INDEX($G$10:$G$1201, ROWS(T$10:$T440)-ROWS($A$10:$A$1201)-ROWS($D$10:$D$1276)), "")))</f>
        <v>6037570602</v>
      </c>
      <c r="U440" s="2" t="str">
        <f t="shared" si="149"/>
        <v>Harte, Long Beach, CA</v>
      </c>
      <c r="V440" s="3">
        <f t="shared" si="150"/>
        <v>0.74860000000000004</v>
      </c>
      <c r="W440" s="3">
        <f t="shared" si="151"/>
        <v>0.87351225204200711</v>
      </c>
      <c r="X440" s="3">
        <f t="shared" si="152"/>
        <v>30265</v>
      </c>
      <c r="Y440" s="3">
        <f t="shared" si="153"/>
        <v>0.57440832052231017</v>
      </c>
      <c r="Z440" s="3">
        <f t="shared" si="160"/>
        <v>0.50175270565111019</v>
      </c>
      <c r="AA440" s="3">
        <f t="shared" si="154"/>
        <v>0.35489999999999999</v>
      </c>
      <c r="AB440" s="3">
        <f t="shared" si="155"/>
        <v>0.53634577603143418</v>
      </c>
      <c r="AC440" s="3">
        <f t="shared" si="156"/>
        <v>0.1796875</v>
      </c>
      <c r="AD440" s="3">
        <f t="shared" si="157"/>
        <v>0.46099529253530597</v>
      </c>
      <c r="AE440" s="3">
        <f t="shared" si="158"/>
        <v>1.38E-2</v>
      </c>
      <c r="AF440" s="3">
        <f t="shared" si="159"/>
        <v>1371</v>
      </c>
      <c r="AG440">
        <f t="shared" si="161"/>
        <v>0.26630960638713169</v>
      </c>
      <c r="AH440" s="5">
        <f t="shared" si="162"/>
        <v>0.18658094476364831</v>
      </c>
      <c r="AI440" s="5">
        <f t="shared" si="163"/>
        <v>0.27924107569942164</v>
      </c>
      <c r="AJ440" s="5">
        <f t="shared" si="164"/>
        <v>0.11263310818968404</v>
      </c>
      <c r="AK440" s="5">
        <f t="shared" si="165"/>
        <v>0.2650571837414345</v>
      </c>
      <c r="AL440" s="4">
        <f t="shared" si="166"/>
        <v>0.45080760159047312</v>
      </c>
      <c r="AM440" s="4">
        <f t="shared" si="168"/>
        <v>0.47623688899267491</v>
      </c>
      <c r="AN440" s="4">
        <f t="shared" si="169"/>
        <v>0.92123968634281717</v>
      </c>
      <c r="AO440">
        <f t="shared" si="170"/>
        <v>0.45080760159047312</v>
      </c>
      <c r="AP440">
        <f t="shared" si="171"/>
        <v>1</v>
      </c>
    </row>
    <row r="441" spans="1:42" ht="17" x14ac:dyDescent="0.2">
      <c r="A441">
        <v>6037534804</v>
      </c>
      <c r="B441" t="s">
        <v>23</v>
      </c>
      <c r="C441">
        <v>0.74850000000000005</v>
      </c>
      <c r="D441">
        <v>6037650003</v>
      </c>
      <c r="E441" t="s">
        <v>22</v>
      </c>
      <c r="F441">
        <v>30252</v>
      </c>
      <c r="G441">
        <v>6037503202</v>
      </c>
      <c r="H441" t="s">
        <v>12</v>
      </c>
      <c r="I441">
        <v>0.35470000000000002</v>
      </c>
      <c r="J441">
        <v>6037530801</v>
      </c>
      <c r="K441" t="s">
        <v>13</v>
      </c>
      <c r="L441">
        <v>1.38E-2</v>
      </c>
      <c r="M441">
        <v>6037221302</v>
      </c>
      <c r="N441" t="s">
        <v>20</v>
      </c>
      <c r="O441">
        <v>1370</v>
      </c>
      <c r="S441">
        <f t="shared" si="167"/>
        <v>432</v>
      </c>
      <c r="T441" s="2" cm="1">
        <f t="array" ref="T441">IFERROR(INDEX($A$10:$A$1201, ROWS(T$10:$T441)), IFERROR(INDEX($D$10:$D$1276, ROWS(T$10:$T441)-ROWS($A$10:$A$1201)), IFERROR(INDEX($G$10:$G$1201, ROWS(T$10:$T441)-ROWS($A$10:$A$1201)-ROWS($D$10:$D$1276)), "")))</f>
        <v>6037534804</v>
      </c>
      <c r="U441" s="2" t="str">
        <f t="shared" si="149"/>
        <v>Huntington Park, CA</v>
      </c>
      <c r="V441" s="3">
        <f t="shared" si="150"/>
        <v>0.74850000000000005</v>
      </c>
      <c r="W441" s="3">
        <f t="shared" si="151"/>
        <v>0.87339556592765466</v>
      </c>
      <c r="X441" s="3">
        <f t="shared" si="152"/>
        <v>30252</v>
      </c>
      <c r="Y441" s="3">
        <f t="shared" si="153"/>
        <v>0.57416158970563114</v>
      </c>
      <c r="Z441" s="3">
        <f t="shared" si="160"/>
        <v>0.50147018657487152</v>
      </c>
      <c r="AA441" s="3">
        <f t="shared" si="154"/>
        <v>0.35470000000000002</v>
      </c>
      <c r="AB441" s="3">
        <f t="shared" si="155"/>
        <v>0.53604352425570512</v>
      </c>
      <c r="AC441" s="3">
        <f t="shared" si="156"/>
        <v>0.1796875</v>
      </c>
      <c r="AD441" s="3">
        <f t="shared" si="157"/>
        <v>0.4606590450571621</v>
      </c>
      <c r="AE441" s="3">
        <f t="shared" si="158"/>
        <v>1.38E-2</v>
      </c>
      <c r="AF441" s="3">
        <f t="shared" si="159"/>
        <v>1370</v>
      </c>
      <c r="AG441">
        <f t="shared" si="161"/>
        <v>0.26521526695735964</v>
      </c>
      <c r="AH441" s="5">
        <f t="shared" si="162"/>
        <v>0.18398561772625141</v>
      </c>
      <c r="AI441" s="5">
        <f t="shared" si="163"/>
        <v>0.2771438227458517</v>
      </c>
      <c r="AJ441" s="5">
        <f t="shared" si="164"/>
        <v>0.11263310818968404</v>
      </c>
      <c r="AK441" s="5">
        <f t="shared" si="165"/>
        <v>0.26336474666576137</v>
      </c>
      <c r="AL441" s="4">
        <f t="shared" si="166"/>
        <v>0.45469609224847229</v>
      </c>
      <c r="AM441" s="4">
        <f t="shared" si="168"/>
        <v>0.47100378782397867</v>
      </c>
      <c r="AN441" s="4">
        <f t="shared" si="169"/>
        <v>0.92584086623650941</v>
      </c>
      <c r="AO441">
        <f t="shared" si="170"/>
        <v>0.45469609224847229</v>
      </c>
      <c r="AP441">
        <f t="shared" si="171"/>
        <v>1</v>
      </c>
    </row>
    <row r="442" spans="1:42" ht="17" x14ac:dyDescent="0.2">
      <c r="A442">
        <v>6037531603</v>
      </c>
      <c r="B442" t="s">
        <v>47</v>
      </c>
      <c r="C442">
        <v>0.74850000000000005</v>
      </c>
      <c r="D442">
        <v>6037543306</v>
      </c>
      <c r="E442" t="s">
        <v>35</v>
      </c>
      <c r="F442">
        <v>30238</v>
      </c>
      <c r="G442">
        <v>6037211921</v>
      </c>
      <c r="H442" t="s">
        <v>20</v>
      </c>
      <c r="I442">
        <v>0.3543</v>
      </c>
      <c r="J442">
        <v>6037554515</v>
      </c>
      <c r="K442" t="s">
        <v>6</v>
      </c>
      <c r="L442">
        <v>1.38E-2</v>
      </c>
      <c r="M442">
        <v>6037702600</v>
      </c>
      <c r="N442" t="s">
        <v>84</v>
      </c>
      <c r="O442">
        <v>1370</v>
      </c>
      <c r="S442">
        <f t="shared" si="167"/>
        <v>433</v>
      </c>
      <c r="T442" s="2" cm="1">
        <f t="array" ref="T442">IFERROR(INDEX($A$10:$A$1201, ROWS(T$10:$T442)), IFERROR(INDEX($D$10:$D$1276, ROWS(T$10:$T442)-ROWS($A$10:$A$1201)), IFERROR(INDEX($G$10:$G$1201, ROWS(T$10:$T442)-ROWS($A$10:$A$1201)-ROWS($D$10:$D$1276)), "")))</f>
        <v>6037531603</v>
      </c>
      <c r="U442" s="2" t="str">
        <f t="shared" si="149"/>
        <v>East Los Angeles, CA</v>
      </c>
      <c r="V442" s="3">
        <f t="shared" si="150"/>
        <v>0.74850000000000005</v>
      </c>
      <c r="W442" s="3">
        <f t="shared" si="151"/>
        <v>0.87339556592765466</v>
      </c>
      <c r="X442" s="3">
        <f t="shared" si="152"/>
        <v>30238</v>
      </c>
      <c r="Y442" s="3">
        <f t="shared" si="153"/>
        <v>0.57389587959536148</v>
      </c>
      <c r="Z442" s="3">
        <f t="shared" si="160"/>
        <v>0.50123811654273986</v>
      </c>
      <c r="AA442" s="3">
        <f t="shared" si="154"/>
        <v>0.3543</v>
      </c>
      <c r="AB442" s="3">
        <f t="shared" si="155"/>
        <v>0.53543902070424665</v>
      </c>
      <c r="AC442" s="3">
        <f t="shared" si="156"/>
        <v>0.1796875</v>
      </c>
      <c r="AD442" s="3">
        <f t="shared" si="157"/>
        <v>0.4606590450571621</v>
      </c>
      <c r="AE442" s="3">
        <f t="shared" si="158"/>
        <v>1.38E-2</v>
      </c>
      <c r="AF442" s="3">
        <f t="shared" si="159"/>
        <v>1370</v>
      </c>
      <c r="AG442">
        <f t="shared" si="161"/>
        <v>0.26521526695735964</v>
      </c>
      <c r="AH442" s="5">
        <f t="shared" si="162"/>
        <v>0.18119065014751701</v>
      </c>
      <c r="AI442" s="5">
        <f t="shared" si="163"/>
        <v>0.27294931683871132</v>
      </c>
      <c r="AJ442" s="5">
        <f t="shared" si="164"/>
        <v>0.11263310818968404</v>
      </c>
      <c r="AK442" s="5">
        <f t="shared" si="165"/>
        <v>0.26336474666576137</v>
      </c>
      <c r="AL442" s="4">
        <f t="shared" si="166"/>
        <v>0.45877203636186142</v>
      </c>
      <c r="AM442" s="4">
        <f t="shared" si="168"/>
        <v>0.46578212688826814</v>
      </c>
      <c r="AN442" s="4">
        <f t="shared" si="169"/>
        <v>0.93029659508188378</v>
      </c>
      <c r="AO442">
        <f t="shared" si="170"/>
        <v>0.45877203636186142</v>
      </c>
      <c r="AP442">
        <f t="shared" si="171"/>
        <v>1</v>
      </c>
    </row>
    <row r="443" spans="1:42" ht="17" x14ac:dyDescent="0.2">
      <c r="A443">
        <v>6059110500</v>
      </c>
      <c r="B443" t="s">
        <v>41</v>
      </c>
      <c r="C443">
        <v>0.74839999999999995</v>
      </c>
      <c r="D443">
        <v>6037700101</v>
      </c>
      <c r="E443" t="s">
        <v>125</v>
      </c>
      <c r="F443">
        <v>30219</v>
      </c>
      <c r="G443">
        <v>6037554301</v>
      </c>
      <c r="H443" t="s">
        <v>71</v>
      </c>
      <c r="I443">
        <v>0.35420000000000001</v>
      </c>
      <c r="J443">
        <v>6037534001</v>
      </c>
      <c r="K443" t="s">
        <v>82</v>
      </c>
      <c r="L443">
        <v>1.37E-2</v>
      </c>
      <c r="M443">
        <v>6037503802</v>
      </c>
      <c r="N443" t="s">
        <v>53</v>
      </c>
      <c r="O443">
        <v>1366</v>
      </c>
      <c r="S443">
        <f t="shared" si="167"/>
        <v>434</v>
      </c>
      <c r="T443" s="2" cm="1">
        <f t="array" ref="T443">IFERROR(INDEX($A$10:$A$1201, ROWS(T$10:$T443)), IFERROR(INDEX($D$10:$D$1276, ROWS(T$10:$T443)-ROWS($A$10:$A$1201)), IFERROR(INDEX($G$10:$G$1201, ROWS(T$10:$T443)-ROWS($A$10:$A$1201)-ROWS($D$10:$D$1276)), "")))</f>
        <v>6059110500</v>
      </c>
      <c r="U443" s="2" t="str">
        <f t="shared" si="149"/>
        <v>Buena Park, CA</v>
      </c>
      <c r="V443" s="3">
        <f t="shared" si="150"/>
        <v>0.74839999999999995</v>
      </c>
      <c r="W443" s="3">
        <f t="shared" si="151"/>
        <v>0.87327887981330221</v>
      </c>
      <c r="X443" s="3">
        <f t="shared" si="152"/>
        <v>30219</v>
      </c>
      <c r="Y443" s="3">
        <f t="shared" si="153"/>
        <v>0.57353527301713825</v>
      </c>
      <c r="Z443" s="3">
        <f t="shared" si="160"/>
        <v>0.50085624075382296</v>
      </c>
      <c r="AA443" s="3">
        <f t="shared" si="154"/>
        <v>0.35420000000000001</v>
      </c>
      <c r="AB443" s="3">
        <f t="shared" si="155"/>
        <v>0.53528789481638206</v>
      </c>
      <c r="AC443" s="3">
        <f t="shared" si="156"/>
        <v>0.17838541666666669</v>
      </c>
      <c r="AD443" s="3">
        <f t="shared" si="157"/>
        <v>0.4593140551445864</v>
      </c>
      <c r="AE443" s="3">
        <f t="shared" si="158"/>
        <v>1.37E-2</v>
      </c>
      <c r="AF443" s="3">
        <f t="shared" si="159"/>
        <v>1366</v>
      </c>
      <c r="AG443">
        <f t="shared" si="161"/>
        <v>0.26412092752758642</v>
      </c>
      <c r="AH443" s="5">
        <f t="shared" si="162"/>
        <v>0.17739747986209042</v>
      </c>
      <c r="AI443" s="5">
        <f t="shared" si="163"/>
        <v>0.27190069036192638</v>
      </c>
      <c r="AJ443" s="5">
        <f t="shared" si="164"/>
        <v>0.1030423425224288</v>
      </c>
      <c r="AK443" s="5">
        <f t="shared" si="165"/>
        <v>0.25659499836306771</v>
      </c>
      <c r="AL443" s="4">
        <f t="shared" si="166"/>
        <v>0.45749254184633353</v>
      </c>
      <c r="AM443" s="4">
        <f t="shared" si="168"/>
        <v>0.45927114973451288</v>
      </c>
      <c r="AN443" s="4">
        <f t="shared" si="169"/>
        <v>0.92573522086414095</v>
      </c>
      <c r="AO443">
        <f t="shared" si="170"/>
        <v>0.45749254184633353</v>
      </c>
      <c r="AP443">
        <f t="shared" si="171"/>
        <v>1</v>
      </c>
    </row>
    <row r="444" spans="1:42" ht="34" x14ac:dyDescent="0.2">
      <c r="A444">
        <v>6037195903</v>
      </c>
      <c r="B444" t="s">
        <v>30</v>
      </c>
      <c r="C444">
        <v>0.74829999999999997</v>
      </c>
      <c r="D444">
        <v>6059110202</v>
      </c>
      <c r="E444" t="s">
        <v>105</v>
      </c>
      <c r="F444">
        <v>30195</v>
      </c>
      <c r="G444">
        <v>6037482201</v>
      </c>
      <c r="H444" t="s">
        <v>11</v>
      </c>
      <c r="I444">
        <v>0.3538</v>
      </c>
      <c r="J444">
        <v>6037227010</v>
      </c>
      <c r="K444" t="s">
        <v>37</v>
      </c>
      <c r="L444">
        <v>1.37E-2</v>
      </c>
      <c r="M444">
        <v>6037552602</v>
      </c>
      <c r="N444" t="s">
        <v>52</v>
      </c>
      <c r="O444">
        <v>1365</v>
      </c>
      <c r="S444">
        <f t="shared" si="167"/>
        <v>435</v>
      </c>
      <c r="T444" s="2" cm="1">
        <f t="array" ref="T444">IFERROR(INDEX($A$10:$A$1201, ROWS(T$10:$T444)), IFERROR(INDEX($D$10:$D$1276, ROWS(T$10:$T444)-ROWS($A$10:$A$1201)), IFERROR(INDEX($G$10:$G$1201, ROWS(T$10:$T444)-ROWS($A$10:$A$1201)-ROWS($D$10:$D$1276)), "")))</f>
        <v>6037195903</v>
      </c>
      <c r="U444" s="2" t="str">
        <f t="shared" si="149"/>
        <v>Silver Lake, Los Angeles, CA</v>
      </c>
      <c r="V444" s="3">
        <f t="shared" si="150"/>
        <v>0.74829999999999997</v>
      </c>
      <c r="W444" s="3">
        <f t="shared" si="151"/>
        <v>0.87316219369894976</v>
      </c>
      <c r="X444" s="3">
        <f t="shared" si="152"/>
        <v>30195</v>
      </c>
      <c r="Y444" s="3">
        <f t="shared" si="153"/>
        <v>0.57307976997096166</v>
      </c>
      <c r="Z444" s="3">
        <f t="shared" si="160"/>
        <v>0.50039158911233439</v>
      </c>
      <c r="AA444" s="3">
        <f t="shared" si="154"/>
        <v>0.3538</v>
      </c>
      <c r="AB444" s="3">
        <f t="shared" si="155"/>
        <v>0.5346833912649237</v>
      </c>
      <c r="AC444" s="3">
        <f t="shared" si="156"/>
        <v>0.17838541666666669</v>
      </c>
      <c r="AD444" s="3">
        <f t="shared" si="157"/>
        <v>0.45897780766644253</v>
      </c>
      <c r="AE444" s="3">
        <f t="shared" si="158"/>
        <v>1.37E-2</v>
      </c>
      <c r="AF444" s="3">
        <f t="shared" si="159"/>
        <v>1365</v>
      </c>
      <c r="AG444">
        <f t="shared" si="161"/>
        <v>0.26302658809781443</v>
      </c>
      <c r="AH444" s="5">
        <f t="shared" si="162"/>
        <v>0.17260610686997396</v>
      </c>
      <c r="AI444" s="5">
        <f t="shared" si="163"/>
        <v>0.26770618445478594</v>
      </c>
      <c r="AJ444" s="5">
        <f t="shared" si="164"/>
        <v>0.1030423425224288</v>
      </c>
      <c r="AK444" s="5">
        <f t="shared" si="165"/>
        <v>0.25490256128739452</v>
      </c>
      <c r="AL444" s="4">
        <f t="shared" si="166"/>
        <v>0.46436122896945259</v>
      </c>
      <c r="AM444" s="4">
        <f t="shared" si="168"/>
        <v>0.45092696165555146</v>
      </c>
      <c r="AN444" s="4">
        <f t="shared" si="169"/>
        <v>0.9330645624118159</v>
      </c>
      <c r="AO444">
        <f t="shared" si="170"/>
        <v>0.45092696165555146</v>
      </c>
      <c r="AP444">
        <f t="shared" si="171"/>
        <v>2</v>
      </c>
    </row>
    <row r="445" spans="1:42" ht="17" x14ac:dyDescent="0.2">
      <c r="A445">
        <v>6037504101</v>
      </c>
      <c r="B445" t="s">
        <v>53</v>
      </c>
      <c r="C445">
        <v>0.74809999999999999</v>
      </c>
      <c r="D445">
        <v>6037500403</v>
      </c>
      <c r="E445" t="s">
        <v>44</v>
      </c>
      <c r="F445">
        <v>30191</v>
      </c>
      <c r="G445">
        <v>6037197300</v>
      </c>
      <c r="H445" t="s">
        <v>50</v>
      </c>
      <c r="I445">
        <v>0.35349999999999998</v>
      </c>
      <c r="J445">
        <v>6037600802</v>
      </c>
      <c r="K445" t="s">
        <v>36</v>
      </c>
      <c r="L445">
        <v>1.3599999999999999E-2</v>
      </c>
      <c r="M445">
        <v>6037620702</v>
      </c>
      <c r="N445" t="s">
        <v>38</v>
      </c>
      <c r="O445">
        <v>1364</v>
      </c>
      <c r="S445">
        <f t="shared" si="167"/>
        <v>436</v>
      </c>
      <c r="T445" s="2" cm="1">
        <f t="array" ref="T445">IFERROR(INDEX($A$10:$A$1201, ROWS(T$10:$T445)), IFERROR(INDEX($D$10:$D$1276, ROWS(T$10:$T445)-ROWS($A$10:$A$1201)), IFERROR(INDEX($G$10:$G$1201, ROWS(T$10:$T445)-ROWS($A$10:$A$1201)-ROWS($D$10:$D$1276)), "")))</f>
        <v>6037504101</v>
      </c>
      <c r="U445" s="2" t="str">
        <f t="shared" si="149"/>
        <v>La Mirada, CA</v>
      </c>
      <c r="V445" s="3">
        <f t="shared" si="150"/>
        <v>0.74809999999999999</v>
      </c>
      <c r="W445" s="3">
        <f t="shared" si="151"/>
        <v>0.87292882147024509</v>
      </c>
      <c r="X445" s="3">
        <f t="shared" si="152"/>
        <v>30191</v>
      </c>
      <c r="Y445" s="3">
        <f t="shared" si="153"/>
        <v>0.57300385279659893</v>
      </c>
      <c r="Z445" s="3">
        <f t="shared" si="160"/>
        <v>0.50019157791964486</v>
      </c>
      <c r="AA445" s="3">
        <f t="shared" si="154"/>
        <v>0.35349999999999998</v>
      </c>
      <c r="AB445" s="3">
        <f t="shared" si="155"/>
        <v>0.53423001360132993</v>
      </c>
      <c r="AC445" s="3">
        <f t="shared" si="156"/>
        <v>0.17708333333333334</v>
      </c>
      <c r="AD445" s="3">
        <f t="shared" si="157"/>
        <v>0.4586415601882986</v>
      </c>
      <c r="AE445" s="3">
        <f t="shared" si="158"/>
        <v>1.3599999999999999E-2</v>
      </c>
      <c r="AF445" s="3">
        <f t="shared" si="159"/>
        <v>1364</v>
      </c>
      <c r="AG445">
        <f t="shared" si="161"/>
        <v>0.26083790923827038</v>
      </c>
      <c r="AH445" s="5">
        <f t="shared" si="162"/>
        <v>0.17180754470462159</v>
      </c>
      <c r="AI445" s="5">
        <f t="shared" si="163"/>
        <v>0.26456030502443051</v>
      </c>
      <c r="AJ445" s="5">
        <f t="shared" si="164"/>
        <v>9.3451576855173385E-2</v>
      </c>
      <c r="AK445" s="5">
        <f t="shared" si="165"/>
        <v>0.25321012421172112</v>
      </c>
      <c r="AL445" s="4">
        <f t="shared" si="166"/>
        <v>0.45967218542406052</v>
      </c>
      <c r="AM445" s="4">
        <f t="shared" si="168"/>
        <v>0.44906283963928972</v>
      </c>
      <c r="AN445" s="4">
        <f t="shared" si="169"/>
        <v>0.92509597018181133</v>
      </c>
      <c r="AO445">
        <f t="shared" si="170"/>
        <v>0.44906283963928972</v>
      </c>
      <c r="AP445">
        <f t="shared" si="171"/>
        <v>2</v>
      </c>
    </row>
    <row r="446" spans="1:42" ht="17" x14ac:dyDescent="0.2">
      <c r="A446">
        <v>6037552302</v>
      </c>
      <c r="B446" t="s">
        <v>52</v>
      </c>
      <c r="C446">
        <v>0.74809999999999999</v>
      </c>
      <c r="D446">
        <v>6037702400</v>
      </c>
      <c r="E446" t="s">
        <v>115</v>
      </c>
      <c r="F446">
        <v>30168</v>
      </c>
      <c r="G446">
        <v>6037208501</v>
      </c>
      <c r="H446" t="s">
        <v>20</v>
      </c>
      <c r="I446">
        <v>0.35320000000000001</v>
      </c>
      <c r="J446">
        <v>6037534302</v>
      </c>
      <c r="K446" t="s">
        <v>102</v>
      </c>
      <c r="L446">
        <v>1.3599999999999999E-2</v>
      </c>
      <c r="M446">
        <v>6037433306</v>
      </c>
      <c r="N446" t="s">
        <v>39</v>
      </c>
      <c r="O446">
        <v>1364</v>
      </c>
      <c r="S446">
        <f t="shared" si="167"/>
        <v>437</v>
      </c>
      <c r="T446" s="2" cm="1">
        <f t="array" ref="T446">IFERROR(INDEX($A$10:$A$1201, ROWS(T$10:$T446)), IFERROR(INDEX($D$10:$D$1276, ROWS(T$10:$T446)-ROWS($A$10:$A$1201)), IFERROR(INDEX($G$10:$G$1201, ROWS(T$10:$T446)-ROWS($A$10:$A$1201)-ROWS($D$10:$D$1276)), "")))</f>
        <v>6037552302</v>
      </c>
      <c r="U446" s="2" t="str">
        <f t="shared" si="149"/>
        <v>Norwalk, CA</v>
      </c>
      <c r="V446" s="3">
        <f t="shared" si="150"/>
        <v>0.74809999999999999</v>
      </c>
      <c r="W446" s="3">
        <f t="shared" si="151"/>
        <v>0.87292882147024509</v>
      </c>
      <c r="X446" s="3">
        <f t="shared" si="152"/>
        <v>30168</v>
      </c>
      <c r="Y446" s="3">
        <f t="shared" si="153"/>
        <v>0.57256732904401297</v>
      </c>
      <c r="Z446" s="3">
        <f t="shared" si="160"/>
        <v>0.49981052375475626</v>
      </c>
      <c r="AA446" s="3">
        <f t="shared" si="154"/>
        <v>0.35320000000000001</v>
      </c>
      <c r="AB446" s="3">
        <f t="shared" si="155"/>
        <v>0.53377663593773617</v>
      </c>
      <c r="AC446" s="3">
        <f t="shared" si="156"/>
        <v>0.17708333333333334</v>
      </c>
      <c r="AD446" s="3">
        <f t="shared" si="157"/>
        <v>0.4586415601882986</v>
      </c>
      <c r="AE446" s="3">
        <f t="shared" si="158"/>
        <v>1.3599999999999999E-2</v>
      </c>
      <c r="AF446" s="3">
        <f t="shared" si="159"/>
        <v>1364</v>
      </c>
      <c r="AG446">
        <f t="shared" si="161"/>
        <v>0.26083790923827038</v>
      </c>
      <c r="AH446" s="5">
        <f t="shared" si="162"/>
        <v>0.16721581225384266</v>
      </c>
      <c r="AI446" s="5">
        <f t="shared" si="163"/>
        <v>0.26141442559407568</v>
      </c>
      <c r="AJ446" s="5">
        <f t="shared" si="164"/>
        <v>9.3451576855173385E-2</v>
      </c>
      <c r="AK446" s="5">
        <f t="shared" si="165"/>
        <v>0.25321012421172112</v>
      </c>
      <c r="AL446" s="4">
        <f t="shared" si="166"/>
        <v>0.46531548865849648</v>
      </c>
      <c r="AM446" s="4">
        <f t="shared" si="168"/>
        <v>0.44322518642803838</v>
      </c>
      <c r="AN446" s="4">
        <f t="shared" si="169"/>
        <v>0.92964308953670427</v>
      </c>
      <c r="AO446">
        <f t="shared" si="170"/>
        <v>0.44322518642803838</v>
      </c>
      <c r="AP446">
        <f t="shared" si="171"/>
        <v>2</v>
      </c>
    </row>
    <row r="447" spans="1:42" ht="34" x14ac:dyDescent="0.2">
      <c r="A447">
        <v>6037432401</v>
      </c>
      <c r="B447" t="s">
        <v>19</v>
      </c>
      <c r="C447">
        <v>0.748</v>
      </c>
      <c r="D447">
        <v>6037503302</v>
      </c>
      <c r="E447" t="s">
        <v>12</v>
      </c>
      <c r="F447">
        <v>30167</v>
      </c>
      <c r="G447">
        <v>6037226001</v>
      </c>
      <c r="H447" t="s">
        <v>37</v>
      </c>
      <c r="I447">
        <v>0.35289999999999999</v>
      </c>
      <c r="J447">
        <v>6037195400</v>
      </c>
      <c r="K447" t="s">
        <v>30</v>
      </c>
      <c r="L447">
        <v>1.3599999999999999E-2</v>
      </c>
      <c r="M447">
        <v>6037602105</v>
      </c>
      <c r="N447" t="s">
        <v>21</v>
      </c>
      <c r="O447">
        <v>1362</v>
      </c>
      <c r="S447">
        <f t="shared" si="167"/>
        <v>438</v>
      </c>
      <c r="T447" s="2" cm="1">
        <f t="array" ref="T447">IFERROR(INDEX($A$10:$A$1201, ROWS(T$10:$T447)), IFERROR(INDEX($D$10:$D$1276, ROWS(T$10:$T447)-ROWS($A$10:$A$1201)), IFERROR(INDEX($G$10:$G$1201, ROWS(T$10:$T447)-ROWS($A$10:$A$1201)-ROWS($D$10:$D$1276)), "")))</f>
        <v>6037432401</v>
      </c>
      <c r="U447" s="2" t="str">
        <f t="shared" si="149"/>
        <v>El Monte City, El Monte, CA</v>
      </c>
      <c r="V447" s="3">
        <f t="shared" si="150"/>
        <v>0.748</v>
      </c>
      <c r="W447" s="3">
        <f t="shared" si="151"/>
        <v>0.87281213535589264</v>
      </c>
      <c r="X447" s="3">
        <f t="shared" si="152"/>
        <v>30167</v>
      </c>
      <c r="Y447" s="3">
        <f t="shared" si="153"/>
        <v>0.57254834975042224</v>
      </c>
      <c r="Z447" s="3">
        <f t="shared" si="160"/>
        <v>0.49972714774015847</v>
      </c>
      <c r="AA447" s="3">
        <f t="shared" si="154"/>
        <v>0.35289999999999999</v>
      </c>
      <c r="AB447" s="3">
        <f t="shared" si="155"/>
        <v>0.5333232582741424</v>
      </c>
      <c r="AC447" s="3">
        <f t="shared" si="156"/>
        <v>0.17708333333333334</v>
      </c>
      <c r="AD447" s="3">
        <f t="shared" si="157"/>
        <v>0.45796906523201075</v>
      </c>
      <c r="AE447" s="3">
        <f t="shared" si="158"/>
        <v>1.3599999999999999E-2</v>
      </c>
      <c r="AF447" s="3">
        <f t="shared" si="159"/>
        <v>1362</v>
      </c>
      <c r="AG447">
        <f t="shared" si="161"/>
        <v>0.25974356980849839</v>
      </c>
      <c r="AH447" s="5">
        <f t="shared" si="162"/>
        <v>0.16701617171250396</v>
      </c>
      <c r="AI447" s="5">
        <f t="shared" si="163"/>
        <v>0.25826854616372025</v>
      </c>
      <c r="AJ447" s="5">
        <f t="shared" si="164"/>
        <v>9.3451576855173385E-2</v>
      </c>
      <c r="AK447" s="5">
        <f t="shared" si="165"/>
        <v>0.24982525006037429</v>
      </c>
      <c r="AL447" s="4">
        <f t="shared" si="166"/>
        <v>0.46803291379174361</v>
      </c>
      <c r="AM447" s="4">
        <f t="shared" si="168"/>
        <v>0.43831607425975294</v>
      </c>
      <c r="AN447" s="4">
        <f t="shared" si="169"/>
        <v>0.93583158001452016</v>
      </c>
      <c r="AO447">
        <f t="shared" si="170"/>
        <v>0.43831607425975294</v>
      </c>
      <c r="AP447">
        <f t="shared" si="171"/>
        <v>2</v>
      </c>
    </row>
    <row r="448" spans="1:42" ht="17" x14ac:dyDescent="0.2">
      <c r="A448">
        <v>6037550300</v>
      </c>
      <c r="B448" t="s">
        <v>52</v>
      </c>
      <c r="C448">
        <v>0.748</v>
      </c>
      <c r="D448">
        <v>6037502500</v>
      </c>
      <c r="E448" t="s">
        <v>44</v>
      </c>
      <c r="F448">
        <v>30166</v>
      </c>
      <c r="G448">
        <v>6037551101</v>
      </c>
      <c r="H448" t="s">
        <v>33</v>
      </c>
      <c r="I448">
        <v>0.35270000000000001</v>
      </c>
      <c r="J448">
        <v>6037554405</v>
      </c>
      <c r="K448" t="s">
        <v>71</v>
      </c>
      <c r="L448">
        <v>1.35E-2</v>
      </c>
      <c r="M448">
        <v>6037237800</v>
      </c>
      <c r="N448" t="s">
        <v>37</v>
      </c>
      <c r="O448">
        <v>1359</v>
      </c>
      <c r="S448">
        <f t="shared" si="167"/>
        <v>439</v>
      </c>
      <c r="T448" s="2" cm="1">
        <f t="array" ref="T448">IFERROR(INDEX($A$10:$A$1201, ROWS(T$10:$T448)), IFERROR(INDEX($D$10:$D$1276, ROWS(T$10:$T448)-ROWS($A$10:$A$1201)), IFERROR(INDEX($G$10:$G$1201, ROWS(T$10:$T448)-ROWS($A$10:$A$1201)-ROWS($D$10:$D$1276)), "")))</f>
        <v>6037550300</v>
      </c>
      <c r="U448" s="2" t="str">
        <f t="shared" si="149"/>
        <v>Norwalk, CA</v>
      </c>
      <c r="V448" s="3">
        <f t="shared" si="150"/>
        <v>0.748</v>
      </c>
      <c r="W448" s="3">
        <f t="shared" si="151"/>
        <v>0.87281213535589264</v>
      </c>
      <c r="X448" s="3">
        <f t="shared" si="152"/>
        <v>30166</v>
      </c>
      <c r="Y448" s="3">
        <f t="shared" si="153"/>
        <v>0.57252937045683161</v>
      </c>
      <c r="Z448" s="3">
        <f t="shared" si="160"/>
        <v>0.49971058238239213</v>
      </c>
      <c r="AA448" s="3">
        <f t="shared" si="154"/>
        <v>0.35270000000000001</v>
      </c>
      <c r="AB448" s="3">
        <f t="shared" si="155"/>
        <v>0.53302100649841322</v>
      </c>
      <c r="AC448" s="3">
        <f t="shared" si="156"/>
        <v>0.17578125</v>
      </c>
      <c r="AD448" s="3">
        <f t="shared" si="157"/>
        <v>0.45696032279757903</v>
      </c>
      <c r="AE448" s="3">
        <f t="shared" si="158"/>
        <v>1.35E-2</v>
      </c>
      <c r="AF448" s="3">
        <f t="shared" si="159"/>
        <v>1359</v>
      </c>
      <c r="AG448">
        <f t="shared" si="161"/>
        <v>0.25974356980849839</v>
      </c>
      <c r="AH448" s="5">
        <f t="shared" si="162"/>
        <v>0.16681653117116646</v>
      </c>
      <c r="AI448" s="5">
        <f t="shared" si="163"/>
        <v>0.25617129321015031</v>
      </c>
      <c r="AJ448" s="5">
        <f t="shared" si="164"/>
        <v>8.3860811187918133E-2</v>
      </c>
      <c r="AK448" s="5">
        <f t="shared" si="165"/>
        <v>0.24474793883335433</v>
      </c>
      <c r="AL448" s="4">
        <f t="shared" si="166"/>
        <v>0.4634612782297215</v>
      </c>
      <c r="AM448" s="4">
        <f t="shared" si="168"/>
        <v>0.43625095739636621</v>
      </c>
      <c r="AN448" s="4">
        <f t="shared" si="169"/>
        <v>0.92926268187495786</v>
      </c>
      <c r="AO448">
        <f t="shared" si="170"/>
        <v>0.43625095739636621</v>
      </c>
      <c r="AP448">
        <f t="shared" si="171"/>
        <v>2</v>
      </c>
    </row>
    <row r="449" spans="1:42" ht="34" x14ac:dyDescent="0.2">
      <c r="A449">
        <v>6037530204</v>
      </c>
      <c r="B449" t="s">
        <v>9</v>
      </c>
      <c r="C449">
        <v>0.74790000000000001</v>
      </c>
      <c r="D449">
        <v>6037224410</v>
      </c>
      <c r="E449" t="s">
        <v>37</v>
      </c>
      <c r="F449">
        <v>30152</v>
      </c>
      <c r="G449">
        <v>6037530006</v>
      </c>
      <c r="H449" t="s">
        <v>9</v>
      </c>
      <c r="I449">
        <v>0.35249999999999998</v>
      </c>
      <c r="J449">
        <v>6037212420</v>
      </c>
      <c r="K449" t="s">
        <v>20</v>
      </c>
      <c r="L449">
        <v>1.34E-2</v>
      </c>
      <c r="M449">
        <v>6037532606</v>
      </c>
      <c r="N449" t="s">
        <v>23</v>
      </c>
      <c r="O449">
        <v>1358</v>
      </c>
      <c r="S449">
        <f t="shared" si="167"/>
        <v>440</v>
      </c>
      <c r="T449" s="2" cm="1">
        <f t="array" ref="T449">IFERROR(INDEX($A$10:$A$1201, ROWS(T$10:$T449)), IFERROR(INDEX($D$10:$D$1276, ROWS(T$10:$T449)-ROWS($A$10:$A$1201)), IFERROR(INDEX($G$10:$G$1201, ROWS(T$10:$T449)-ROWS($A$10:$A$1201)-ROWS($D$10:$D$1276)), "")))</f>
        <v>6037530204</v>
      </c>
      <c r="U449" s="2" t="str">
        <f t="shared" si="149"/>
        <v>South Montebello, Montebello, CA</v>
      </c>
      <c r="V449" s="3">
        <f t="shared" si="150"/>
        <v>0.74790000000000001</v>
      </c>
      <c r="W449" s="3">
        <f t="shared" si="151"/>
        <v>0.8726954492415403</v>
      </c>
      <c r="X449" s="3">
        <f t="shared" si="152"/>
        <v>30152</v>
      </c>
      <c r="Y449" s="3">
        <f t="shared" si="153"/>
        <v>0.57226366034656195</v>
      </c>
      <c r="Z449" s="3">
        <f t="shared" si="160"/>
        <v>0.4994118921507511</v>
      </c>
      <c r="AA449" s="3">
        <f t="shared" si="154"/>
        <v>0.35249999999999998</v>
      </c>
      <c r="AB449" s="3">
        <f t="shared" si="155"/>
        <v>0.53271875472268404</v>
      </c>
      <c r="AC449" s="3">
        <f t="shared" si="156"/>
        <v>0.17447916666666669</v>
      </c>
      <c r="AD449" s="3">
        <f t="shared" si="157"/>
        <v>0.45662407531943511</v>
      </c>
      <c r="AE449" s="3">
        <f t="shared" si="158"/>
        <v>1.34E-2</v>
      </c>
      <c r="AF449" s="3">
        <f t="shared" si="159"/>
        <v>1358</v>
      </c>
      <c r="AG449">
        <f t="shared" si="161"/>
        <v>0.25864923037872634</v>
      </c>
      <c r="AH449" s="5">
        <f t="shared" si="162"/>
        <v>0.16402156359243206</v>
      </c>
      <c r="AI449" s="5">
        <f t="shared" si="163"/>
        <v>0.25407404025657981</v>
      </c>
      <c r="AJ449" s="5">
        <f t="shared" si="164"/>
        <v>7.4270045520662881E-2</v>
      </c>
      <c r="AK449" s="5">
        <f t="shared" si="165"/>
        <v>0.24305550175768093</v>
      </c>
      <c r="AL449" s="4">
        <f t="shared" si="166"/>
        <v>0.46065842661474821</v>
      </c>
      <c r="AM449" s="4">
        <f t="shared" si="168"/>
        <v>0.43426796621756875</v>
      </c>
      <c r="AN449" s="4">
        <f t="shared" si="169"/>
        <v>0.92135910564866652</v>
      </c>
      <c r="AO449">
        <f t="shared" si="170"/>
        <v>0.43426796621756875</v>
      </c>
      <c r="AP449">
        <f t="shared" si="171"/>
        <v>2</v>
      </c>
    </row>
    <row r="450" spans="1:42" ht="34" x14ac:dyDescent="0.2">
      <c r="A450">
        <v>6037237202</v>
      </c>
      <c r="B450" t="s">
        <v>37</v>
      </c>
      <c r="C450">
        <v>0.74780000000000002</v>
      </c>
      <c r="D450">
        <v>6037481101</v>
      </c>
      <c r="E450" t="s">
        <v>63</v>
      </c>
      <c r="F450">
        <v>30148</v>
      </c>
      <c r="G450">
        <v>6037212620</v>
      </c>
      <c r="H450" t="s">
        <v>20</v>
      </c>
      <c r="I450">
        <v>0.35239999999999999</v>
      </c>
      <c r="J450">
        <v>6037237202</v>
      </c>
      <c r="K450" t="s">
        <v>37</v>
      </c>
      <c r="L450">
        <v>1.34E-2</v>
      </c>
      <c r="M450">
        <v>6037227020</v>
      </c>
      <c r="N450" t="s">
        <v>37</v>
      </c>
      <c r="O450">
        <v>1358</v>
      </c>
      <c r="S450">
        <f t="shared" si="167"/>
        <v>441</v>
      </c>
      <c r="T450" s="2" cm="1">
        <f t="array" ref="T450">IFERROR(INDEX($A$10:$A$1201, ROWS(T$10:$T450)), IFERROR(INDEX($D$10:$D$1276, ROWS(T$10:$T450)-ROWS($A$10:$A$1201)), IFERROR(INDEX($G$10:$G$1201, ROWS(T$10:$T450)-ROWS($A$10:$A$1201)-ROWS($D$10:$D$1276)), "")))</f>
        <v>6037237202</v>
      </c>
      <c r="U450" s="2" t="str">
        <f t="shared" si="149"/>
        <v>South Los Angeles, Los Angeles, CA</v>
      </c>
      <c r="V450" s="3">
        <f t="shared" si="150"/>
        <v>0.74780000000000002</v>
      </c>
      <c r="W450" s="3">
        <f t="shared" si="151"/>
        <v>0.87257876312718785</v>
      </c>
      <c r="X450" s="3">
        <f t="shared" si="152"/>
        <v>30148</v>
      </c>
      <c r="Y450" s="3">
        <f t="shared" si="153"/>
        <v>0.57218774317219911</v>
      </c>
      <c r="Z450" s="3">
        <f t="shared" si="160"/>
        <v>0.49927887321373454</v>
      </c>
      <c r="AA450" s="3">
        <f t="shared" si="154"/>
        <v>0.35239999999999999</v>
      </c>
      <c r="AB450" s="3">
        <f t="shared" si="155"/>
        <v>0.53256762883481945</v>
      </c>
      <c r="AC450" s="3">
        <f t="shared" si="156"/>
        <v>0.17447916666666669</v>
      </c>
      <c r="AD450" s="3">
        <f t="shared" si="157"/>
        <v>0.45662407531943511</v>
      </c>
      <c r="AE450" s="3">
        <f t="shared" si="158"/>
        <v>1.34E-2</v>
      </c>
      <c r="AF450" s="3">
        <f t="shared" si="159"/>
        <v>1358</v>
      </c>
      <c r="AG450">
        <f t="shared" si="161"/>
        <v>0.25755489094895434</v>
      </c>
      <c r="AH450" s="5">
        <f t="shared" si="162"/>
        <v>0.16322300142707855</v>
      </c>
      <c r="AI450" s="5">
        <f t="shared" si="163"/>
        <v>0.25302541377979487</v>
      </c>
      <c r="AJ450" s="5">
        <f t="shared" si="164"/>
        <v>7.4270045520662881E-2</v>
      </c>
      <c r="AK450" s="5">
        <f t="shared" si="165"/>
        <v>0.24305550175768093</v>
      </c>
      <c r="AL450" s="4">
        <f t="shared" si="166"/>
        <v>0.46204839880862991</v>
      </c>
      <c r="AM450" s="4">
        <f t="shared" si="168"/>
        <v>0.43261431652647825</v>
      </c>
      <c r="AN450" s="4">
        <f t="shared" si="169"/>
        <v>0.92302350864929827</v>
      </c>
      <c r="AO450">
        <f t="shared" si="170"/>
        <v>0.43261431652647825</v>
      </c>
      <c r="AP450">
        <f t="shared" si="171"/>
        <v>2</v>
      </c>
    </row>
    <row r="451" spans="1:42" ht="17" x14ac:dyDescent="0.2">
      <c r="A451">
        <v>6037601401</v>
      </c>
      <c r="B451" t="s">
        <v>10</v>
      </c>
      <c r="C451">
        <v>0.74780000000000002</v>
      </c>
      <c r="D451">
        <v>6037269907</v>
      </c>
      <c r="E451" t="s">
        <v>93</v>
      </c>
      <c r="F451">
        <v>30097</v>
      </c>
      <c r="G451">
        <v>6037572301</v>
      </c>
      <c r="H451" t="s">
        <v>135</v>
      </c>
      <c r="I451">
        <v>0.35189999999999999</v>
      </c>
      <c r="J451">
        <v>6037201501</v>
      </c>
      <c r="K451" t="s">
        <v>45</v>
      </c>
      <c r="L451">
        <v>1.34E-2</v>
      </c>
      <c r="M451">
        <v>6037218220</v>
      </c>
      <c r="N451" t="s">
        <v>20</v>
      </c>
      <c r="O451">
        <v>1356</v>
      </c>
      <c r="S451">
        <f t="shared" si="167"/>
        <v>442</v>
      </c>
      <c r="T451" s="2" cm="1">
        <f t="array" ref="T451">IFERROR(INDEX($A$10:$A$1201, ROWS(T$10:$T451)), IFERROR(INDEX($D$10:$D$1276, ROWS(T$10:$T451)-ROWS($A$10:$A$1201)), IFERROR(INDEX($G$10:$G$1201, ROWS(T$10:$T451)-ROWS($A$10:$A$1201)-ROWS($D$10:$D$1276)), "")))</f>
        <v>6037601401</v>
      </c>
      <c r="U451" s="2" t="str">
        <f t="shared" si="149"/>
        <v>Inglewood, CA</v>
      </c>
      <c r="V451" s="3">
        <f t="shared" si="150"/>
        <v>0.74780000000000002</v>
      </c>
      <c r="W451" s="3">
        <f t="shared" si="151"/>
        <v>0.87257876312718785</v>
      </c>
      <c r="X451" s="3">
        <f t="shared" si="152"/>
        <v>30097</v>
      </c>
      <c r="Y451" s="3">
        <f t="shared" si="153"/>
        <v>0.57121979919907384</v>
      </c>
      <c r="Z451" s="3">
        <f t="shared" si="160"/>
        <v>0.49843426585888845</v>
      </c>
      <c r="AA451" s="3">
        <f t="shared" si="154"/>
        <v>0.35189999999999999</v>
      </c>
      <c r="AB451" s="3">
        <f t="shared" si="155"/>
        <v>0.5318119993954965</v>
      </c>
      <c r="AC451" s="3">
        <f t="shared" si="156"/>
        <v>0.17447916666666669</v>
      </c>
      <c r="AD451" s="3">
        <f t="shared" si="157"/>
        <v>0.45595158036314726</v>
      </c>
      <c r="AE451" s="3">
        <f t="shared" si="158"/>
        <v>1.34E-2</v>
      </c>
      <c r="AF451" s="3">
        <f t="shared" si="159"/>
        <v>1356</v>
      </c>
      <c r="AG451">
        <f t="shared" si="161"/>
        <v>0.25755489094895434</v>
      </c>
      <c r="AH451" s="5">
        <f t="shared" si="162"/>
        <v>0.15304133381883078</v>
      </c>
      <c r="AI451" s="5">
        <f t="shared" si="163"/>
        <v>0.24778228139586952</v>
      </c>
      <c r="AJ451" s="5">
        <f t="shared" si="164"/>
        <v>7.4270045520662881E-2</v>
      </c>
      <c r="AK451" s="5">
        <f t="shared" si="165"/>
        <v>0.23967062760633409</v>
      </c>
      <c r="AL451" s="4">
        <f t="shared" si="166"/>
        <v>0.4755548278388253</v>
      </c>
      <c r="AM451" s="4">
        <f t="shared" si="168"/>
        <v>0.41887764710044922</v>
      </c>
      <c r="AN451" s="4">
        <f t="shared" si="169"/>
        <v>0.93520545271501199</v>
      </c>
      <c r="AO451">
        <f t="shared" si="170"/>
        <v>0.41887764710044922</v>
      </c>
      <c r="AP451">
        <f t="shared" si="171"/>
        <v>2</v>
      </c>
    </row>
    <row r="452" spans="1:42" ht="34" x14ac:dyDescent="0.2">
      <c r="A452">
        <v>6037221220</v>
      </c>
      <c r="B452" t="s">
        <v>20</v>
      </c>
      <c r="C452">
        <v>0.74770000000000003</v>
      </c>
      <c r="D452">
        <v>6037433102</v>
      </c>
      <c r="E452" t="s">
        <v>19</v>
      </c>
      <c r="F452">
        <v>30093</v>
      </c>
      <c r="G452">
        <v>6037555103</v>
      </c>
      <c r="H452" t="s">
        <v>32</v>
      </c>
      <c r="I452">
        <v>0.35160000000000002</v>
      </c>
      <c r="J452">
        <v>6037504101</v>
      </c>
      <c r="K452" t="s">
        <v>53</v>
      </c>
      <c r="L452">
        <v>1.34E-2</v>
      </c>
      <c r="M452">
        <v>6037531604</v>
      </c>
      <c r="N452" t="s">
        <v>47</v>
      </c>
      <c r="O452">
        <v>1356</v>
      </c>
      <c r="S452">
        <f t="shared" si="167"/>
        <v>443</v>
      </c>
      <c r="T452" s="2" cm="1">
        <f t="array" ref="T452">IFERROR(INDEX($A$10:$A$1201, ROWS(T$10:$T452)), IFERROR(INDEX($D$10:$D$1276, ROWS(T$10:$T452)-ROWS($A$10:$A$1201)), IFERROR(INDEX($G$10:$G$1201, ROWS(T$10:$T452)-ROWS($A$10:$A$1201)-ROWS($D$10:$D$1276)), "")))</f>
        <v>6037221220</v>
      </c>
      <c r="U452" s="2" t="str">
        <f t="shared" si="149"/>
        <v>Central LA, Los Angeles, CA</v>
      </c>
      <c r="V452" s="3">
        <f t="shared" si="150"/>
        <v>0.74770000000000003</v>
      </c>
      <c r="W452" s="3">
        <f t="shared" si="151"/>
        <v>0.87246207701283551</v>
      </c>
      <c r="X452" s="3">
        <f t="shared" si="152"/>
        <v>30093</v>
      </c>
      <c r="Y452" s="3">
        <f t="shared" si="153"/>
        <v>0.571143882024711</v>
      </c>
      <c r="Z452" s="3">
        <f t="shared" si="160"/>
        <v>0.49830137758445325</v>
      </c>
      <c r="AA452" s="3">
        <f t="shared" si="154"/>
        <v>0.35160000000000002</v>
      </c>
      <c r="AB452" s="3">
        <f t="shared" si="155"/>
        <v>0.53135862173190274</v>
      </c>
      <c r="AC452" s="3">
        <f t="shared" si="156"/>
        <v>0.17447916666666669</v>
      </c>
      <c r="AD452" s="3">
        <f t="shared" si="157"/>
        <v>0.45595158036314726</v>
      </c>
      <c r="AE452" s="3">
        <f t="shared" si="158"/>
        <v>1.34E-2</v>
      </c>
      <c r="AF452" s="3">
        <f t="shared" si="159"/>
        <v>1356</v>
      </c>
      <c r="AG452">
        <f t="shared" si="161"/>
        <v>0.25646055151918229</v>
      </c>
      <c r="AH452" s="5">
        <f t="shared" si="162"/>
        <v>0.15224277165347727</v>
      </c>
      <c r="AI452" s="5">
        <f t="shared" si="163"/>
        <v>0.24463640196551467</v>
      </c>
      <c r="AJ452" s="5">
        <f t="shared" si="164"/>
        <v>7.4270045520662881E-2</v>
      </c>
      <c r="AK452" s="5">
        <f t="shared" si="165"/>
        <v>0.23967062760633409</v>
      </c>
      <c r="AL452" s="4">
        <f t="shared" si="166"/>
        <v>0.4778004413587128</v>
      </c>
      <c r="AM452" s="4">
        <f t="shared" si="168"/>
        <v>0.41595517769977713</v>
      </c>
      <c r="AN452" s="4">
        <f t="shared" si="169"/>
        <v>0.93868876196761941</v>
      </c>
      <c r="AO452">
        <f t="shared" si="170"/>
        <v>0.41595517769977713</v>
      </c>
      <c r="AP452">
        <f t="shared" si="171"/>
        <v>2</v>
      </c>
    </row>
    <row r="453" spans="1:42" ht="17" x14ac:dyDescent="0.2">
      <c r="A453">
        <v>6037554001</v>
      </c>
      <c r="B453" t="s">
        <v>71</v>
      </c>
      <c r="C453">
        <v>0.74760000000000004</v>
      </c>
      <c r="D453">
        <v>6037201700</v>
      </c>
      <c r="E453" t="s">
        <v>45</v>
      </c>
      <c r="F453">
        <v>30078</v>
      </c>
      <c r="G453">
        <v>6037543306</v>
      </c>
      <c r="H453" t="s">
        <v>35</v>
      </c>
      <c r="I453">
        <v>0.35149999999999998</v>
      </c>
      <c r="J453">
        <v>6037265410</v>
      </c>
      <c r="K453" t="s">
        <v>13</v>
      </c>
      <c r="L453">
        <v>1.34E-2</v>
      </c>
      <c r="M453">
        <v>6037540600</v>
      </c>
      <c r="N453" t="s">
        <v>37</v>
      </c>
      <c r="O453">
        <v>1355</v>
      </c>
      <c r="S453">
        <f t="shared" si="167"/>
        <v>444</v>
      </c>
      <c r="T453" s="2" cm="1">
        <f t="array" ref="T453">IFERROR(INDEX($A$10:$A$1201, ROWS(T$10:$T453)), IFERROR(INDEX($D$10:$D$1276, ROWS(T$10:$T453)-ROWS($A$10:$A$1201)), IFERROR(INDEX($G$10:$G$1201, ROWS(T$10:$T453)-ROWS($A$10:$A$1201)-ROWS($D$10:$D$1276)), "")))</f>
        <v>6037554001</v>
      </c>
      <c r="U453" s="2" t="str">
        <f t="shared" si="149"/>
        <v>Bellflower, CA</v>
      </c>
      <c r="V453" s="3">
        <f t="shared" si="150"/>
        <v>0.74760000000000004</v>
      </c>
      <c r="W453" s="3">
        <f t="shared" si="151"/>
        <v>0.87234539089848318</v>
      </c>
      <c r="X453" s="3">
        <f t="shared" si="152"/>
        <v>30078</v>
      </c>
      <c r="Y453" s="3">
        <f t="shared" si="153"/>
        <v>0.57085919262085061</v>
      </c>
      <c r="Z453" s="3">
        <f t="shared" si="160"/>
        <v>0.49798638553482844</v>
      </c>
      <c r="AA453" s="3">
        <f t="shared" si="154"/>
        <v>0.35149999999999998</v>
      </c>
      <c r="AB453" s="3">
        <f t="shared" si="155"/>
        <v>0.53120749584403804</v>
      </c>
      <c r="AC453" s="3">
        <f t="shared" si="156"/>
        <v>0.17447916666666669</v>
      </c>
      <c r="AD453" s="3">
        <f t="shared" si="157"/>
        <v>0.45561533288500339</v>
      </c>
      <c r="AE453" s="3">
        <f t="shared" si="158"/>
        <v>1.34E-2</v>
      </c>
      <c r="AF453" s="3">
        <f t="shared" si="159"/>
        <v>1355</v>
      </c>
      <c r="AG453">
        <f t="shared" si="161"/>
        <v>0.25536621208941029</v>
      </c>
      <c r="AH453" s="5">
        <f t="shared" si="162"/>
        <v>0.14924816353340417</v>
      </c>
      <c r="AI453" s="5">
        <f t="shared" si="163"/>
        <v>0.24358777548872912</v>
      </c>
      <c r="AJ453" s="5">
        <f t="shared" si="164"/>
        <v>7.4270045520662881E-2</v>
      </c>
      <c r="AK453" s="5">
        <f t="shared" si="165"/>
        <v>0.23797819053066094</v>
      </c>
      <c r="AL453" s="4">
        <f t="shared" si="166"/>
        <v>0.48211197686170032</v>
      </c>
      <c r="AM453" s="4">
        <f t="shared" si="168"/>
        <v>0.41148611146844472</v>
      </c>
      <c r="AN453" s="4">
        <f t="shared" si="169"/>
        <v>0.94301039065475023</v>
      </c>
      <c r="AO453">
        <f t="shared" si="170"/>
        <v>0.41148611146844472</v>
      </c>
      <c r="AP453">
        <f t="shared" si="171"/>
        <v>2</v>
      </c>
    </row>
    <row r="454" spans="1:42" ht="17" x14ac:dyDescent="0.2">
      <c r="A454">
        <v>6037554405</v>
      </c>
      <c r="B454" t="s">
        <v>71</v>
      </c>
      <c r="C454">
        <v>0.74760000000000004</v>
      </c>
      <c r="D454">
        <v>6037185320</v>
      </c>
      <c r="E454" t="s">
        <v>45</v>
      </c>
      <c r="F454">
        <v>30076</v>
      </c>
      <c r="G454">
        <v>6037432402</v>
      </c>
      <c r="H454" t="s">
        <v>19</v>
      </c>
      <c r="I454">
        <v>0.35139999999999999</v>
      </c>
      <c r="J454">
        <v>6037550901</v>
      </c>
      <c r="K454" t="s">
        <v>33</v>
      </c>
      <c r="L454">
        <v>1.34E-2</v>
      </c>
      <c r="M454">
        <v>6037536000</v>
      </c>
      <c r="N454" t="s">
        <v>56</v>
      </c>
      <c r="O454">
        <v>1354</v>
      </c>
      <c r="S454">
        <f t="shared" si="167"/>
        <v>445</v>
      </c>
      <c r="T454" s="2" cm="1">
        <f t="array" ref="T454">IFERROR(INDEX($A$10:$A$1201, ROWS(T$10:$T454)), IFERROR(INDEX($D$10:$D$1276, ROWS(T$10:$T454)-ROWS($A$10:$A$1201)), IFERROR(INDEX($G$10:$G$1201, ROWS(T$10:$T454)-ROWS($A$10:$A$1201)-ROWS($D$10:$D$1276)), "")))</f>
        <v>6037554405</v>
      </c>
      <c r="U454" s="2" t="str">
        <f t="shared" si="149"/>
        <v>Bellflower, CA</v>
      </c>
      <c r="V454" s="3">
        <f t="shared" si="150"/>
        <v>0.74760000000000004</v>
      </c>
      <c r="W454" s="3">
        <f t="shared" si="151"/>
        <v>0.87234539089848318</v>
      </c>
      <c r="X454" s="3">
        <f t="shared" si="152"/>
        <v>30076</v>
      </c>
      <c r="Y454" s="3">
        <f t="shared" si="153"/>
        <v>0.57082123403366924</v>
      </c>
      <c r="Z454" s="3">
        <f t="shared" si="160"/>
        <v>0.49795327253625576</v>
      </c>
      <c r="AA454" s="3">
        <f t="shared" si="154"/>
        <v>0.35139999999999999</v>
      </c>
      <c r="AB454" s="3">
        <f t="shared" si="155"/>
        <v>0.53105636995617356</v>
      </c>
      <c r="AC454" s="3">
        <f t="shared" si="156"/>
        <v>0.17447916666666669</v>
      </c>
      <c r="AD454" s="3">
        <f t="shared" si="157"/>
        <v>0.45527908540685946</v>
      </c>
      <c r="AE454" s="3">
        <f t="shared" si="158"/>
        <v>1.34E-2</v>
      </c>
      <c r="AF454" s="3">
        <f t="shared" si="159"/>
        <v>1354</v>
      </c>
      <c r="AG454">
        <f t="shared" si="161"/>
        <v>0.25536621208941029</v>
      </c>
      <c r="AH454" s="5">
        <f t="shared" si="162"/>
        <v>0.148848882450728</v>
      </c>
      <c r="AI454" s="5">
        <f t="shared" si="163"/>
        <v>0.24253914901194418</v>
      </c>
      <c r="AJ454" s="5">
        <f t="shared" si="164"/>
        <v>7.4270045520662881E-2</v>
      </c>
      <c r="AK454" s="5">
        <f t="shared" si="165"/>
        <v>0.23628575345498753</v>
      </c>
      <c r="AL454" s="4">
        <f t="shared" si="166"/>
        <v>0.48357672542220176</v>
      </c>
      <c r="AM454" s="4">
        <f t="shared" si="168"/>
        <v>0.40939723157618518</v>
      </c>
      <c r="AN454" s="4">
        <f t="shared" si="169"/>
        <v>0.94568677020417224</v>
      </c>
      <c r="AO454">
        <f t="shared" si="170"/>
        <v>0.40939723157618518</v>
      </c>
      <c r="AP454">
        <f t="shared" si="171"/>
        <v>2</v>
      </c>
    </row>
    <row r="455" spans="1:42" ht="17" x14ac:dyDescent="0.2">
      <c r="A455">
        <v>6037550000</v>
      </c>
      <c r="B455" t="s">
        <v>52</v>
      </c>
      <c r="C455">
        <v>0.74760000000000004</v>
      </c>
      <c r="D455">
        <v>6037543702</v>
      </c>
      <c r="E455" t="s">
        <v>35</v>
      </c>
      <c r="F455">
        <v>30070</v>
      </c>
      <c r="G455">
        <v>6037482502</v>
      </c>
      <c r="H455" t="s">
        <v>27</v>
      </c>
      <c r="I455">
        <v>0.35120000000000001</v>
      </c>
      <c r="J455">
        <v>6037535607</v>
      </c>
      <c r="K455" t="s">
        <v>56</v>
      </c>
      <c r="L455">
        <v>1.3299999999999999E-2</v>
      </c>
      <c r="M455">
        <v>6037533107</v>
      </c>
      <c r="N455" t="s">
        <v>23</v>
      </c>
      <c r="O455">
        <v>1351</v>
      </c>
      <c r="S455">
        <f t="shared" si="167"/>
        <v>446</v>
      </c>
      <c r="T455" s="2" cm="1">
        <f t="array" ref="T455">IFERROR(INDEX($A$10:$A$1201, ROWS(T$10:$T455)), IFERROR(INDEX($D$10:$D$1276, ROWS(T$10:$T455)-ROWS($A$10:$A$1201)), IFERROR(INDEX($G$10:$G$1201, ROWS(T$10:$T455)-ROWS($A$10:$A$1201)-ROWS($D$10:$D$1276)), "")))</f>
        <v>6037550000</v>
      </c>
      <c r="U455" s="2" t="str">
        <f t="shared" si="149"/>
        <v>Norwalk, CA</v>
      </c>
      <c r="V455" s="3">
        <f t="shared" si="150"/>
        <v>0.74760000000000004</v>
      </c>
      <c r="W455" s="3">
        <f t="shared" si="151"/>
        <v>0.87234539089848318</v>
      </c>
      <c r="X455" s="3">
        <f t="shared" si="152"/>
        <v>30070</v>
      </c>
      <c r="Y455" s="3">
        <f t="shared" si="153"/>
        <v>0.57070735827212515</v>
      </c>
      <c r="Z455" s="3">
        <f t="shared" si="160"/>
        <v>0.4978539335405377</v>
      </c>
      <c r="AA455" s="3">
        <f t="shared" si="154"/>
        <v>0.35120000000000001</v>
      </c>
      <c r="AB455" s="3">
        <f t="shared" si="155"/>
        <v>0.53075411818044438</v>
      </c>
      <c r="AC455" s="3">
        <f t="shared" si="156"/>
        <v>0.17317708333333334</v>
      </c>
      <c r="AD455" s="3">
        <f t="shared" si="157"/>
        <v>0.45427034297242769</v>
      </c>
      <c r="AE455" s="3">
        <f t="shared" si="158"/>
        <v>1.3299999999999999E-2</v>
      </c>
      <c r="AF455" s="3">
        <f t="shared" si="159"/>
        <v>1351</v>
      </c>
      <c r="AG455">
        <f t="shared" si="161"/>
        <v>0.25536621208941029</v>
      </c>
      <c r="AH455" s="5">
        <f t="shared" si="162"/>
        <v>0.14765103920269948</v>
      </c>
      <c r="AI455" s="5">
        <f t="shared" si="163"/>
        <v>0.24044189605837427</v>
      </c>
      <c r="AJ455" s="5">
        <f t="shared" si="164"/>
        <v>6.4679279853407462E-2</v>
      </c>
      <c r="AK455" s="5">
        <f t="shared" si="165"/>
        <v>0.23120844222796727</v>
      </c>
      <c r="AL455" s="4">
        <f t="shared" si="166"/>
        <v>0.48060864633056893</v>
      </c>
      <c r="AM455" s="4">
        <f t="shared" si="168"/>
        <v>0.40713257011964293</v>
      </c>
      <c r="AN455" s="4">
        <f t="shared" si="169"/>
        <v>0.94016901956358689</v>
      </c>
      <c r="AO455">
        <f t="shared" si="170"/>
        <v>0.40713257011964293</v>
      </c>
      <c r="AP455">
        <f t="shared" si="171"/>
        <v>2</v>
      </c>
    </row>
    <row r="456" spans="1:42" ht="17" x14ac:dyDescent="0.2">
      <c r="A456">
        <v>6037500404</v>
      </c>
      <c r="B456" t="s">
        <v>44</v>
      </c>
      <c r="C456">
        <v>0.74739999999999995</v>
      </c>
      <c r="D456">
        <v>6037570602</v>
      </c>
      <c r="E456" t="s">
        <v>116</v>
      </c>
      <c r="F456">
        <v>30024</v>
      </c>
      <c r="G456">
        <v>6037212304</v>
      </c>
      <c r="H456" t="s">
        <v>20</v>
      </c>
      <c r="I456">
        <v>0.35099999999999998</v>
      </c>
      <c r="J456">
        <v>6037221302</v>
      </c>
      <c r="K456" t="s">
        <v>20</v>
      </c>
      <c r="L456">
        <v>1.32E-2</v>
      </c>
      <c r="M456">
        <v>6037603802</v>
      </c>
      <c r="N456" t="s">
        <v>106</v>
      </c>
      <c r="O456">
        <v>1351</v>
      </c>
      <c r="S456">
        <f t="shared" si="167"/>
        <v>447</v>
      </c>
      <c r="T456" s="2" cm="1">
        <f t="array" ref="T456">IFERROR(INDEX($A$10:$A$1201, ROWS(T$10:$T456)), IFERROR(INDEX($D$10:$D$1276, ROWS(T$10:$T456)-ROWS($A$10:$A$1201)), IFERROR(INDEX($G$10:$G$1201, ROWS(T$10:$T456)-ROWS($A$10:$A$1201)-ROWS($D$10:$D$1276)), "")))</f>
        <v>6037500404</v>
      </c>
      <c r="U456" s="2" t="str">
        <f t="shared" si="149"/>
        <v>El Rancho, Pico Rivera, CA</v>
      </c>
      <c r="V456" s="3">
        <f t="shared" si="150"/>
        <v>0.74739999999999995</v>
      </c>
      <c r="W456" s="3">
        <f t="shared" si="151"/>
        <v>0.87211201866977828</v>
      </c>
      <c r="X456" s="3">
        <f t="shared" si="152"/>
        <v>30024</v>
      </c>
      <c r="Y456" s="3">
        <f t="shared" si="153"/>
        <v>0.56983431076695323</v>
      </c>
      <c r="Z456" s="3">
        <f t="shared" si="160"/>
        <v>0.49695935107026934</v>
      </c>
      <c r="AA456" s="3">
        <f t="shared" si="154"/>
        <v>0.35099999999999998</v>
      </c>
      <c r="AB456" s="3">
        <f t="shared" si="155"/>
        <v>0.53045186640471509</v>
      </c>
      <c r="AC456" s="3">
        <f t="shared" si="156"/>
        <v>0.17187500000000003</v>
      </c>
      <c r="AD456" s="3">
        <f t="shared" si="157"/>
        <v>0.45427034297242769</v>
      </c>
      <c r="AE456" s="3">
        <f t="shared" si="158"/>
        <v>1.32E-2</v>
      </c>
      <c r="AF456" s="3">
        <f t="shared" si="159"/>
        <v>1351</v>
      </c>
      <c r="AG456">
        <f t="shared" si="161"/>
        <v>0.25317753322986508</v>
      </c>
      <c r="AH456" s="5">
        <f t="shared" si="162"/>
        <v>0.13846757430114157</v>
      </c>
      <c r="AI456" s="5">
        <f t="shared" si="163"/>
        <v>0.23834464310480377</v>
      </c>
      <c r="AJ456" s="5">
        <f t="shared" si="164"/>
        <v>5.508851418615221E-2</v>
      </c>
      <c r="AK456" s="5">
        <f t="shared" si="165"/>
        <v>0.23120844222796727</v>
      </c>
      <c r="AL456" s="4">
        <f t="shared" si="166"/>
        <v>0.48459245914931015</v>
      </c>
      <c r="AM456" s="4">
        <f t="shared" si="168"/>
        <v>0.40162764356107877</v>
      </c>
      <c r="AN456" s="4">
        <f t="shared" si="169"/>
        <v>0.93480045376036436</v>
      </c>
      <c r="AO456">
        <f t="shared" si="170"/>
        <v>0.40162764356107877</v>
      </c>
      <c r="AP456">
        <f t="shared" si="171"/>
        <v>2</v>
      </c>
    </row>
    <row r="457" spans="1:42" ht="34" x14ac:dyDescent="0.2">
      <c r="A457">
        <v>6037482521</v>
      </c>
      <c r="B457" t="s">
        <v>117</v>
      </c>
      <c r="C457">
        <v>0.74739999999999995</v>
      </c>
      <c r="D457">
        <v>6037552100</v>
      </c>
      <c r="E457" t="s">
        <v>52</v>
      </c>
      <c r="F457">
        <v>29972</v>
      </c>
      <c r="G457">
        <v>6037264102</v>
      </c>
      <c r="H457" t="s">
        <v>80</v>
      </c>
      <c r="I457">
        <v>0.3508</v>
      </c>
      <c r="J457">
        <v>6037205120</v>
      </c>
      <c r="K457" t="s">
        <v>20</v>
      </c>
      <c r="L457">
        <v>1.32E-2</v>
      </c>
      <c r="M457">
        <v>6037240402</v>
      </c>
      <c r="N457" t="s">
        <v>37</v>
      </c>
      <c r="O457">
        <v>1348</v>
      </c>
      <c r="S457">
        <f t="shared" si="167"/>
        <v>448</v>
      </c>
      <c r="T457" s="2" cm="1">
        <f t="array" ref="T457">IFERROR(INDEX($A$10:$A$1201, ROWS(T$10:$T457)), IFERROR(INDEX($D$10:$D$1276, ROWS(T$10:$T457)-ROWS($A$10:$A$1201)), IFERROR(INDEX($G$10:$G$1201, ROWS(T$10:$T457)-ROWS($A$10:$A$1201)-ROWS($D$10:$D$1276)), "")))</f>
        <v>6037482521</v>
      </c>
      <c r="U457" s="2" t="str">
        <f t="shared" si="149"/>
        <v>South Montebello, Rosemead, CA</v>
      </c>
      <c r="V457" s="3">
        <f t="shared" si="150"/>
        <v>0.74739999999999995</v>
      </c>
      <c r="W457" s="3">
        <f t="shared" si="151"/>
        <v>0.87211201866977828</v>
      </c>
      <c r="X457" s="3">
        <f t="shared" si="152"/>
        <v>29972</v>
      </c>
      <c r="Y457" s="3">
        <f t="shared" si="153"/>
        <v>0.56884738750023722</v>
      </c>
      <c r="Z457" s="3">
        <f t="shared" si="160"/>
        <v>0.49609864342786147</v>
      </c>
      <c r="AA457" s="3">
        <f t="shared" si="154"/>
        <v>0.3508</v>
      </c>
      <c r="AB457" s="3">
        <f t="shared" si="155"/>
        <v>0.53014961462898602</v>
      </c>
      <c r="AC457" s="3">
        <f t="shared" si="156"/>
        <v>0.17187500000000003</v>
      </c>
      <c r="AD457" s="3">
        <f t="shared" si="157"/>
        <v>0.45326160053799597</v>
      </c>
      <c r="AE457" s="3">
        <f t="shared" si="158"/>
        <v>1.32E-2</v>
      </c>
      <c r="AF457" s="3">
        <f t="shared" si="159"/>
        <v>1348</v>
      </c>
      <c r="AG457">
        <f t="shared" si="161"/>
        <v>0.25317753322986508</v>
      </c>
      <c r="AH457" s="5">
        <f t="shared" si="162"/>
        <v>0.12808626615155513</v>
      </c>
      <c r="AI457" s="5">
        <f t="shared" si="163"/>
        <v>0.23624739015123386</v>
      </c>
      <c r="AJ457" s="5">
        <f t="shared" si="164"/>
        <v>5.508851418615221E-2</v>
      </c>
      <c r="AK457" s="5">
        <f t="shared" si="165"/>
        <v>0.22613113100094731</v>
      </c>
      <c r="AL457" s="4">
        <f t="shared" si="166"/>
        <v>0.49842016555168039</v>
      </c>
      <c r="AM457" s="4">
        <f t="shared" si="168"/>
        <v>0.38926816533834663</v>
      </c>
      <c r="AN457" s="4">
        <f t="shared" si="169"/>
        <v>0.94669925812951539</v>
      </c>
      <c r="AO457">
        <f t="shared" si="170"/>
        <v>0.38926816533834663</v>
      </c>
      <c r="AP457">
        <f t="shared" si="171"/>
        <v>2</v>
      </c>
    </row>
    <row r="458" spans="1:42" ht="34" x14ac:dyDescent="0.2">
      <c r="A458">
        <v>6037571504</v>
      </c>
      <c r="B458" t="s">
        <v>28</v>
      </c>
      <c r="C458">
        <v>0.74709999999999999</v>
      </c>
      <c r="D458">
        <v>6037553100</v>
      </c>
      <c r="E458" t="s">
        <v>71</v>
      </c>
      <c r="F458">
        <v>29952</v>
      </c>
      <c r="G458">
        <v>6037603200</v>
      </c>
      <c r="H458" t="s">
        <v>31</v>
      </c>
      <c r="I458">
        <v>0.3508</v>
      </c>
      <c r="J458">
        <v>6037532002</v>
      </c>
      <c r="K458" t="s">
        <v>9</v>
      </c>
      <c r="L458">
        <v>1.32E-2</v>
      </c>
      <c r="M458">
        <v>6037530902</v>
      </c>
      <c r="N458" t="s">
        <v>13</v>
      </c>
      <c r="O458">
        <v>1348</v>
      </c>
      <c r="S458">
        <f t="shared" si="167"/>
        <v>449</v>
      </c>
      <c r="T458" s="2" cm="1">
        <f t="array" ref="T458">IFERROR(INDEX($A$10:$A$1201, ROWS(T$10:$T458)), IFERROR(INDEX($D$10:$D$1276, ROWS(T$10:$T458)-ROWS($A$10:$A$1201)), IFERROR(INDEX($G$10:$G$1201, ROWS(T$10:$T458)-ROWS($A$10:$A$1201)-ROWS($D$10:$D$1276)), "")))</f>
        <v>6037571504</v>
      </c>
      <c r="U458" s="2" t="str">
        <f t="shared" ref="U458:U521" si="172">VLOOKUP(T458,$A:$O,2,FALSE)</f>
        <v>Bixby Knolls, Long Beach, CA</v>
      </c>
      <c r="V458" s="3">
        <f t="shared" ref="V458:V521" si="173">VLOOKUP(T458,$A:$O,3,FALSE)</f>
        <v>0.74709999999999999</v>
      </c>
      <c r="W458" s="3">
        <f t="shared" ref="W458:W521" si="174">V458/$R$11</f>
        <v>0.87176196032672115</v>
      </c>
      <c r="X458" s="3">
        <f t="shared" ref="X458:X521" si="175">VLOOKUP(T458,$A:$O,6,FALSE)</f>
        <v>29952</v>
      </c>
      <c r="Y458" s="3">
        <f t="shared" ref="Y458:Y521" si="176">X458/$R$12</f>
        <v>0.56846780162842336</v>
      </c>
      <c r="Z458" s="3">
        <f t="shared" si="160"/>
        <v>0.495568605130216</v>
      </c>
      <c r="AA458" s="3">
        <f t="shared" ref="AA458:AA521" si="177">VLOOKUP(T458,$A:$O,9,FALSE)</f>
        <v>0.3508</v>
      </c>
      <c r="AB458" s="3">
        <f t="shared" ref="AB458:AB521" si="178">AA458/$R$13</f>
        <v>0.53014961462898602</v>
      </c>
      <c r="AC458" s="3">
        <f t="shared" ref="AC458:AC521" si="179">AE458/$R$14</f>
        <v>0.17187500000000003</v>
      </c>
      <c r="AD458" s="3">
        <f t="shared" ref="AD458:AD521" si="180">AF458/$R$15</f>
        <v>0.45326160053799597</v>
      </c>
      <c r="AE458" s="3">
        <f t="shared" ref="AE458:AE521" si="181">VLOOKUP(T458,$A:$O,12,FALSE)</f>
        <v>1.32E-2</v>
      </c>
      <c r="AF458" s="3">
        <f t="shared" ref="AF458:AF521" si="182">VLOOKUP(T458,$A:$O,15,FALSE)</f>
        <v>1348</v>
      </c>
      <c r="AG458">
        <f t="shared" si="161"/>
        <v>0.24989451494054901</v>
      </c>
      <c r="AH458" s="5">
        <f t="shared" si="162"/>
        <v>0.12409345532479103</v>
      </c>
      <c r="AI458" s="5">
        <f t="shared" si="163"/>
        <v>0.23624739015123386</v>
      </c>
      <c r="AJ458" s="5">
        <f t="shared" si="164"/>
        <v>5.508851418615221E-2</v>
      </c>
      <c r="AK458" s="5">
        <f t="shared" si="165"/>
        <v>0.22613113100094731</v>
      </c>
      <c r="AL458" s="4">
        <f t="shared" si="166"/>
        <v>0.50333905417121816</v>
      </c>
      <c r="AM458" s="4">
        <f t="shared" si="168"/>
        <v>0.38535791815468007</v>
      </c>
      <c r="AN458" s="4">
        <f t="shared" si="169"/>
        <v>0.95011268742608923</v>
      </c>
      <c r="AO458">
        <f t="shared" si="170"/>
        <v>0.38535791815468007</v>
      </c>
      <c r="AP458">
        <f t="shared" si="171"/>
        <v>2</v>
      </c>
    </row>
    <row r="459" spans="1:42" ht="17" x14ac:dyDescent="0.2">
      <c r="A459">
        <v>6037503106</v>
      </c>
      <c r="B459" t="s">
        <v>17</v>
      </c>
      <c r="C459">
        <v>0.747</v>
      </c>
      <c r="D459">
        <v>6037275311</v>
      </c>
      <c r="E459" t="s">
        <v>13</v>
      </c>
      <c r="F459">
        <v>29941</v>
      </c>
      <c r="G459">
        <v>6037208620</v>
      </c>
      <c r="H459" t="s">
        <v>20</v>
      </c>
      <c r="I459">
        <v>0.35070000000000001</v>
      </c>
      <c r="J459">
        <v>6037601100</v>
      </c>
      <c r="K459" t="s">
        <v>10</v>
      </c>
      <c r="L459">
        <v>1.32E-2</v>
      </c>
      <c r="M459">
        <v>6037602505</v>
      </c>
      <c r="N459" t="s">
        <v>21</v>
      </c>
      <c r="O459">
        <v>1348</v>
      </c>
      <c r="S459">
        <f t="shared" si="167"/>
        <v>450</v>
      </c>
      <c r="T459" s="2" cm="1">
        <f t="array" ref="T459">IFERROR(INDEX($A$10:$A$1201, ROWS(T$10:$T459)), IFERROR(INDEX($D$10:$D$1276, ROWS(T$10:$T459)-ROWS($A$10:$A$1201)), IFERROR(INDEX($G$10:$G$1201, ROWS(T$10:$T459)-ROWS($A$10:$A$1201)-ROWS($D$10:$D$1276)), "")))</f>
        <v>6037503106</v>
      </c>
      <c r="U459" s="2" t="str">
        <f t="shared" si="172"/>
        <v>Whittier, CA</v>
      </c>
      <c r="V459" s="3">
        <f t="shared" si="173"/>
        <v>0.747</v>
      </c>
      <c r="W459" s="3">
        <f t="shared" si="174"/>
        <v>0.8716452742123687</v>
      </c>
      <c r="X459" s="3">
        <f t="shared" si="175"/>
        <v>29941</v>
      </c>
      <c r="Y459" s="3">
        <f t="shared" si="176"/>
        <v>0.56825902939892581</v>
      </c>
      <c r="Z459" s="3">
        <f t="shared" ref="Z459:Z522" si="183">W459*Y459</f>
        <v>0.49532029750408119</v>
      </c>
      <c r="AA459" s="3">
        <f t="shared" si="177"/>
        <v>0.35070000000000001</v>
      </c>
      <c r="AB459" s="3">
        <f t="shared" si="178"/>
        <v>0.52999848874112143</v>
      </c>
      <c r="AC459" s="3">
        <f t="shared" si="179"/>
        <v>0.17187500000000003</v>
      </c>
      <c r="AD459" s="3">
        <f t="shared" si="180"/>
        <v>0.45326160053799597</v>
      </c>
      <c r="AE459" s="3">
        <f t="shared" si="181"/>
        <v>1.32E-2</v>
      </c>
      <c r="AF459" s="3">
        <f t="shared" si="182"/>
        <v>1348</v>
      </c>
      <c r="AG459">
        <f t="shared" ref="AG459:AG522" si="184">STANDARDIZE(V459,V$1,V$2)</f>
        <v>0.24880017551077699</v>
      </c>
      <c r="AH459" s="5">
        <f t="shared" ref="AH459:AH522" si="185">STANDARDIZE(Y459,Y$1,Y$2)</f>
        <v>0.12189740937007147</v>
      </c>
      <c r="AI459" s="5">
        <f t="shared" ref="AI459:AI522" si="186">STANDARDIZE(AA459,AA$1,AA$2)</f>
        <v>0.23519876367444892</v>
      </c>
      <c r="AJ459" s="5">
        <f t="shared" ref="AJ459:AJ522" si="187">STANDARDIZE(AE459,AE$1,AE$2)</f>
        <v>5.508851418615221E-2</v>
      </c>
      <c r="AK459" s="5">
        <f t="shared" ref="AK459:AK522" si="188">STANDARDIZE(AD459,AD$1,AD$2)</f>
        <v>0.22613113100094731</v>
      </c>
      <c r="AL459" s="4">
        <f t="shared" ref="AL459:AL522" si="189">SUMXMY2($AG$5:$AK$5,AG459:AK459)</f>
        <v>0.50635563566891229</v>
      </c>
      <c r="AM459" s="4">
        <f t="shared" si="168"/>
        <v>0.38280653627844169</v>
      </c>
      <c r="AN459" s="4">
        <f t="shared" si="169"/>
        <v>0.95263032717055662</v>
      </c>
      <c r="AO459">
        <f t="shared" si="170"/>
        <v>0.38280653627844169</v>
      </c>
      <c r="AP459">
        <f t="shared" si="171"/>
        <v>2</v>
      </c>
    </row>
    <row r="460" spans="1:42" ht="17" x14ac:dyDescent="0.2">
      <c r="A460">
        <v>6037552900</v>
      </c>
      <c r="B460" t="s">
        <v>52</v>
      </c>
      <c r="C460">
        <v>0.74690000000000001</v>
      </c>
      <c r="D460">
        <v>6037482401</v>
      </c>
      <c r="E460" t="s">
        <v>27</v>
      </c>
      <c r="F460">
        <v>29932</v>
      </c>
      <c r="G460">
        <v>6037201503</v>
      </c>
      <c r="H460" t="s">
        <v>45</v>
      </c>
      <c r="I460">
        <v>0.35060000000000002</v>
      </c>
      <c r="J460">
        <v>6037602508</v>
      </c>
      <c r="K460" t="s">
        <v>21</v>
      </c>
      <c r="L460">
        <v>1.32E-2</v>
      </c>
      <c r="M460">
        <v>6037502402</v>
      </c>
      <c r="N460" t="s">
        <v>44</v>
      </c>
      <c r="O460">
        <v>1347</v>
      </c>
      <c r="S460">
        <f t="shared" ref="S460:S523" si="190">S459+1</f>
        <v>451</v>
      </c>
      <c r="T460" s="2" cm="1">
        <f t="array" ref="T460">IFERROR(INDEX($A$10:$A$1201, ROWS(T$10:$T460)), IFERROR(INDEX($D$10:$D$1276, ROWS(T$10:$T460)-ROWS($A$10:$A$1201)), IFERROR(INDEX($G$10:$G$1201, ROWS(T$10:$T460)-ROWS($A$10:$A$1201)-ROWS($D$10:$D$1276)), "")))</f>
        <v>6037552900</v>
      </c>
      <c r="U460" s="2" t="str">
        <f t="shared" si="172"/>
        <v>Norwalk, CA</v>
      </c>
      <c r="V460" s="3">
        <f t="shared" si="173"/>
        <v>0.74690000000000001</v>
      </c>
      <c r="W460" s="3">
        <f t="shared" si="174"/>
        <v>0.87152858809801637</v>
      </c>
      <c r="X460" s="3">
        <f t="shared" si="175"/>
        <v>29932</v>
      </c>
      <c r="Y460" s="3">
        <f t="shared" si="176"/>
        <v>0.5680882157566095</v>
      </c>
      <c r="Z460" s="3">
        <f t="shared" si="183"/>
        <v>0.49510512059347916</v>
      </c>
      <c r="AA460" s="3">
        <f t="shared" si="177"/>
        <v>0.35060000000000002</v>
      </c>
      <c r="AB460" s="3">
        <f t="shared" si="178"/>
        <v>0.52984736285325684</v>
      </c>
      <c r="AC460" s="3">
        <f t="shared" si="179"/>
        <v>0.17187500000000003</v>
      </c>
      <c r="AD460" s="3">
        <f t="shared" si="180"/>
        <v>0.45292535305985204</v>
      </c>
      <c r="AE460" s="3">
        <f t="shared" si="181"/>
        <v>1.32E-2</v>
      </c>
      <c r="AF460" s="3">
        <f t="shared" si="182"/>
        <v>1347</v>
      </c>
      <c r="AG460">
        <f t="shared" si="184"/>
        <v>0.24770583608100499</v>
      </c>
      <c r="AH460" s="5">
        <f t="shared" si="185"/>
        <v>0.12010064449802693</v>
      </c>
      <c r="AI460" s="5">
        <f t="shared" si="186"/>
        <v>0.23415013719766398</v>
      </c>
      <c r="AJ460" s="5">
        <f t="shared" si="187"/>
        <v>5.508851418615221E-2</v>
      </c>
      <c r="AK460" s="5">
        <f t="shared" si="188"/>
        <v>0.22443869392527388</v>
      </c>
      <c r="AL460" s="4">
        <f t="shared" si="189"/>
        <v>0.50963278505628029</v>
      </c>
      <c r="AM460" s="4">
        <f t="shared" si="168"/>
        <v>0.37946680520774267</v>
      </c>
      <c r="AN460" s="4">
        <f t="shared" si="169"/>
        <v>0.95658046050776258</v>
      </c>
      <c r="AO460">
        <f t="shared" si="170"/>
        <v>0.37946680520774267</v>
      </c>
      <c r="AP460">
        <f t="shared" si="171"/>
        <v>2</v>
      </c>
    </row>
    <row r="461" spans="1:42" ht="34" x14ac:dyDescent="0.2">
      <c r="A461">
        <v>6037621324</v>
      </c>
      <c r="B461" t="s">
        <v>91</v>
      </c>
      <c r="C461">
        <v>0.74680000000000002</v>
      </c>
      <c r="D461">
        <v>6037208501</v>
      </c>
      <c r="E461" t="s">
        <v>20</v>
      </c>
      <c r="F461">
        <v>29916</v>
      </c>
      <c r="G461">
        <v>6037267502</v>
      </c>
      <c r="H461" t="s">
        <v>48</v>
      </c>
      <c r="I461">
        <v>0.3498</v>
      </c>
      <c r="J461">
        <v>6037600911</v>
      </c>
      <c r="K461" t="s">
        <v>10</v>
      </c>
      <c r="L461">
        <v>1.32E-2</v>
      </c>
      <c r="M461">
        <v>6037551502</v>
      </c>
      <c r="N461" t="s">
        <v>33</v>
      </c>
      <c r="O461">
        <v>1346</v>
      </c>
      <c r="S461">
        <f t="shared" si="190"/>
        <v>452</v>
      </c>
      <c r="T461" s="2" cm="1">
        <f t="array" ref="T461">IFERROR(INDEX($A$10:$A$1201, ROWS(T$10:$T461)), IFERROR(INDEX($D$10:$D$1276, ROWS(T$10:$T461)-ROWS($A$10:$A$1201)), IFERROR(INDEX($G$10:$G$1201, ROWS(T$10:$T461)-ROWS($A$10:$A$1201)-ROWS($D$10:$D$1276)), "")))</f>
        <v>6037621324</v>
      </c>
      <c r="U461" s="2" t="str">
        <f t="shared" si="172"/>
        <v>South Redondo, Redondo Beach, CA</v>
      </c>
      <c r="V461" s="3">
        <f t="shared" si="173"/>
        <v>0.74680000000000002</v>
      </c>
      <c r="W461" s="3">
        <f t="shared" si="174"/>
        <v>0.87141190198366403</v>
      </c>
      <c r="X461" s="3">
        <f t="shared" si="175"/>
        <v>29916</v>
      </c>
      <c r="Y461" s="3">
        <f t="shared" si="176"/>
        <v>0.56778454705915848</v>
      </c>
      <c r="Z461" s="3">
        <f t="shared" si="183"/>
        <v>0.49477421206975447</v>
      </c>
      <c r="AA461" s="3">
        <f t="shared" si="177"/>
        <v>0.3498</v>
      </c>
      <c r="AB461" s="3">
        <f t="shared" si="178"/>
        <v>0.52863835575034002</v>
      </c>
      <c r="AC461" s="3">
        <f t="shared" si="179"/>
        <v>0.17187500000000003</v>
      </c>
      <c r="AD461" s="3">
        <f t="shared" si="180"/>
        <v>0.45258910558170812</v>
      </c>
      <c r="AE461" s="3">
        <f t="shared" si="181"/>
        <v>1.32E-2</v>
      </c>
      <c r="AF461" s="3">
        <f t="shared" si="182"/>
        <v>1346</v>
      </c>
      <c r="AG461">
        <f t="shared" si="184"/>
        <v>0.24661149665123297</v>
      </c>
      <c r="AH461" s="5">
        <f t="shared" si="185"/>
        <v>0.11690639583661634</v>
      </c>
      <c r="AI461" s="5">
        <f t="shared" si="186"/>
        <v>0.22576112538338317</v>
      </c>
      <c r="AJ461" s="5">
        <f t="shared" si="187"/>
        <v>5.508851418615221E-2</v>
      </c>
      <c r="AK461" s="5">
        <f t="shared" si="188"/>
        <v>0.22274625684960048</v>
      </c>
      <c r="AL461" s="4">
        <f t="shared" si="189"/>
        <v>0.51756437074458994</v>
      </c>
      <c r="AM461" s="4">
        <f t="shared" si="168"/>
        <v>0.37082155532446864</v>
      </c>
      <c r="AN461" s="4">
        <f t="shared" si="169"/>
        <v>0.96778308482682851</v>
      </c>
      <c r="AO461">
        <f t="shared" si="170"/>
        <v>0.37082155532446864</v>
      </c>
      <c r="AP461">
        <f t="shared" si="171"/>
        <v>2</v>
      </c>
    </row>
    <row r="462" spans="1:42" ht="34" x14ac:dyDescent="0.2">
      <c r="A462">
        <v>6037201501</v>
      </c>
      <c r="B462" t="s">
        <v>45</v>
      </c>
      <c r="C462">
        <v>0.74660000000000004</v>
      </c>
      <c r="D462">
        <v>6037550201</v>
      </c>
      <c r="E462" t="s">
        <v>52</v>
      </c>
      <c r="F462">
        <v>29899</v>
      </c>
      <c r="G462">
        <v>6037554002</v>
      </c>
      <c r="H462" t="s">
        <v>71</v>
      </c>
      <c r="I462">
        <v>0.34949999999999998</v>
      </c>
      <c r="J462">
        <v>6037553901</v>
      </c>
      <c r="K462" t="s">
        <v>75</v>
      </c>
      <c r="L462">
        <v>1.3100000000000001E-2</v>
      </c>
      <c r="M462">
        <v>6037554801</v>
      </c>
      <c r="N462" t="s">
        <v>79</v>
      </c>
      <c r="O462">
        <v>1343</v>
      </c>
      <c r="S462">
        <f t="shared" si="190"/>
        <v>453</v>
      </c>
      <c r="T462" s="2" cm="1">
        <f t="array" ref="T462">IFERROR(INDEX($A$10:$A$1201, ROWS(T$10:$T462)), IFERROR(INDEX($D$10:$D$1276, ROWS(T$10:$T462)-ROWS($A$10:$A$1201)), IFERROR(INDEX($G$10:$G$1201, ROWS(T$10:$T462)-ROWS($A$10:$A$1201)-ROWS($D$10:$D$1276)), "")))</f>
        <v>6037201501</v>
      </c>
      <c r="U462" s="2" t="str">
        <f t="shared" si="172"/>
        <v>Northeast Los Angeles, Los Angeles, CA</v>
      </c>
      <c r="V462" s="3">
        <f t="shared" si="173"/>
        <v>0.74660000000000004</v>
      </c>
      <c r="W462" s="3">
        <f t="shared" si="174"/>
        <v>0.87117852975495924</v>
      </c>
      <c r="X462" s="3">
        <f t="shared" si="175"/>
        <v>29899</v>
      </c>
      <c r="Y462" s="3">
        <f t="shared" si="176"/>
        <v>0.56746189906811673</v>
      </c>
      <c r="Z462" s="3">
        <f t="shared" si="183"/>
        <v>0.49436062292211902</v>
      </c>
      <c r="AA462" s="3">
        <f t="shared" si="177"/>
        <v>0.34949999999999998</v>
      </c>
      <c r="AB462" s="3">
        <f t="shared" si="178"/>
        <v>0.52818497808674625</v>
      </c>
      <c r="AC462" s="3">
        <f t="shared" si="179"/>
        <v>0.17057291666666669</v>
      </c>
      <c r="AD462" s="3">
        <f t="shared" si="180"/>
        <v>0.4515803631472764</v>
      </c>
      <c r="AE462" s="3">
        <f t="shared" si="181"/>
        <v>1.3100000000000001E-2</v>
      </c>
      <c r="AF462" s="3">
        <f t="shared" si="182"/>
        <v>1343</v>
      </c>
      <c r="AG462">
        <f t="shared" si="184"/>
        <v>0.24442281779168895</v>
      </c>
      <c r="AH462" s="5">
        <f t="shared" si="185"/>
        <v>0.11351250663386708</v>
      </c>
      <c r="AI462" s="5">
        <f t="shared" si="186"/>
        <v>0.22261524595302773</v>
      </c>
      <c r="AJ462" s="5">
        <f t="shared" si="187"/>
        <v>4.5497748518896958E-2</v>
      </c>
      <c r="AK462" s="5">
        <f t="shared" si="188"/>
        <v>0.21766894562258049</v>
      </c>
      <c r="AL462" s="4">
        <f t="shared" si="189"/>
        <v>0.51856433357193699</v>
      </c>
      <c r="AM462" s="4">
        <f t="shared" si="168"/>
        <v>0.36641806189662934</v>
      </c>
      <c r="AN462" s="4">
        <f t="shared" si="169"/>
        <v>0.965969159872891</v>
      </c>
      <c r="AO462">
        <f t="shared" si="170"/>
        <v>0.36641806189662934</v>
      </c>
      <c r="AP462">
        <f t="shared" si="171"/>
        <v>2</v>
      </c>
    </row>
    <row r="463" spans="1:42" ht="34" x14ac:dyDescent="0.2">
      <c r="A463">
        <v>6037239601</v>
      </c>
      <c r="B463" t="s">
        <v>37</v>
      </c>
      <c r="C463">
        <v>0.74660000000000004</v>
      </c>
      <c r="D463">
        <v>6037602301</v>
      </c>
      <c r="E463" t="s">
        <v>21</v>
      </c>
      <c r="F463">
        <v>29889</v>
      </c>
      <c r="G463">
        <v>6037502700</v>
      </c>
      <c r="H463" t="s">
        <v>74</v>
      </c>
      <c r="I463">
        <v>0.34949999999999998</v>
      </c>
      <c r="J463">
        <v>6037192620</v>
      </c>
      <c r="K463" t="s">
        <v>20</v>
      </c>
      <c r="L463">
        <v>1.3100000000000001E-2</v>
      </c>
      <c r="M463">
        <v>6037234000</v>
      </c>
      <c r="N463" t="s">
        <v>77</v>
      </c>
      <c r="O463">
        <v>1342</v>
      </c>
      <c r="S463">
        <f t="shared" si="190"/>
        <v>454</v>
      </c>
      <c r="T463" s="2" cm="1">
        <f t="array" ref="T463">IFERROR(INDEX($A$10:$A$1201, ROWS(T$10:$T463)), IFERROR(INDEX($D$10:$D$1276, ROWS(T$10:$T463)-ROWS($A$10:$A$1201)), IFERROR(INDEX($G$10:$G$1201, ROWS(T$10:$T463)-ROWS($A$10:$A$1201)-ROWS($D$10:$D$1276)), "")))</f>
        <v>6037239601</v>
      </c>
      <c r="U463" s="2" t="str">
        <f t="shared" si="172"/>
        <v>South Los Angeles, Los Angeles, CA</v>
      </c>
      <c r="V463" s="3">
        <f t="shared" si="173"/>
        <v>0.74660000000000004</v>
      </c>
      <c r="W463" s="3">
        <f t="shared" si="174"/>
        <v>0.87117852975495924</v>
      </c>
      <c r="X463" s="3">
        <f t="shared" si="175"/>
        <v>29889</v>
      </c>
      <c r="Y463" s="3">
        <f t="shared" si="176"/>
        <v>0.5672721061322098</v>
      </c>
      <c r="Z463" s="3">
        <f t="shared" si="183"/>
        <v>0.49419527939125774</v>
      </c>
      <c r="AA463" s="3">
        <f t="shared" si="177"/>
        <v>0.34949999999999998</v>
      </c>
      <c r="AB463" s="3">
        <f t="shared" si="178"/>
        <v>0.52818497808674625</v>
      </c>
      <c r="AC463" s="3">
        <f t="shared" si="179"/>
        <v>0.17057291666666669</v>
      </c>
      <c r="AD463" s="3">
        <f t="shared" si="180"/>
        <v>0.45124411566913247</v>
      </c>
      <c r="AE463" s="3">
        <f t="shared" si="181"/>
        <v>1.3100000000000001E-2</v>
      </c>
      <c r="AF463" s="3">
        <f t="shared" si="182"/>
        <v>1342</v>
      </c>
      <c r="AG463">
        <f t="shared" si="184"/>
        <v>0.24442281779168895</v>
      </c>
      <c r="AH463" s="5">
        <f t="shared" si="185"/>
        <v>0.11151610122048504</v>
      </c>
      <c r="AI463" s="5">
        <f t="shared" si="186"/>
        <v>0.22261524595302773</v>
      </c>
      <c r="AJ463" s="5">
        <f t="shared" si="187"/>
        <v>4.5497748518896958E-2</v>
      </c>
      <c r="AK463" s="5">
        <f t="shared" si="188"/>
        <v>0.21597650854690709</v>
      </c>
      <c r="AL463" s="4">
        <f t="shared" si="189"/>
        <v>0.52146392538141395</v>
      </c>
      <c r="AM463" s="4">
        <f t="shared" si="168"/>
        <v>0.36394129406946674</v>
      </c>
      <c r="AN463" s="4">
        <f t="shared" si="169"/>
        <v>0.96871489585404336</v>
      </c>
      <c r="AO463">
        <f t="shared" si="170"/>
        <v>0.36394129406946674</v>
      </c>
      <c r="AP463">
        <f t="shared" si="171"/>
        <v>2</v>
      </c>
    </row>
    <row r="464" spans="1:42" ht="17" x14ac:dyDescent="0.2">
      <c r="A464">
        <v>6037503902</v>
      </c>
      <c r="B464" t="s">
        <v>53</v>
      </c>
      <c r="C464">
        <v>0.74650000000000005</v>
      </c>
      <c r="D464">
        <v>6037621324</v>
      </c>
      <c r="E464" t="s">
        <v>91</v>
      </c>
      <c r="F464">
        <v>29883</v>
      </c>
      <c r="G464">
        <v>6037480902</v>
      </c>
      <c r="H464" t="s">
        <v>18</v>
      </c>
      <c r="I464">
        <v>0.34939999999999999</v>
      </c>
      <c r="J464">
        <v>6037550500</v>
      </c>
      <c r="K464" t="s">
        <v>33</v>
      </c>
      <c r="L464">
        <v>1.3100000000000001E-2</v>
      </c>
      <c r="M464">
        <v>6037211910</v>
      </c>
      <c r="N464" t="s">
        <v>20</v>
      </c>
      <c r="O464">
        <v>1340</v>
      </c>
      <c r="S464">
        <f t="shared" si="190"/>
        <v>455</v>
      </c>
      <c r="T464" s="2" cm="1">
        <f t="array" ref="T464">IFERROR(INDEX($A$10:$A$1201, ROWS(T$10:$T464)), IFERROR(INDEX($D$10:$D$1276, ROWS(T$10:$T464)-ROWS($A$10:$A$1201)), IFERROR(INDEX($G$10:$G$1201, ROWS(T$10:$T464)-ROWS($A$10:$A$1201)-ROWS($D$10:$D$1276)), "")))</f>
        <v>6037503902</v>
      </c>
      <c r="U464" s="2" t="str">
        <f t="shared" si="172"/>
        <v>La Mirada, CA</v>
      </c>
      <c r="V464" s="3">
        <f t="shared" si="173"/>
        <v>0.74650000000000005</v>
      </c>
      <c r="W464" s="3">
        <f t="shared" si="174"/>
        <v>0.87106184364060679</v>
      </c>
      <c r="X464" s="3">
        <f t="shared" si="175"/>
        <v>29883</v>
      </c>
      <c r="Y464" s="3">
        <f t="shared" si="176"/>
        <v>0.56715823037066559</v>
      </c>
      <c r="Z464" s="3">
        <f t="shared" si="183"/>
        <v>0.49402989378261597</v>
      </c>
      <c r="AA464" s="3">
        <f t="shared" si="177"/>
        <v>0.34939999999999999</v>
      </c>
      <c r="AB464" s="3">
        <f t="shared" si="178"/>
        <v>0.52803385219888166</v>
      </c>
      <c r="AC464" s="3">
        <f t="shared" si="179"/>
        <v>0.17057291666666669</v>
      </c>
      <c r="AD464" s="3">
        <f t="shared" si="180"/>
        <v>0.45057162071284468</v>
      </c>
      <c r="AE464" s="3">
        <f t="shared" si="181"/>
        <v>1.3100000000000001E-2</v>
      </c>
      <c r="AF464" s="3">
        <f t="shared" si="182"/>
        <v>1340</v>
      </c>
      <c r="AG464">
        <f t="shared" si="184"/>
        <v>0.24332847836191693</v>
      </c>
      <c r="AH464" s="5">
        <f t="shared" si="185"/>
        <v>0.11031825797245534</v>
      </c>
      <c r="AI464" s="5">
        <f t="shared" si="186"/>
        <v>0.22156661947624279</v>
      </c>
      <c r="AJ464" s="5">
        <f t="shared" si="187"/>
        <v>4.5497748518896958E-2</v>
      </c>
      <c r="AK464" s="5">
        <f t="shared" si="188"/>
        <v>0.21259163439556053</v>
      </c>
      <c r="AL464" s="4">
        <f t="shared" si="189"/>
        <v>0.52490705507483681</v>
      </c>
      <c r="AM464" s="4">
        <f t="shared" si="168"/>
        <v>0.36007924643340028</v>
      </c>
      <c r="AN464" s="4">
        <f t="shared" si="169"/>
        <v>0.97411341699465204</v>
      </c>
      <c r="AO464">
        <f t="shared" si="170"/>
        <v>0.36007924643340028</v>
      </c>
      <c r="AP464">
        <f t="shared" si="171"/>
        <v>2</v>
      </c>
    </row>
    <row r="465" spans="1:42" ht="17" x14ac:dyDescent="0.2">
      <c r="A465">
        <v>6037601900</v>
      </c>
      <c r="B465" t="s">
        <v>10</v>
      </c>
      <c r="C465">
        <v>0.74639999999999995</v>
      </c>
      <c r="D465">
        <v>6037278001</v>
      </c>
      <c r="E465" t="s">
        <v>42</v>
      </c>
      <c r="F465">
        <v>29877</v>
      </c>
      <c r="G465">
        <v>6037500800</v>
      </c>
      <c r="H465" t="s">
        <v>44</v>
      </c>
      <c r="I465">
        <v>0.3493</v>
      </c>
      <c r="J465">
        <v>6037191720</v>
      </c>
      <c r="K465" t="s">
        <v>20</v>
      </c>
      <c r="L465">
        <v>1.2999999999999999E-2</v>
      </c>
      <c r="M465">
        <v>6037552001</v>
      </c>
      <c r="N465" t="s">
        <v>52</v>
      </c>
      <c r="O465">
        <v>1339</v>
      </c>
      <c r="S465">
        <f t="shared" si="190"/>
        <v>456</v>
      </c>
      <c r="T465" s="2" cm="1">
        <f t="array" ref="T465">IFERROR(INDEX($A$10:$A$1201, ROWS(T$10:$T465)), IFERROR(INDEX($D$10:$D$1276, ROWS(T$10:$T465)-ROWS($A$10:$A$1201)), IFERROR(INDEX($G$10:$G$1201, ROWS(T$10:$T465)-ROWS($A$10:$A$1201)-ROWS($D$10:$D$1276)), "")))</f>
        <v>6037601900</v>
      </c>
      <c r="U465" s="2" t="str">
        <f t="shared" si="172"/>
        <v>Inglewood, CA</v>
      </c>
      <c r="V465" s="3">
        <f t="shared" si="173"/>
        <v>0.74639999999999995</v>
      </c>
      <c r="W465" s="3">
        <f t="shared" si="174"/>
        <v>0.87094515752625434</v>
      </c>
      <c r="X465" s="3">
        <f t="shared" si="175"/>
        <v>29877</v>
      </c>
      <c r="Y465" s="3">
        <f t="shared" si="176"/>
        <v>0.5670443546091215</v>
      </c>
      <c r="Z465" s="3">
        <f t="shared" si="183"/>
        <v>0.49386453474941455</v>
      </c>
      <c r="AA465" s="3">
        <f t="shared" si="177"/>
        <v>0.3493</v>
      </c>
      <c r="AB465" s="3">
        <f t="shared" si="178"/>
        <v>0.52788272631101707</v>
      </c>
      <c r="AC465" s="3">
        <f t="shared" si="179"/>
        <v>0.16927083333333334</v>
      </c>
      <c r="AD465" s="3">
        <f t="shared" si="180"/>
        <v>0.45023537323470075</v>
      </c>
      <c r="AE465" s="3">
        <f t="shared" si="181"/>
        <v>1.2999999999999999E-2</v>
      </c>
      <c r="AF465" s="3">
        <f t="shared" si="182"/>
        <v>1339</v>
      </c>
      <c r="AG465">
        <f t="shared" si="184"/>
        <v>0.24223413893214368</v>
      </c>
      <c r="AH465" s="5">
        <f t="shared" si="185"/>
        <v>0.10912041472442681</v>
      </c>
      <c r="AI465" s="5">
        <f t="shared" si="186"/>
        <v>0.22051799299945782</v>
      </c>
      <c r="AJ465" s="5">
        <f t="shared" si="187"/>
        <v>3.5906982851641539E-2</v>
      </c>
      <c r="AK465" s="5">
        <f t="shared" si="188"/>
        <v>0.2108991973198871</v>
      </c>
      <c r="AL465" s="4">
        <f t="shared" si="189"/>
        <v>0.52121360013921125</v>
      </c>
      <c r="AM465" s="4">
        <f t="shared" si="168"/>
        <v>0.36115284415341636</v>
      </c>
      <c r="AN465" s="4">
        <f t="shared" si="169"/>
        <v>0.96572145933898357</v>
      </c>
      <c r="AO465">
        <f t="shared" si="170"/>
        <v>0.36115284415341636</v>
      </c>
      <c r="AP465">
        <f t="shared" si="171"/>
        <v>2</v>
      </c>
    </row>
    <row r="466" spans="1:42" ht="34" x14ac:dyDescent="0.2">
      <c r="A466">
        <v>6037702102</v>
      </c>
      <c r="B466" t="s">
        <v>96</v>
      </c>
      <c r="C466">
        <v>0.74619999999999997</v>
      </c>
      <c r="D466">
        <v>6037214501</v>
      </c>
      <c r="E466" t="s">
        <v>20</v>
      </c>
      <c r="F466">
        <v>29862</v>
      </c>
      <c r="G466">
        <v>6037551900</v>
      </c>
      <c r="H466" t="s">
        <v>52</v>
      </c>
      <c r="I466">
        <v>0.34899999999999998</v>
      </c>
      <c r="J466">
        <v>6037191901</v>
      </c>
      <c r="K466" t="s">
        <v>20</v>
      </c>
      <c r="L466">
        <v>1.2999999999999999E-2</v>
      </c>
      <c r="M466">
        <v>6037532603</v>
      </c>
      <c r="N466" t="s">
        <v>23</v>
      </c>
      <c r="O466">
        <v>1339</v>
      </c>
      <c r="S466">
        <f t="shared" si="190"/>
        <v>457</v>
      </c>
      <c r="T466" s="2" cm="1">
        <f t="array" ref="T466">IFERROR(INDEX($A$10:$A$1201, ROWS(T$10:$T466)), IFERROR(INDEX($D$10:$D$1276, ROWS(T$10:$T466)-ROWS($A$10:$A$1201)), IFERROR(INDEX($G$10:$G$1201, ROWS(T$10:$T466)-ROWS($A$10:$A$1201)-ROWS($D$10:$D$1276)), "")))</f>
        <v>6037702102</v>
      </c>
      <c r="U466" s="2" t="str">
        <f t="shared" si="172"/>
        <v>Ocean Park, Santa Monica, CA</v>
      </c>
      <c r="V466" s="3">
        <f t="shared" si="173"/>
        <v>0.74619999999999997</v>
      </c>
      <c r="W466" s="3">
        <f t="shared" si="174"/>
        <v>0.87071178529754956</v>
      </c>
      <c r="X466" s="3">
        <f t="shared" si="175"/>
        <v>29862</v>
      </c>
      <c r="Y466" s="3">
        <f t="shared" si="176"/>
        <v>0.56675966520526111</v>
      </c>
      <c r="Z466" s="3">
        <f t="shared" si="183"/>
        <v>0.49348431992551439</v>
      </c>
      <c r="AA466" s="3">
        <f t="shared" si="177"/>
        <v>0.34899999999999998</v>
      </c>
      <c r="AB466" s="3">
        <f t="shared" si="178"/>
        <v>0.5274293486474233</v>
      </c>
      <c r="AC466" s="3">
        <f t="shared" si="179"/>
        <v>0.16927083333333334</v>
      </c>
      <c r="AD466" s="3">
        <f t="shared" si="180"/>
        <v>0.45023537323470075</v>
      </c>
      <c r="AE466" s="3">
        <f t="shared" si="181"/>
        <v>1.2999999999999999E-2</v>
      </c>
      <c r="AF466" s="3">
        <f t="shared" si="182"/>
        <v>1339</v>
      </c>
      <c r="AG466">
        <f t="shared" si="184"/>
        <v>0.24004546007259966</v>
      </c>
      <c r="AH466" s="5">
        <f t="shared" si="185"/>
        <v>0.10612580660435374</v>
      </c>
      <c r="AI466" s="5">
        <f t="shared" si="186"/>
        <v>0.21737211356910238</v>
      </c>
      <c r="AJ466" s="5">
        <f t="shared" si="187"/>
        <v>3.5906982851641539E-2</v>
      </c>
      <c r="AK466" s="5">
        <f t="shared" si="188"/>
        <v>0.2108991973198871</v>
      </c>
      <c r="AL466" s="4">
        <f t="shared" si="189"/>
        <v>0.52640729673347053</v>
      </c>
      <c r="AM466" s="4">
        <f t="shared" si="168"/>
        <v>0.35667272497097663</v>
      </c>
      <c r="AN466" s="4">
        <f t="shared" si="169"/>
        <v>0.97117227744975154</v>
      </c>
      <c r="AO466">
        <f t="shared" si="170"/>
        <v>0.35667272497097663</v>
      </c>
      <c r="AP466">
        <f t="shared" si="171"/>
        <v>2</v>
      </c>
    </row>
    <row r="467" spans="1:42" ht="17" x14ac:dyDescent="0.2">
      <c r="A467">
        <v>6059110110</v>
      </c>
      <c r="B467" t="s">
        <v>34</v>
      </c>
      <c r="C467">
        <v>0.74619999999999997</v>
      </c>
      <c r="D467">
        <v>6037433306</v>
      </c>
      <c r="E467" t="s">
        <v>39</v>
      </c>
      <c r="F467">
        <v>29856</v>
      </c>
      <c r="G467">
        <v>6037208610</v>
      </c>
      <c r="H467" t="s">
        <v>20</v>
      </c>
      <c r="I467">
        <v>0.34860000000000002</v>
      </c>
      <c r="J467">
        <v>6037201602</v>
      </c>
      <c r="K467" t="s">
        <v>45</v>
      </c>
      <c r="L467">
        <v>1.2999999999999999E-2</v>
      </c>
      <c r="M467">
        <v>6037481901</v>
      </c>
      <c r="N467" t="s">
        <v>18</v>
      </c>
      <c r="O467">
        <v>1338</v>
      </c>
      <c r="S467">
        <f t="shared" si="190"/>
        <v>458</v>
      </c>
      <c r="T467" s="2" cm="1">
        <f t="array" ref="T467">IFERROR(INDEX($A$10:$A$1201, ROWS(T$10:$T467)), IFERROR(INDEX($D$10:$D$1276, ROWS(T$10:$T467)-ROWS($A$10:$A$1201)), IFERROR(INDEX($G$10:$G$1201, ROWS(T$10:$T467)-ROWS($A$10:$A$1201)-ROWS($D$10:$D$1276)), "")))</f>
        <v>6059110110</v>
      </c>
      <c r="U467" s="2" t="str">
        <f t="shared" si="172"/>
        <v>Cypress, CA</v>
      </c>
      <c r="V467" s="3">
        <f t="shared" si="173"/>
        <v>0.74619999999999997</v>
      </c>
      <c r="W467" s="3">
        <f t="shared" si="174"/>
        <v>0.87071178529754956</v>
      </c>
      <c r="X467" s="3">
        <f t="shared" si="175"/>
        <v>29856</v>
      </c>
      <c r="Y467" s="3">
        <f t="shared" si="176"/>
        <v>0.56664578944371691</v>
      </c>
      <c r="Z467" s="3">
        <f t="shared" si="183"/>
        <v>0.4933851669578781</v>
      </c>
      <c r="AA467" s="3">
        <f t="shared" si="177"/>
        <v>0.34860000000000002</v>
      </c>
      <c r="AB467" s="3">
        <f t="shared" si="178"/>
        <v>0.52682484509596506</v>
      </c>
      <c r="AC467" s="3">
        <f t="shared" si="179"/>
        <v>0.16927083333333334</v>
      </c>
      <c r="AD467" s="3">
        <f t="shared" si="180"/>
        <v>0.44989912575655683</v>
      </c>
      <c r="AE467" s="3">
        <f t="shared" si="181"/>
        <v>1.2999999999999999E-2</v>
      </c>
      <c r="AF467" s="3">
        <f t="shared" si="182"/>
        <v>1338</v>
      </c>
      <c r="AG467">
        <f t="shared" si="184"/>
        <v>0.24004546007259966</v>
      </c>
      <c r="AH467" s="5">
        <f t="shared" si="185"/>
        <v>0.10492796335632404</v>
      </c>
      <c r="AI467" s="5">
        <f t="shared" si="186"/>
        <v>0.21317760766196256</v>
      </c>
      <c r="AJ467" s="5">
        <f t="shared" si="187"/>
        <v>3.5906982851641539E-2</v>
      </c>
      <c r="AK467" s="5">
        <f t="shared" si="188"/>
        <v>0.2092067602442137</v>
      </c>
      <c r="AL467" s="4">
        <f t="shared" si="189"/>
        <v>0.53036984252605734</v>
      </c>
      <c r="AM467" s="4">
        <f t="shared" si="168"/>
        <v>0.35245246990658452</v>
      </c>
      <c r="AN467" s="4">
        <f t="shared" si="169"/>
        <v>0.97734942444308304</v>
      </c>
      <c r="AO467">
        <f t="shared" si="170"/>
        <v>0.35245246990658452</v>
      </c>
      <c r="AP467">
        <f t="shared" si="171"/>
        <v>2</v>
      </c>
    </row>
    <row r="468" spans="1:42" ht="34" x14ac:dyDescent="0.2">
      <c r="A468">
        <v>6037530006</v>
      </c>
      <c r="B468" t="s">
        <v>9</v>
      </c>
      <c r="C468">
        <v>0.74609999999999999</v>
      </c>
      <c r="D468">
        <v>6037553300</v>
      </c>
      <c r="E468" t="s">
        <v>71</v>
      </c>
      <c r="F468">
        <v>29828</v>
      </c>
      <c r="G468">
        <v>6037199400</v>
      </c>
      <c r="H468" t="s">
        <v>126</v>
      </c>
      <c r="I468">
        <v>0.3483</v>
      </c>
      <c r="J468">
        <v>6037536200</v>
      </c>
      <c r="K468" t="s">
        <v>56</v>
      </c>
      <c r="L468">
        <v>1.2999999999999999E-2</v>
      </c>
      <c r="M468">
        <v>6037192620</v>
      </c>
      <c r="N468" t="s">
        <v>20</v>
      </c>
      <c r="O468">
        <v>1335</v>
      </c>
      <c r="S468">
        <f t="shared" si="190"/>
        <v>459</v>
      </c>
      <c r="T468" s="2" cm="1">
        <f t="array" ref="T468">IFERROR(INDEX($A$10:$A$1201, ROWS(T$10:$T468)), IFERROR(INDEX($D$10:$D$1276, ROWS(T$10:$T468)-ROWS($A$10:$A$1201)), IFERROR(INDEX($G$10:$G$1201, ROWS(T$10:$T468)-ROWS($A$10:$A$1201)-ROWS($D$10:$D$1276)), "")))</f>
        <v>6037530006</v>
      </c>
      <c r="U468" s="2" t="str">
        <f t="shared" si="172"/>
        <v>South Montebello, Montebello, CA</v>
      </c>
      <c r="V468" s="3">
        <f t="shared" si="173"/>
        <v>0.74609999999999999</v>
      </c>
      <c r="W468" s="3">
        <f t="shared" si="174"/>
        <v>0.87059509918319722</v>
      </c>
      <c r="X468" s="3">
        <f t="shared" si="175"/>
        <v>29828</v>
      </c>
      <c r="Y468" s="3">
        <f t="shared" si="176"/>
        <v>0.56611436922317748</v>
      </c>
      <c r="Z468" s="3">
        <f t="shared" si="183"/>
        <v>0.49285639542288534</v>
      </c>
      <c r="AA468" s="3">
        <f t="shared" si="177"/>
        <v>0.3483</v>
      </c>
      <c r="AB468" s="3">
        <f t="shared" si="178"/>
        <v>0.52637146743237118</v>
      </c>
      <c r="AC468" s="3">
        <f t="shared" si="179"/>
        <v>0.16927083333333334</v>
      </c>
      <c r="AD468" s="3">
        <f t="shared" si="180"/>
        <v>0.44889038332212511</v>
      </c>
      <c r="AE468" s="3">
        <f t="shared" si="181"/>
        <v>1.2999999999999999E-2</v>
      </c>
      <c r="AF468" s="3">
        <f t="shared" si="182"/>
        <v>1335</v>
      </c>
      <c r="AG468">
        <f t="shared" si="184"/>
        <v>0.23895112064282764</v>
      </c>
      <c r="AH468" s="5">
        <f t="shared" si="185"/>
        <v>9.9338028198854053E-2</v>
      </c>
      <c r="AI468" s="5">
        <f t="shared" si="186"/>
        <v>0.21003172823160712</v>
      </c>
      <c r="AJ468" s="5">
        <f t="shared" si="187"/>
        <v>3.5906982851641539E-2</v>
      </c>
      <c r="AK468" s="5">
        <f t="shared" si="188"/>
        <v>0.20412944901719371</v>
      </c>
      <c r="AL468" s="4">
        <f t="shared" si="189"/>
        <v>0.540538285870797</v>
      </c>
      <c r="AM468" s="4">
        <f t="shared" si="168"/>
        <v>0.34348747269710023</v>
      </c>
      <c r="AN468" s="4">
        <f t="shared" si="169"/>
        <v>0.98895688680126437</v>
      </c>
      <c r="AO468">
        <f t="shared" si="170"/>
        <v>0.34348747269710023</v>
      </c>
      <c r="AP468">
        <f t="shared" si="171"/>
        <v>2</v>
      </c>
    </row>
    <row r="469" spans="1:42" ht="17" x14ac:dyDescent="0.2">
      <c r="A469">
        <v>6037269907</v>
      </c>
      <c r="B469" t="s">
        <v>93</v>
      </c>
      <c r="C469">
        <v>0.746</v>
      </c>
      <c r="D469">
        <v>6037208610</v>
      </c>
      <c r="E469" t="s">
        <v>20</v>
      </c>
      <c r="F469">
        <v>29807</v>
      </c>
      <c r="G469">
        <v>6037572002</v>
      </c>
      <c r="H469" t="s">
        <v>28</v>
      </c>
      <c r="I469">
        <v>0.3483</v>
      </c>
      <c r="J469">
        <v>6037194401</v>
      </c>
      <c r="K469" t="s">
        <v>114</v>
      </c>
      <c r="L469">
        <v>1.2999999999999999E-2</v>
      </c>
      <c r="M469">
        <v>6037530802</v>
      </c>
      <c r="N469" t="s">
        <v>13</v>
      </c>
      <c r="O469">
        <v>1333</v>
      </c>
      <c r="S469">
        <f t="shared" si="190"/>
        <v>460</v>
      </c>
      <c r="T469" s="2" cm="1">
        <f t="array" ref="T469">IFERROR(INDEX($A$10:$A$1201, ROWS(T$10:$T469)), IFERROR(INDEX($D$10:$D$1276, ROWS(T$10:$T469)-ROWS($A$10:$A$1201)), IFERROR(INDEX($G$10:$G$1201, ROWS(T$10:$T469)-ROWS($A$10:$A$1201)-ROWS($D$10:$D$1276)), "")))</f>
        <v>6037269907</v>
      </c>
      <c r="U469" s="2" t="str">
        <f t="shared" si="172"/>
        <v>Palms, Los Angeles, CA</v>
      </c>
      <c r="V469" s="3">
        <f t="shared" si="173"/>
        <v>0.746</v>
      </c>
      <c r="W469" s="3">
        <f t="shared" si="174"/>
        <v>0.87047841306884477</v>
      </c>
      <c r="X469" s="3">
        <f t="shared" si="175"/>
        <v>29807</v>
      </c>
      <c r="Y469" s="3">
        <f t="shared" si="176"/>
        <v>0.565715804057773</v>
      </c>
      <c r="Z469" s="3">
        <f t="shared" si="183"/>
        <v>0.49244339536417575</v>
      </c>
      <c r="AA469" s="3">
        <f t="shared" si="177"/>
        <v>0.3483</v>
      </c>
      <c r="AB469" s="3">
        <f t="shared" si="178"/>
        <v>0.52637146743237118</v>
      </c>
      <c r="AC469" s="3">
        <f t="shared" si="179"/>
        <v>0.16927083333333334</v>
      </c>
      <c r="AD469" s="3">
        <f t="shared" si="180"/>
        <v>0.44821788836583726</v>
      </c>
      <c r="AE469" s="3">
        <f t="shared" si="181"/>
        <v>1.2999999999999999E-2</v>
      </c>
      <c r="AF469" s="3">
        <f t="shared" si="182"/>
        <v>1333</v>
      </c>
      <c r="AG469">
        <f t="shared" si="184"/>
        <v>0.23785678121305565</v>
      </c>
      <c r="AH469" s="5">
        <f t="shared" si="185"/>
        <v>9.5145576830752449E-2</v>
      </c>
      <c r="AI469" s="5">
        <f t="shared" si="186"/>
        <v>0.21003172823160712</v>
      </c>
      <c r="AJ469" s="5">
        <f t="shared" si="187"/>
        <v>3.5906982851641539E-2</v>
      </c>
      <c r="AK469" s="5">
        <f t="shared" si="188"/>
        <v>0.20074457486584688</v>
      </c>
      <c r="AL469" s="4">
        <f t="shared" si="189"/>
        <v>0.54702523399105751</v>
      </c>
      <c r="AM469" s="4">
        <f t="shared" si="168"/>
        <v>0.33832217081503224</v>
      </c>
      <c r="AN469" s="4">
        <f t="shared" si="169"/>
        <v>0.9952603669914889</v>
      </c>
      <c r="AO469">
        <f t="shared" si="170"/>
        <v>0.33832217081503224</v>
      </c>
      <c r="AP469">
        <f t="shared" si="171"/>
        <v>2</v>
      </c>
    </row>
    <row r="470" spans="1:42" ht="34" x14ac:dyDescent="0.2">
      <c r="A470">
        <v>6037211921</v>
      </c>
      <c r="B470" t="s">
        <v>20</v>
      </c>
      <c r="C470">
        <v>0.746</v>
      </c>
      <c r="D470">
        <v>6037550601</v>
      </c>
      <c r="E470" t="s">
        <v>33</v>
      </c>
      <c r="F470">
        <v>29807</v>
      </c>
      <c r="G470">
        <v>6037433304</v>
      </c>
      <c r="H470" t="s">
        <v>39</v>
      </c>
      <c r="I470">
        <v>0.34789999999999999</v>
      </c>
      <c r="J470">
        <v>6037553000</v>
      </c>
      <c r="K470" t="s">
        <v>52</v>
      </c>
      <c r="L470">
        <v>1.29E-2</v>
      </c>
      <c r="M470">
        <v>6037204600</v>
      </c>
      <c r="N470" t="s">
        <v>67</v>
      </c>
      <c r="O470">
        <v>1331</v>
      </c>
      <c r="S470">
        <f t="shared" si="190"/>
        <v>461</v>
      </c>
      <c r="T470" s="2" cm="1">
        <f t="array" ref="T470">IFERROR(INDEX($A$10:$A$1201, ROWS(T$10:$T470)), IFERROR(INDEX($D$10:$D$1276, ROWS(T$10:$T470)-ROWS($A$10:$A$1201)), IFERROR(INDEX($G$10:$G$1201, ROWS(T$10:$T470)-ROWS($A$10:$A$1201)-ROWS($D$10:$D$1276)), "")))</f>
        <v>6037211921</v>
      </c>
      <c r="U470" s="2" t="str">
        <f t="shared" si="172"/>
        <v>Central LA, Los Angeles, CA</v>
      </c>
      <c r="V470" s="3">
        <f t="shared" si="173"/>
        <v>0.746</v>
      </c>
      <c r="W470" s="3">
        <f t="shared" si="174"/>
        <v>0.87047841306884477</v>
      </c>
      <c r="X470" s="3">
        <f t="shared" si="175"/>
        <v>29807</v>
      </c>
      <c r="Y470" s="3">
        <f t="shared" si="176"/>
        <v>0.565715804057773</v>
      </c>
      <c r="Z470" s="3">
        <f t="shared" si="183"/>
        <v>0.49244339536417575</v>
      </c>
      <c r="AA470" s="3">
        <f t="shared" si="177"/>
        <v>0.34789999999999999</v>
      </c>
      <c r="AB470" s="3">
        <f t="shared" si="178"/>
        <v>0.52576696388091282</v>
      </c>
      <c r="AC470" s="3">
        <f t="shared" si="179"/>
        <v>0.16796875000000003</v>
      </c>
      <c r="AD470" s="3">
        <f t="shared" si="180"/>
        <v>0.44754539340954941</v>
      </c>
      <c r="AE470" s="3">
        <f t="shared" si="181"/>
        <v>1.29E-2</v>
      </c>
      <c r="AF470" s="3">
        <f t="shared" si="182"/>
        <v>1331</v>
      </c>
      <c r="AG470">
        <f t="shared" si="184"/>
        <v>0.23785678121305565</v>
      </c>
      <c r="AH470" s="5">
        <f t="shared" si="185"/>
        <v>9.5145576830752449E-2</v>
      </c>
      <c r="AI470" s="5">
        <f t="shared" si="186"/>
        <v>0.20583722232446672</v>
      </c>
      <c r="AJ470" s="5">
        <f t="shared" si="187"/>
        <v>2.6316217184386287E-2</v>
      </c>
      <c r="AK470" s="5">
        <f t="shared" si="188"/>
        <v>0.19735970071450004</v>
      </c>
      <c r="AL470" s="4">
        <f t="shared" si="189"/>
        <v>0.54426964936265521</v>
      </c>
      <c r="AM470" s="4">
        <f t="shared" si="168"/>
        <v>0.33807942157193499</v>
      </c>
      <c r="AN470" s="4">
        <f t="shared" si="169"/>
        <v>0.99063030439129829</v>
      </c>
      <c r="AO470">
        <f t="shared" si="170"/>
        <v>0.33807942157193499</v>
      </c>
      <c r="AP470">
        <f t="shared" si="171"/>
        <v>2</v>
      </c>
    </row>
    <row r="471" spans="1:42" ht="34" x14ac:dyDescent="0.2">
      <c r="A471">
        <v>6037195802</v>
      </c>
      <c r="B471" t="s">
        <v>20</v>
      </c>
      <c r="C471">
        <v>0.74590000000000001</v>
      </c>
      <c r="D471">
        <v>6037501200</v>
      </c>
      <c r="E471" t="s">
        <v>17</v>
      </c>
      <c r="F471">
        <v>29802</v>
      </c>
      <c r="G471">
        <v>6037201601</v>
      </c>
      <c r="H471" t="s">
        <v>45</v>
      </c>
      <c r="I471">
        <v>0.3478</v>
      </c>
      <c r="J471">
        <v>6037231100</v>
      </c>
      <c r="K471" t="s">
        <v>37</v>
      </c>
      <c r="L471">
        <v>1.29E-2</v>
      </c>
      <c r="M471">
        <v>6037212202</v>
      </c>
      <c r="N471" t="s">
        <v>20</v>
      </c>
      <c r="O471">
        <v>1329</v>
      </c>
      <c r="S471">
        <f t="shared" si="190"/>
        <v>462</v>
      </c>
      <c r="T471" s="2" cm="1">
        <f t="array" ref="T471">IFERROR(INDEX($A$10:$A$1201, ROWS(T$10:$T471)), IFERROR(INDEX($D$10:$D$1276, ROWS(T$10:$T471)-ROWS($A$10:$A$1201)), IFERROR(INDEX($G$10:$G$1201, ROWS(T$10:$T471)-ROWS($A$10:$A$1201)-ROWS($D$10:$D$1276)), "")))</f>
        <v>6037195802</v>
      </c>
      <c r="U471" s="2" t="str">
        <f t="shared" si="172"/>
        <v>Central LA, Los Angeles, CA</v>
      </c>
      <c r="V471" s="3">
        <f t="shared" si="173"/>
        <v>0.74590000000000001</v>
      </c>
      <c r="W471" s="3">
        <f t="shared" si="174"/>
        <v>0.87036172695449243</v>
      </c>
      <c r="X471" s="3">
        <f t="shared" si="175"/>
        <v>29802</v>
      </c>
      <c r="Y471" s="3">
        <f t="shared" si="176"/>
        <v>0.56562090758981953</v>
      </c>
      <c r="Z471" s="3">
        <f t="shared" si="183"/>
        <v>0.49229478993144271</v>
      </c>
      <c r="AA471" s="3">
        <f t="shared" si="177"/>
        <v>0.3478</v>
      </c>
      <c r="AB471" s="3">
        <f t="shared" si="178"/>
        <v>0.52561583799304823</v>
      </c>
      <c r="AC471" s="3">
        <f t="shared" si="179"/>
        <v>0.16796875000000003</v>
      </c>
      <c r="AD471" s="3">
        <f t="shared" si="180"/>
        <v>0.44687289845326161</v>
      </c>
      <c r="AE471" s="3">
        <f t="shared" si="181"/>
        <v>1.29E-2</v>
      </c>
      <c r="AF471" s="3">
        <f t="shared" si="182"/>
        <v>1329</v>
      </c>
      <c r="AG471">
        <f t="shared" si="184"/>
        <v>0.23676244178328362</v>
      </c>
      <c r="AH471" s="5">
        <f t="shared" si="185"/>
        <v>9.414737412406142E-2</v>
      </c>
      <c r="AI471" s="5">
        <f t="shared" si="186"/>
        <v>0.20478859584768178</v>
      </c>
      <c r="AJ471" s="5">
        <f t="shared" si="187"/>
        <v>2.6316217184386287E-2</v>
      </c>
      <c r="AK471" s="5">
        <f t="shared" si="188"/>
        <v>0.19397482656315351</v>
      </c>
      <c r="AL471" s="4">
        <f t="shared" si="189"/>
        <v>0.54770100418006051</v>
      </c>
      <c r="AM471" s="4">
        <f t="shared" si="168"/>
        <v>0.33456621927256069</v>
      </c>
      <c r="AN471" s="4">
        <f t="shared" si="169"/>
        <v>0.99612753245017216</v>
      </c>
      <c r="AO471">
        <f t="shared" si="170"/>
        <v>0.33456621927256069</v>
      </c>
      <c r="AP471">
        <f t="shared" si="171"/>
        <v>2</v>
      </c>
    </row>
    <row r="472" spans="1:42" ht="17" x14ac:dyDescent="0.2">
      <c r="A472">
        <v>6037222001</v>
      </c>
      <c r="B472" t="s">
        <v>83</v>
      </c>
      <c r="C472">
        <v>0.74590000000000001</v>
      </c>
      <c r="D472">
        <v>6037271901</v>
      </c>
      <c r="E472" t="s">
        <v>62</v>
      </c>
      <c r="F472">
        <v>29799</v>
      </c>
      <c r="G472">
        <v>6037212702</v>
      </c>
      <c r="H472" t="s">
        <v>20</v>
      </c>
      <c r="I472">
        <v>0.3478</v>
      </c>
      <c r="J472">
        <v>6037433305</v>
      </c>
      <c r="K472" t="s">
        <v>39</v>
      </c>
      <c r="L472">
        <v>1.29E-2</v>
      </c>
      <c r="M472">
        <v>6037572500</v>
      </c>
      <c r="N472" t="s">
        <v>104</v>
      </c>
      <c r="O472">
        <v>1326</v>
      </c>
      <c r="S472">
        <f t="shared" si="190"/>
        <v>463</v>
      </c>
      <c r="T472" s="2" cm="1">
        <f t="array" ref="T472">IFERROR(INDEX($A$10:$A$1201, ROWS(T$10:$T472)), IFERROR(INDEX($D$10:$D$1276, ROWS(T$10:$T472)-ROWS($A$10:$A$1201)), IFERROR(INDEX($G$10:$G$1201, ROWS(T$10:$T472)-ROWS($A$10:$A$1201)-ROWS($D$10:$D$1276)), "")))</f>
        <v>6037222001</v>
      </c>
      <c r="U472" s="2" t="str">
        <f t="shared" si="172"/>
        <v>Jefferson, Los Angeles, CA</v>
      </c>
      <c r="V472" s="3">
        <f t="shared" si="173"/>
        <v>0.74590000000000001</v>
      </c>
      <c r="W472" s="3">
        <f t="shared" si="174"/>
        <v>0.87036172695449243</v>
      </c>
      <c r="X472" s="3">
        <f t="shared" si="175"/>
        <v>29799</v>
      </c>
      <c r="Y472" s="3">
        <f t="shared" si="176"/>
        <v>0.56556396970904743</v>
      </c>
      <c r="Z472" s="3">
        <f t="shared" si="183"/>
        <v>0.49224523337920478</v>
      </c>
      <c r="AA472" s="3">
        <f t="shared" si="177"/>
        <v>0.3478</v>
      </c>
      <c r="AB472" s="3">
        <f t="shared" si="178"/>
        <v>0.52561583799304823</v>
      </c>
      <c r="AC472" s="3">
        <f t="shared" si="179"/>
        <v>0.16796875000000003</v>
      </c>
      <c r="AD472" s="3">
        <f t="shared" si="180"/>
        <v>0.44586415601882984</v>
      </c>
      <c r="AE472" s="3">
        <f t="shared" si="181"/>
        <v>1.29E-2</v>
      </c>
      <c r="AF472" s="3">
        <f t="shared" si="182"/>
        <v>1326</v>
      </c>
      <c r="AG472">
        <f t="shared" si="184"/>
        <v>0.23676244178328362</v>
      </c>
      <c r="AH472" s="5">
        <f t="shared" si="185"/>
        <v>9.3548452500046564E-2</v>
      </c>
      <c r="AI472" s="5">
        <f t="shared" si="186"/>
        <v>0.20478859584768178</v>
      </c>
      <c r="AJ472" s="5">
        <f t="shared" si="187"/>
        <v>2.6316217184386287E-2</v>
      </c>
      <c r="AK472" s="5">
        <f t="shared" si="188"/>
        <v>0.18889751533613325</v>
      </c>
      <c r="AL472" s="4">
        <f t="shared" si="189"/>
        <v>0.55076126248846391</v>
      </c>
      <c r="AM472" s="4">
        <f t="shared" si="168"/>
        <v>0.33123414441418719</v>
      </c>
      <c r="AN472" s="4">
        <f t="shared" si="169"/>
        <v>1.0017092317192295</v>
      </c>
      <c r="AO472">
        <f t="shared" si="170"/>
        <v>0.33123414441418719</v>
      </c>
      <c r="AP472">
        <f t="shared" si="171"/>
        <v>2</v>
      </c>
    </row>
    <row r="473" spans="1:42" ht="34" x14ac:dyDescent="0.2">
      <c r="A473">
        <v>6037533901</v>
      </c>
      <c r="B473" t="s">
        <v>82</v>
      </c>
      <c r="C473">
        <v>0.74590000000000001</v>
      </c>
      <c r="D473">
        <v>6037213401</v>
      </c>
      <c r="E473" t="s">
        <v>20</v>
      </c>
      <c r="F473">
        <v>29796</v>
      </c>
      <c r="G473">
        <v>6037482301</v>
      </c>
      <c r="H473" t="s">
        <v>107</v>
      </c>
      <c r="I473">
        <v>0.3478</v>
      </c>
      <c r="J473">
        <v>6037535804</v>
      </c>
      <c r="K473" t="s">
        <v>56</v>
      </c>
      <c r="L473">
        <v>1.29E-2</v>
      </c>
      <c r="M473">
        <v>6037533805</v>
      </c>
      <c r="N473" t="s">
        <v>92</v>
      </c>
      <c r="O473">
        <v>1326</v>
      </c>
      <c r="S473">
        <f t="shared" si="190"/>
        <v>464</v>
      </c>
      <c r="T473" s="2" cm="1">
        <f t="array" ref="T473">IFERROR(INDEX($A$10:$A$1201, ROWS(T$10:$T473)), IFERROR(INDEX($D$10:$D$1276, ROWS(T$10:$T473)-ROWS($A$10:$A$1201)), IFERROR(INDEX($G$10:$G$1201, ROWS(T$10:$T473)-ROWS($A$10:$A$1201)-ROWS($D$10:$D$1276)), "")))</f>
        <v>6037533901</v>
      </c>
      <c r="U473" s="2" t="str">
        <f t="shared" si="172"/>
        <v>South Montebello, Bell Gardens, CA</v>
      </c>
      <c r="V473" s="3">
        <f t="shared" si="173"/>
        <v>0.74590000000000001</v>
      </c>
      <c r="W473" s="3">
        <f t="shared" si="174"/>
        <v>0.87036172695449243</v>
      </c>
      <c r="X473" s="3">
        <f t="shared" si="175"/>
        <v>29796</v>
      </c>
      <c r="Y473" s="3">
        <f t="shared" si="176"/>
        <v>0.56550703182827533</v>
      </c>
      <c r="Z473" s="3">
        <f t="shared" si="183"/>
        <v>0.49219567682696685</v>
      </c>
      <c r="AA473" s="3">
        <f t="shared" si="177"/>
        <v>0.3478</v>
      </c>
      <c r="AB473" s="3">
        <f t="shared" si="178"/>
        <v>0.52561583799304823</v>
      </c>
      <c r="AC473" s="3">
        <f t="shared" si="179"/>
        <v>0.16796875000000003</v>
      </c>
      <c r="AD473" s="3">
        <f t="shared" si="180"/>
        <v>0.44586415601882984</v>
      </c>
      <c r="AE473" s="3">
        <f t="shared" si="181"/>
        <v>1.29E-2</v>
      </c>
      <c r="AF473" s="3">
        <f t="shared" si="182"/>
        <v>1326</v>
      </c>
      <c r="AG473">
        <f t="shared" si="184"/>
        <v>0.23676244178328362</v>
      </c>
      <c r="AH473" s="5">
        <f t="shared" si="185"/>
        <v>9.2949530876031722E-2</v>
      </c>
      <c r="AI473" s="5">
        <f t="shared" si="186"/>
        <v>0.20478859584768178</v>
      </c>
      <c r="AJ473" s="5">
        <f t="shared" si="187"/>
        <v>2.6316217184386287E-2</v>
      </c>
      <c r="AK473" s="5">
        <f t="shared" si="188"/>
        <v>0.18889751533613325</v>
      </c>
      <c r="AL473" s="4">
        <f t="shared" si="189"/>
        <v>0.55144196902631226</v>
      </c>
      <c r="AM473" s="4">
        <f t="shared" si="168"/>
        <v>0.33083299031390823</v>
      </c>
      <c r="AN473" s="4">
        <f t="shared" si="169"/>
        <v>1.0020584928742302</v>
      </c>
      <c r="AO473">
        <f t="shared" si="170"/>
        <v>0.33083299031390823</v>
      </c>
      <c r="AP473">
        <f t="shared" si="171"/>
        <v>2</v>
      </c>
    </row>
    <row r="474" spans="1:42" ht="17" x14ac:dyDescent="0.2">
      <c r="A474">
        <v>6037702803</v>
      </c>
      <c r="B474" t="s">
        <v>13</v>
      </c>
      <c r="C474">
        <v>0.74580000000000002</v>
      </c>
      <c r="D474">
        <v>6037703200</v>
      </c>
      <c r="E474" t="s">
        <v>85</v>
      </c>
      <c r="F474">
        <v>29782</v>
      </c>
      <c r="G474">
        <v>6037211922</v>
      </c>
      <c r="H474" t="s">
        <v>20</v>
      </c>
      <c r="I474">
        <v>0.3478</v>
      </c>
      <c r="J474">
        <v>6037540102</v>
      </c>
      <c r="K474" t="s">
        <v>119</v>
      </c>
      <c r="L474">
        <v>1.2800000000000001E-2</v>
      </c>
      <c r="M474">
        <v>6037433902</v>
      </c>
      <c r="N474" t="s">
        <v>39</v>
      </c>
      <c r="O474">
        <v>1324</v>
      </c>
      <c r="S474">
        <f t="shared" si="190"/>
        <v>465</v>
      </c>
      <c r="T474" s="2" cm="1">
        <f t="array" ref="T474">IFERROR(INDEX($A$10:$A$1201, ROWS(T$10:$T474)), IFERROR(INDEX($D$10:$D$1276, ROWS(T$10:$T474)-ROWS($A$10:$A$1201)), IFERROR(INDEX($G$10:$G$1201, ROWS(T$10:$T474)-ROWS($A$10:$A$1201)-ROWS($D$10:$D$1276)), "")))</f>
        <v>6037702803</v>
      </c>
      <c r="U474" s="2" t="str">
        <f t="shared" si="172"/>
        <v>Los Angeles, CA</v>
      </c>
      <c r="V474" s="3">
        <f t="shared" si="173"/>
        <v>0.74580000000000002</v>
      </c>
      <c r="W474" s="3">
        <f t="shared" si="174"/>
        <v>0.87024504084014009</v>
      </c>
      <c r="X474" s="3">
        <f t="shared" si="175"/>
        <v>29782</v>
      </c>
      <c r="Y474" s="3">
        <f t="shared" si="176"/>
        <v>0.56524132171800567</v>
      </c>
      <c r="Z474" s="3">
        <f t="shared" si="183"/>
        <v>0.4918984571030206</v>
      </c>
      <c r="AA474" s="3">
        <f t="shared" si="177"/>
        <v>0.3478</v>
      </c>
      <c r="AB474" s="3">
        <f t="shared" si="178"/>
        <v>0.52561583799304823</v>
      </c>
      <c r="AC474" s="3">
        <f t="shared" si="179"/>
        <v>0.16666666666666669</v>
      </c>
      <c r="AD474" s="3">
        <f t="shared" si="180"/>
        <v>0.44519166106254204</v>
      </c>
      <c r="AE474" s="3">
        <f t="shared" si="181"/>
        <v>1.2800000000000001E-2</v>
      </c>
      <c r="AF474" s="3">
        <f t="shared" si="182"/>
        <v>1324</v>
      </c>
      <c r="AG474">
        <f t="shared" si="184"/>
        <v>0.2356681023535116</v>
      </c>
      <c r="AH474" s="5">
        <f t="shared" si="185"/>
        <v>9.0154563297297319E-2</v>
      </c>
      <c r="AI474" s="5">
        <f t="shared" si="186"/>
        <v>0.20478859584768178</v>
      </c>
      <c r="AJ474" s="5">
        <f t="shared" si="187"/>
        <v>1.6725451517131035E-2</v>
      </c>
      <c r="AK474" s="5">
        <f t="shared" si="188"/>
        <v>0.18551264118478669</v>
      </c>
      <c r="AL474" s="4">
        <f t="shared" si="189"/>
        <v>0.55042284893442683</v>
      </c>
      <c r="AM474" s="4">
        <f t="shared" si="168"/>
        <v>0.33098803418423656</v>
      </c>
      <c r="AN474" s="4">
        <f t="shared" si="169"/>
        <v>0.99592634535955682</v>
      </c>
      <c r="AO474">
        <f t="shared" si="170"/>
        <v>0.33098803418423656</v>
      </c>
      <c r="AP474">
        <f t="shared" si="171"/>
        <v>2</v>
      </c>
    </row>
    <row r="475" spans="1:42" ht="17" x14ac:dyDescent="0.2">
      <c r="A475">
        <v>6037602402</v>
      </c>
      <c r="B475" t="s">
        <v>21</v>
      </c>
      <c r="C475">
        <v>0.74570000000000003</v>
      </c>
      <c r="D475">
        <v>6037185100</v>
      </c>
      <c r="E475" t="s">
        <v>126</v>
      </c>
      <c r="F475">
        <v>29760</v>
      </c>
      <c r="G475">
        <v>6037214502</v>
      </c>
      <c r="H475" t="s">
        <v>20</v>
      </c>
      <c r="I475">
        <v>0.3478</v>
      </c>
      <c r="J475">
        <v>6037433700</v>
      </c>
      <c r="K475" t="s">
        <v>61</v>
      </c>
      <c r="L475">
        <v>1.2800000000000001E-2</v>
      </c>
      <c r="M475">
        <v>6037239601</v>
      </c>
      <c r="N475" t="s">
        <v>37</v>
      </c>
      <c r="O475">
        <v>1324</v>
      </c>
      <c r="S475">
        <f t="shared" si="190"/>
        <v>466</v>
      </c>
      <c r="T475" s="2" cm="1">
        <f t="array" ref="T475">IFERROR(INDEX($A$10:$A$1201, ROWS(T$10:$T475)), IFERROR(INDEX($D$10:$D$1276, ROWS(T$10:$T475)-ROWS($A$10:$A$1201)), IFERROR(INDEX($G$10:$G$1201, ROWS(T$10:$T475)-ROWS($A$10:$A$1201)-ROWS($D$10:$D$1276)), "")))</f>
        <v>6037602402</v>
      </c>
      <c r="U475" s="2" t="str">
        <f t="shared" si="172"/>
        <v>Hawthorne, CA</v>
      </c>
      <c r="V475" s="3">
        <f t="shared" si="173"/>
        <v>0.74570000000000003</v>
      </c>
      <c r="W475" s="3">
        <f t="shared" si="174"/>
        <v>0.87012835472578764</v>
      </c>
      <c r="X475" s="3">
        <f t="shared" si="175"/>
        <v>29760</v>
      </c>
      <c r="Y475" s="3">
        <f t="shared" si="176"/>
        <v>0.56482377725901045</v>
      </c>
      <c r="Z475" s="3">
        <f t="shared" si="183"/>
        <v>0.49146918401638751</v>
      </c>
      <c r="AA475" s="3">
        <f t="shared" si="177"/>
        <v>0.3478</v>
      </c>
      <c r="AB475" s="3">
        <f t="shared" si="178"/>
        <v>0.52561583799304823</v>
      </c>
      <c r="AC475" s="3">
        <f t="shared" si="179"/>
        <v>0.16666666666666669</v>
      </c>
      <c r="AD475" s="3">
        <f t="shared" si="180"/>
        <v>0.44519166106254204</v>
      </c>
      <c r="AE475" s="3">
        <f t="shared" si="181"/>
        <v>1.2800000000000001E-2</v>
      </c>
      <c r="AF475" s="3">
        <f t="shared" si="182"/>
        <v>1324</v>
      </c>
      <c r="AG475">
        <f t="shared" si="184"/>
        <v>0.2345737629237396</v>
      </c>
      <c r="AH475" s="5">
        <f t="shared" si="185"/>
        <v>8.5762471387857031E-2</v>
      </c>
      <c r="AI475" s="5">
        <f t="shared" si="186"/>
        <v>0.20478859584768178</v>
      </c>
      <c r="AJ475" s="5">
        <f t="shared" si="187"/>
        <v>1.6725451517131035E-2</v>
      </c>
      <c r="AK475" s="5">
        <f t="shared" si="188"/>
        <v>0.18551264118478669</v>
      </c>
      <c r="AL475" s="4">
        <f t="shared" si="189"/>
        <v>0.55571146333770916</v>
      </c>
      <c r="AM475" s="4">
        <f t="shared" si="168"/>
        <v>0.32780409339158045</v>
      </c>
      <c r="AN475" s="4">
        <f t="shared" si="169"/>
        <v>0.99901908580951937</v>
      </c>
      <c r="AO475">
        <f t="shared" si="170"/>
        <v>0.32780409339158045</v>
      </c>
      <c r="AP475">
        <f t="shared" si="171"/>
        <v>2</v>
      </c>
    </row>
    <row r="476" spans="1:42" ht="34" x14ac:dyDescent="0.2">
      <c r="A476">
        <v>6037408301</v>
      </c>
      <c r="B476" t="s">
        <v>118</v>
      </c>
      <c r="C476">
        <v>0.74570000000000003</v>
      </c>
      <c r="D476">
        <v>6037503502</v>
      </c>
      <c r="E476" t="s">
        <v>12</v>
      </c>
      <c r="F476">
        <v>29753</v>
      </c>
      <c r="G476">
        <v>6037195802</v>
      </c>
      <c r="H476" t="s">
        <v>20</v>
      </c>
      <c r="I476">
        <v>0.34760000000000002</v>
      </c>
      <c r="J476">
        <v>6037534404</v>
      </c>
      <c r="K476" t="s">
        <v>102</v>
      </c>
      <c r="L476">
        <v>1.2800000000000001E-2</v>
      </c>
      <c r="M476">
        <v>6037501503</v>
      </c>
      <c r="N476" t="s">
        <v>17</v>
      </c>
      <c r="O476">
        <v>1323</v>
      </c>
      <c r="S476">
        <f t="shared" si="190"/>
        <v>467</v>
      </c>
      <c r="T476" s="2" cm="1">
        <f t="array" ref="T476">IFERROR(INDEX($A$10:$A$1201, ROWS(T$10:$T476)), IFERROR(INDEX($D$10:$D$1276, ROWS(T$10:$T476)-ROWS($A$10:$A$1201)), IFERROR(INDEX($G$10:$G$1201, ROWS(T$10:$T476)-ROWS($A$10:$A$1201)-ROWS($D$10:$D$1276)), "")))</f>
        <v>6037408301</v>
      </c>
      <c r="U476" s="2" t="str">
        <f t="shared" si="172"/>
        <v>Bassett, Avocado Heights, CA</v>
      </c>
      <c r="V476" s="3">
        <f t="shared" si="173"/>
        <v>0.74570000000000003</v>
      </c>
      <c r="W476" s="3">
        <f t="shared" si="174"/>
        <v>0.87012835472578764</v>
      </c>
      <c r="X476" s="3">
        <f t="shared" si="175"/>
        <v>29753</v>
      </c>
      <c r="Y476" s="3">
        <f t="shared" si="176"/>
        <v>0.56469092220387562</v>
      </c>
      <c r="Z476" s="3">
        <f t="shared" si="183"/>
        <v>0.49135358306584603</v>
      </c>
      <c r="AA476" s="3">
        <f t="shared" si="177"/>
        <v>0.34760000000000002</v>
      </c>
      <c r="AB476" s="3">
        <f t="shared" si="178"/>
        <v>0.52531358621731905</v>
      </c>
      <c r="AC476" s="3">
        <f t="shared" si="179"/>
        <v>0.16666666666666669</v>
      </c>
      <c r="AD476" s="3">
        <f t="shared" si="180"/>
        <v>0.44485541358439812</v>
      </c>
      <c r="AE476" s="3">
        <f t="shared" si="181"/>
        <v>1.2800000000000001E-2</v>
      </c>
      <c r="AF476" s="3">
        <f t="shared" si="182"/>
        <v>1323</v>
      </c>
      <c r="AG476">
        <f t="shared" si="184"/>
        <v>0.2345737629237396</v>
      </c>
      <c r="AH476" s="5">
        <f t="shared" si="185"/>
        <v>8.436498759848983E-2</v>
      </c>
      <c r="AI476" s="5">
        <f t="shared" si="186"/>
        <v>0.20269134289411186</v>
      </c>
      <c r="AJ476" s="5">
        <f t="shared" si="187"/>
        <v>1.6725451517131035E-2</v>
      </c>
      <c r="AK476" s="5">
        <f t="shared" si="188"/>
        <v>0.18382020410911329</v>
      </c>
      <c r="AL476" s="4">
        <f t="shared" si="189"/>
        <v>0.5591374467072785</v>
      </c>
      <c r="AM476" s="4">
        <f t="shared" si="168"/>
        <v>0.32481111672705038</v>
      </c>
      <c r="AN476" s="4">
        <f t="shared" si="169"/>
        <v>1.0035859236595819</v>
      </c>
      <c r="AO476">
        <f t="shared" si="170"/>
        <v>0.32481111672705038</v>
      </c>
      <c r="AP476">
        <f t="shared" si="171"/>
        <v>2</v>
      </c>
    </row>
    <row r="477" spans="1:42" ht="17" x14ac:dyDescent="0.2">
      <c r="A477">
        <v>6037503105</v>
      </c>
      <c r="B477" t="s">
        <v>17</v>
      </c>
      <c r="C477">
        <v>0.74560000000000004</v>
      </c>
      <c r="D477">
        <v>6037553200</v>
      </c>
      <c r="E477" t="s">
        <v>71</v>
      </c>
      <c r="F477">
        <v>29752</v>
      </c>
      <c r="G477">
        <v>6037536200</v>
      </c>
      <c r="H477" t="s">
        <v>56</v>
      </c>
      <c r="I477">
        <v>0.3473</v>
      </c>
      <c r="J477">
        <v>6037228500</v>
      </c>
      <c r="K477" t="s">
        <v>103</v>
      </c>
      <c r="L477">
        <v>1.2800000000000001E-2</v>
      </c>
      <c r="M477">
        <v>6037209102</v>
      </c>
      <c r="N477" t="s">
        <v>20</v>
      </c>
      <c r="O477">
        <v>1322</v>
      </c>
      <c r="S477">
        <f t="shared" si="190"/>
        <v>468</v>
      </c>
      <c r="T477" s="2" cm="1">
        <f t="array" ref="T477">IFERROR(INDEX($A$10:$A$1201, ROWS(T$10:$T477)), IFERROR(INDEX($D$10:$D$1276, ROWS(T$10:$T477)-ROWS($A$10:$A$1201)), IFERROR(INDEX($G$10:$G$1201, ROWS(T$10:$T477)-ROWS($A$10:$A$1201)-ROWS($D$10:$D$1276)), "")))</f>
        <v>6037503105</v>
      </c>
      <c r="U477" s="2" t="str">
        <f t="shared" si="172"/>
        <v>Whittier, CA</v>
      </c>
      <c r="V477" s="3">
        <f t="shared" si="173"/>
        <v>0.74560000000000004</v>
      </c>
      <c r="W477" s="3">
        <f t="shared" si="174"/>
        <v>0.87001166861143531</v>
      </c>
      <c r="X477" s="3">
        <f t="shared" si="175"/>
        <v>29752</v>
      </c>
      <c r="Y477" s="3">
        <f t="shared" si="176"/>
        <v>0.56467194291028489</v>
      </c>
      <c r="Z477" s="3">
        <f t="shared" si="183"/>
        <v>0.49127117926943809</v>
      </c>
      <c r="AA477" s="3">
        <f t="shared" si="177"/>
        <v>0.3473</v>
      </c>
      <c r="AB477" s="3">
        <f t="shared" si="178"/>
        <v>0.52486020855372528</v>
      </c>
      <c r="AC477" s="3">
        <f t="shared" si="179"/>
        <v>0.16666666666666669</v>
      </c>
      <c r="AD477" s="3">
        <f t="shared" si="180"/>
        <v>0.44451916610625419</v>
      </c>
      <c r="AE477" s="3">
        <f t="shared" si="181"/>
        <v>1.2800000000000001E-2</v>
      </c>
      <c r="AF477" s="3">
        <f t="shared" si="182"/>
        <v>1322</v>
      </c>
      <c r="AG477">
        <f t="shared" si="184"/>
        <v>0.23347942349396758</v>
      </c>
      <c r="AH477" s="5">
        <f t="shared" si="185"/>
        <v>8.416534705715116E-2</v>
      </c>
      <c r="AI477" s="5">
        <f t="shared" si="186"/>
        <v>0.19954546346375643</v>
      </c>
      <c r="AJ477" s="5">
        <f t="shared" si="187"/>
        <v>1.6725451517131035E-2</v>
      </c>
      <c r="AK477" s="5">
        <f t="shared" si="188"/>
        <v>0.18212776703343986</v>
      </c>
      <c r="AL477" s="4">
        <f t="shared" si="189"/>
        <v>0.56195686497838748</v>
      </c>
      <c r="AM477" s="4">
        <f t="shared" si="168"/>
        <v>0.32177415520617669</v>
      </c>
      <c r="AN477" s="4">
        <f t="shared" si="169"/>
        <v>1.008925445160759</v>
      </c>
      <c r="AO477">
        <f t="shared" si="170"/>
        <v>0.32177415520617669</v>
      </c>
      <c r="AP477">
        <f t="shared" si="171"/>
        <v>2</v>
      </c>
    </row>
    <row r="478" spans="1:42" ht="17" x14ac:dyDescent="0.2">
      <c r="A478">
        <v>6037536000</v>
      </c>
      <c r="B478" t="s">
        <v>56</v>
      </c>
      <c r="C478">
        <v>0.74560000000000004</v>
      </c>
      <c r="D478">
        <v>6037531102</v>
      </c>
      <c r="E478" t="s">
        <v>13</v>
      </c>
      <c r="F478">
        <v>29751</v>
      </c>
      <c r="G478">
        <v>6037433902</v>
      </c>
      <c r="H478" t="s">
        <v>39</v>
      </c>
      <c r="I478">
        <v>0.34720000000000001</v>
      </c>
      <c r="J478">
        <v>6037553802</v>
      </c>
      <c r="K478" t="s">
        <v>75</v>
      </c>
      <c r="L478">
        <v>1.2699999999999999E-2</v>
      </c>
      <c r="M478">
        <v>6059110303</v>
      </c>
      <c r="N478" t="s">
        <v>41</v>
      </c>
      <c r="O478">
        <v>1320</v>
      </c>
      <c r="S478">
        <f t="shared" si="190"/>
        <v>469</v>
      </c>
      <c r="T478" s="2" cm="1">
        <f t="array" ref="T478">IFERROR(INDEX($A$10:$A$1201, ROWS(T$10:$T478)), IFERROR(INDEX($D$10:$D$1276, ROWS(T$10:$T478)-ROWS($A$10:$A$1201)), IFERROR(INDEX($G$10:$G$1201, ROWS(T$10:$T478)-ROWS($A$10:$A$1201)-ROWS($D$10:$D$1276)), "")))</f>
        <v>6037536000</v>
      </c>
      <c r="U478" s="2" t="str">
        <f t="shared" si="172"/>
        <v>South Gate, CA</v>
      </c>
      <c r="V478" s="3">
        <f t="shared" si="173"/>
        <v>0.74560000000000004</v>
      </c>
      <c r="W478" s="3">
        <f t="shared" si="174"/>
        <v>0.87001166861143531</v>
      </c>
      <c r="X478" s="3">
        <f t="shared" si="175"/>
        <v>29751</v>
      </c>
      <c r="Y478" s="3">
        <f t="shared" si="176"/>
        <v>0.56465296361669415</v>
      </c>
      <c r="Z478" s="3">
        <f t="shared" si="183"/>
        <v>0.49125466706255216</v>
      </c>
      <c r="AA478" s="3">
        <f t="shared" si="177"/>
        <v>0.34720000000000001</v>
      </c>
      <c r="AB478" s="3">
        <f t="shared" si="178"/>
        <v>0.52470908266586069</v>
      </c>
      <c r="AC478" s="3">
        <f t="shared" si="179"/>
        <v>0.16536458333333334</v>
      </c>
      <c r="AD478" s="3">
        <f t="shared" si="180"/>
        <v>0.4438466711499664</v>
      </c>
      <c r="AE478" s="3">
        <f t="shared" si="181"/>
        <v>1.2699999999999999E-2</v>
      </c>
      <c r="AF478" s="3">
        <f t="shared" si="182"/>
        <v>1320</v>
      </c>
      <c r="AG478">
        <f t="shared" si="184"/>
        <v>0.23347942349396758</v>
      </c>
      <c r="AH478" s="5">
        <f t="shared" si="185"/>
        <v>8.3965706515812491E-2</v>
      </c>
      <c r="AI478" s="5">
        <f t="shared" si="186"/>
        <v>0.19849683698697149</v>
      </c>
      <c r="AJ478" s="5">
        <f t="shared" si="187"/>
        <v>7.1346858498756187E-3</v>
      </c>
      <c r="AK478" s="5">
        <f t="shared" si="188"/>
        <v>0.1787428928820933</v>
      </c>
      <c r="AL478" s="4">
        <f t="shared" si="189"/>
        <v>0.55847321673089045</v>
      </c>
      <c r="AM478" s="4">
        <f t="shared" si="168"/>
        <v>0.3236294136846567</v>
      </c>
      <c r="AN478" s="4">
        <f t="shared" si="169"/>
        <v>1.0020119397582357</v>
      </c>
      <c r="AO478">
        <f t="shared" si="170"/>
        <v>0.3236294136846567</v>
      </c>
      <c r="AP478">
        <f t="shared" si="171"/>
        <v>2</v>
      </c>
    </row>
    <row r="479" spans="1:42" ht="17" x14ac:dyDescent="0.2">
      <c r="A479">
        <v>6037601002</v>
      </c>
      <c r="B479" t="s">
        <v>10</v>
      </c>
      <c r="C479">
        <v>0.74560000000000004</v>
      </c>
      <c r="D479">
        <v>6037273402</v>
      </c>
      <c r="E479" t="s">
        <v>68</v>
      </c>
      <c r="F479">
        <v>29748</v>
      </c>
      <c r="G479">
        <v>6037500900</v>
      </c>
      <c r="H479" t="s">
        <v>44</v>
      </c>
      <c r="I479">
        <v>0.34699999999999998</v>
      </c>
      <c r="J479">
        <v>6037601212</v>
      </c>
      <c r="K479" t="s">
        <v>10</v>
      </c>
      <c r="L479">
        <v>1.2699999999999999E-2</v>
      </c>
      <c r="M479">
        <v>6037533501</v>
      </c>
      <c r="N479" t="s">
        <v>23</v>
      </c>
      <c r="O479">
        <v>1319</v>
      </c>
      <c r="S479">
        <f t="shared" si="190"/>
        <v>470</v>
      </c>
      <c r="T479" s="2" cm="1">
        <f t="array" ref="T479">IFERROR(INDEX($A$10:$A$1201, ROWS(T$10:$T479)), IFERROR(INDEX($D$10:$D$1276, ROWS(T$10:$T479)-ROWS($A$10:$A$1201)), IFERROR(INDEX($G$10:$G$1201, ROWS(T$10:$T479)-ROWS($A$10:$A$1201)-ROWS($D$10:$D$1276)), "")))</f>
        <v>6037601002</v>
      </c>
      <c r="U479" s="2" t="str">
        <f t="shared" si="172"/>
        <v>Inglewood, CA</v>
      </c>
      <c r="V479" s="3">
        <f t="shared" si="173"/>
        <v>0.74560000000000004</v>
      </c>
      <c r="W479" s="3">
        <f t="shared" si="174"/>
        <v>0.87001166861143531</v>
      </c>
      <c r="X479" s="3">
        <f t="shared" si="175"/>
        <v>29748</v>
      </c>
      <c r="Y479" s="3">
        <f t="shared" si="176"/>
        <v>0.56459602573592216</v>
      </c>
      <c r="Z479" s="3">
        <f t="shared" si="183"/>
        <v>0.49120513044189451</v>
      </c>
      <c r="AA479" s="3">
        <f t="shared" si="177"/>
        <v>0.34699999999999998</v>
      </c>
      <c r="AB479" s="3">
        <f t="shared" si="178"/>
        <v>0.52440683089013151</v>
      </c>
      <c r="AC479" s="3">
        <f t="shared" si="179"/>
        <v>0.16536458333333334</v>
      </c>
      <c r="AD479" s="3">
        <f t="shared" si="180"/>
        <v>0.44351042367182247</v>
      </c>
      <c r="AE479" s="3">
        <f t="shared" si="181"/>
        <v>1.2699999999999999E-2</v>
      </c>
      <c r="AF479" s="3">
        <f t="shared" si="182"/>
        <v>1319</v>
      </c>
      <c r="AG479">
        <f t="shared" si="184"/>
        <v>0.23347942349396758</v>
      </c>
      <c r="AH479" s="5">
        <f t="shared" si="185"/>
        <v>8.3366784891798801E-2</v>
      </c>
      <c r="AI479" s="5">
        <f t="shared" si="186"/>
        <v>0.19639958403340099</v>
      </c>
      <c r="AJ479" s="5">
        <f t="shared" si="187"/>
        <v>7.1346858498756187E-3</v>
      </c>
      <c r="AK479" s="5">
        <f t="shared" si="188"/>
        <v>0.1770504558064199</v>
      </c>
      <c r="AL479" s="4">
        <f t="shared" si="189"/>
        <v>0.56102949803419366</v>
      </c>
      <c r="AM479" s="4">
        <f t="shared" si="168"/>
        <v>0.32120921580469697</v>
      </c>
      <c r="AN479" s="4">
        <f t="shared" si="169"/>
        <v>1.0061510027191627</v>
      </c>
      <c r="AO479">
        <f t="shared" si="170"/>
        <v>0.32120921580469697</v>
      </c>
      <c r="AP479">
        <f t="shared" si="171"/>
        <v>2</v>
      </c>
    </row>
    <row r="480" spans="1:42" ht="17" x14ac:dyDescent="0.2">
      <c r="A480">
        <v>6037502302</v>
      </c>
      <c r="B480" t="s">
        <v>17</v>
      </c>
      <c r="C480">
        <v>0.74539999999999995</v>
      </c>
      <c r="D480">
        <v>6037552002</v>
      </c>
      <c r="E480" t="s">
        <v>52</v>
      </c>
      <c r="F480">
        <v>29726</v>
      </c>
      <c r="G480">
        <v>6037540201</v>
      </c>
      <c r="H480" t="s">
        <v>56</v>
      </c>
      <c r="I480">
        <v>0.34670000000000001</v>
      </c>
      <c r="J480">
        <v>6037570002</v>
      </c>
      <c r="K480" t="s">
        <v>32</v>
      </c>
      <c r="L480">
        <v>1.2699999999999999E-2</v>
      </c>
      <c r="M480">
        <v>6037212620</v>
      </c>
      <c r="N480" t="s">
        <v>20</v>
      </c>
      <c r="O480">
        <v>1318</v>
      </c>
      <c r="S480">
        <f t="shared" si="190"/>
        <v>471</v>
      </c>
      <c r="T480" s="2" cm="1">
        <f t="array" ref="T480">IFERROR(INDEX($A$10:$A$1201, ROWS(T$10:$T480)), IFERROR(INDEX($D$10:$D$1276, ROWS(T$10:$T480)-ROWS($A$10:$A$1201)), IFERROR(INDEX($G$10:$G$1201, ROWS(T$10:$T480)-ROWS($A$10:$A$1201)-ROWS($D$10:$D$1276)), "")))</f>
        <v>6037502302</v>
      </c>
      <c r="U480" s="2" t="str">
        <f t="shared" si="172"/>
        <v>Whittier, CA</v>
      </c>
      <c r="V480" s="3">
        <f t="shared" si="173"/>
        <v>0.74539999999999995</v>
      </c>
      <c r="W480" s="3">
        <f t="shared" si="174"/>
        <v>0.86977829638273041</v>
      </c>
      <c r="X480" s="3">
        <f t="shared" si="175"/>
        <v>29726</v>
      </c>
      <c r="Y480" s="3">
        <f t="shared" si="176"/>
        <v>0.56417848127692682</v>
      </c>
      <c r="Z480" s="3">
        <f t="shared" si="183"/>
        <v>0.49071019830084156</v>
      </c>
      <c r="AA480" s="3">
        <f t="shared" si="177"/>
        <v>0.34670000000000001</v>
      </c>
      <c r="AB480" s="3">
        <f t="shared" si="178"/>
        <v>0.52395345322653775</v>
      </c>
      <c r="AC480" s="3">
        <f t="shared" si="179"/>
        <v>0.16536458333333334</v>
      </c>
      <c r="AD480" s="3">
        <f t="shared" si="180"/>
        <v>0.44317417619367855</v>
      </c>
      <c r="AE480" s="3">
        <f t="shared" si="181"/>
        <v>1.2699999999999999E-2</v>
      </c>
      <c r="AF480" s="3">
        <f t="shared" si="182"/>
        <v>1318</v>
      </c>
      <c r="AG480">
        <f t="shared" si="184"/>
        <v>0.23129074463442234</v>
      </c>
      <c r="AH480" s="5">
        <f t="shared" si="185"/>
        <v>7.8974692982357361E-2</v>
      </c>
      <c r="AI480" s="5">
        <f t="shared" si="186"/>
        <v>0.19325370460304611</v>
      </c>
      <c r="AJ480" s="5">
        <f t="shared" si="187"/>
        <v>7.1346858498756187E-3</v>
      </c>
      <c r="AK480" s="5">
        <f t="shared" si="188"/>
        <v>0.17535801873074647</v>
      </c>
      <c r="AL480" s="4">
        <f t="shared" si="189"/>
        <v>0.56903874815732436</v>
      </c>
      <c r="AM480" s="4">
        <f t="shared" si="168"/>
        <v>0.31525015115261423</v>
      </c>
      <c r="AN480" s="4">
        <f t="shared" si="169"/>
        <v>1.014594963913324</v>
      </c>
      <c r="AO480">
        <f t="shared" si="170"/>
        <v>0.31525015115261423</v>
      </c>
      <c r="AP480">
        <f t="shared" si="171"/>
        <v>2</v>
      </c>
    </row>
    <row r="481" spans="1:42" ht="34" x14ac:dyDescent="0.2">
      <c r="A481">
        <v>6037208501</v>
      </c>
      <c r="B481" t="s">
        <v>20</v>
      </c>
      <c r="C481">
        <v>0.74529999999999996</v>
      </c>
      <c r="D481">
        <v>6037207900</v>
      </c>
      <c r="E481" t="s">
        <v>20</v>
      </c>
      <c r="F481">
        <v>29673</v>
      </c>
      <c r="G481">
        <v>6037552601</v>
      </c>
      <c r="H481" t="s">
        <v>52</v>
      </c>
      <c r="I481">
        <v>0.34649999999999997</v>
      </c>
      <c r="J481">
        <v>6037602106</v>
      </c>
      <c r="K481" t="s">
        <v>21</v>
      </c>
      <c r="L481">
        <v>1.2699999999999999E-2</v>
      </c>
      <c r="M481">
        <v>6037203710</v>
      </c>
      <c r="N481" t="s">
        <v>67</v>
      </c>
      <c r="O481">
        <v>1317</v>
      </c>
      <c r="S481">
        <f t="shared" si="190"/>
        <v>472</v>
      </c>
      <c r="T481" s="2" cm="1">
        <f t="array" ref="T481">IFERROR(INDEX($A$10:$A$1201, ROWS(T$10:$T481)), IFERROR(INDEX($D$10:$D$1276, ROWS(T$10:$T481)-ROWS($A$10:$A$1201)), IFERROR(INDEX($G$10:$G$1201, ROWS(T$10:$T481)-ROWS($A$10:$A$1201)-ROWS($D$10:$D$1276)), "")))</f>
        <v>6037208501</v>
      </c>
      <c r="U481" s="2" t="str">
        <f t="shared" si="172"/>
        <v>Central LA, Los Angeles, CA</v>
      </c>
      <c r="V481" s="3">
        <f t="shared" si="173"/>
        <v>0.74529999999999996</v>
      </c>
      <c r="W481" s="3">
        <f t="shared" si="174"/>
        <v>0.86966161026837807</v>
      </c>
      <c r="X481" s="3">
        <f t="shared" si="175"/>
        <v>29673</v>
      </c>
      <c r="Y481" s="3">
        <f t="shared" si="176"/>
        <v>0.56317257871662019</v>
      </c>
      <c r="Z481" s="3">
        <f t="shared" si="183"/>
        <v>0.48976957166569079</v>
      </c>
      <c r="AA481" s="3">
        <f t="shared" si="177"/>
        <v>0.34649999999999997</v>
      </c>
      <c r="AB481" s="3">
        <f t="shared" si="178"/>
        <v>0.52365120145080857</v>
      </c>
      <c r="AC481" s="3">
        <f t="shared" si="179"/>
        <v>0.16536458333333334</v>
      </c>
      <c r="AD481" s="3">
        <f t="shared" si="180"/>
        <v>0.44283792871553462</v>
      </c>
      <c r="AE481" s="3">
        <f t="shared" si="181"/>
        <v>1.2699999999999999E-2</v>
      </c>
      <c r="AF481" s="3">
        <f t="shared" si="182"/>
        <v>1317</v>
      </c>
      <c r="AG481">
        <f t="shared" si="184"/>
        <v>0.23019640520465032</v>
      </c>
      <c r="AH481" s="5">
        <f t="shared" si="185"/>
        <v>6.8393744291433411E-2</v>
      </c>
      <c r="AI481" s="5">
        <f t="shared" si="186"/>
        <v>0.19115645164947564</v>
      </c>
      <c r="AJ481" s="5">
        <f t="shared" si="187"/>
        <v>7.1346858498756187E-3</v>
      </c>
      <c r="AK481" s="5">
        <f t="shared" si="188"/>
        <v>0.17366558165507306</v>
      </c>
      <c r="AL481" s="4">
        <f t="shared" si="189"/>
        <v>0.58363601182979585</v>
      </c>
      <c r="AM481" s="4">
        <f t="shared" si="168"/>
        <v>0.30630101449003283</v>
      </c>
      <c r="AN481" s="4">
        <f t="shared" si="169"/>
        <v>1.025485645050189</v>
      </c>
      <c r="AO481">
        <f t="shared" si="170"/>
        <v>0.30630101449003283</v>
      </c>
      <c r="AP481">
        <f t="shared" si="171"/>
        <v>2</v>
      </c>
    </row>
    <row r="482" spans="1:42" ht="17" x14ac:dyDescent="0.2">
      <c r="A482">
        <v>6037535607</v>
      </c>
      <c r="B482" t="s">
        <v>56</v>
      </c>
      <c r="C482">
        <v>0.74519999999999997</v>
      </c>
      <c r="D482">
        <v>6037191820</v>
      </c>
      <c r="E482" t="s">
        <v>20</v>
      </c>
      <c r="F482">
        <v>29652</v>
      </c>
      <c r="G482">
        <v>6037208801</v>
      </c>
      <c r="H482" t="s">
        <v>20</v>
      </c>
      <c r="I482">
        <v>0.3463</v>
      </c>
      <c r="J482">
        <v>6037204300</v>
      </c>
      <c r="K482" t="s">
        <v>67</v>
      </c>
      <c r="L482">
        <v>1.26E-2</v>
      </c>
      <c r="M482">
        <v>6037228900</v>
      </c>
      <c r="N482" t="s">
        <v>139</v>
      </c>
      <c r="O482">
        <v>1315</v>
      </c>
      <c r="S482">
        <f t="shared" si="190"/>
        <v>473</v>
      </c>
      <c r="T482" s="2" cm="1">
        <f t="array" ref="T482">IFERROR(INDEX($A$10:$A$1201, ROWS(T$10:$T482)), IFERROR(INDEX($D$10:$D$1276, ROWS(T$10:$T482)-ROWS($A$10:$A$1201)), IFERROR(INDEX($G$10:$G$1201, ROWS(T$10:$T482)-ROWS($A$10:$A$1201)-ROWS($D$10:$D$1276)), "")))</f>
        <v>6037535607</v>
      </c>
      <c r="U482" s="2" t="str">
        <f t="shared" si="172"/>
        <v>South Gate, CA</v>
      </c>
      <c r="V482" s="3">
        <f t="shared" si="173"/>
        <v>0.74519999999999997</v>
      </c>
      <c r="W482" s="3">
        <f t="shared" si="174"/>
        <v>0.86954492415402562</v>
      </c>
      <c r="X482" s="3">
        <f t="shared" si="175"/>
        <v>29652</v>
      </c>
      <c r="Y482" s="3">
        <f t="shared" si="176"/>
        <v>0.56277401355121559</v>
      </c>
      <c r="Z482" s="3">
        <f t="shared" si="183"/>
        <v>0.48935728692924835</v>
      </c>
      <c r="AA482" s="3">
        <f t="shared" si="177"/>
        <v>0.3463</v>
      </c>
      <c r="AB482" s="3">
        <f t="shared" si="178"/>
        <v>0.52334894967507939</v>
      </c>
      <c r="AC482" s="3">
        <f t="shared" si="179"/>
        <v>0.16406250000000003</v>
      </c>
      <c r="AD482" s="3">
        <f t="shared" si="180"/>
        <v>0.44216543375924683</v>
      </c>
      <c r="AE482" s="3">
        <f t="shared" si="181"/>
        <v>1.26E-2</v>
      </c>
      <c r="AF482" s="3">
        <f t="shared" si="182"/>
        <v>1315</v>
      </c>
      <c r="AG482">
        <f t="shared" si="184"/>
        <v>0.22910206577487829</v>
      </c>
      <c r="AH482" s="5">
        <f t="shared" si="185"/>
        <v>6.4201292923330641E-2</v>
      </c>
      <c r="AI482" s="5">
        <f t="shared" si="186"/>
        <v>0.18905919869590573</v>
      </c>
      <c r="AJ482" s="5">
        <f t="shared" si="187"/>
        <v>-2.4560798173796331E-3</v>
      </c>
      <c r="AK482" s="5">
        <f t="shared" si="188"/>
        <v>0.17028070750372651</v>
      </c>
      <c r="AL482" s="4">
        <f t="shared" si="189"/>
        <v>0.58596275798381836</v>
      </c>
      <c r="AM482" s="4">
        <f t="shared" si="168"/>
        <v>0.30515312208171758</v>
      </c>
      <c r="AN482" s="4">
        <f t="shared" si="169"/>
        <v>1.0228892561474154</v>
      </c>
      <c r="AO482">
        <f t="shared" si="170"/>
        <v>0.30515312208171758</v>
      </c>
      <c r="AP482">
        <f t="shared" si="171"/>
        <v>2</v>
      </c>
    </row>
    <row r="483" spans="1:42" ht="17" x14ac:dyDescent="0.2">
      <c r="A483">
        <v>6037600911</v>
      </c>
      <c r="B483" t="s">
        <v>10</v>
      </c>
      <c r="C483">
        <v>0.74509999999999998</v>
      </c>
      <c r="D483">
        <v>6037533502</v>
      </c>
      <c r="E483" t="s">
        <v>23</v>
      </c>
      <c r="F483">
        <v>29631</v>
      </c>
      <c r="G483">
        <v>6037433504</v>
      </c>
      <c r="H483" t="s">
        <v>19</v>
      </c>
      <c r="I483">
        <v>0.3463</v>
      </c>
      <c r="J483">
        <v>6037532302</v>
      </c>
      <c r="K483" t="s">
        <v>134</v>
      </c>
      <c r="L483">
        <v>1.26E-2</v>
      </c>
      <c r="M483">
        <v>6037502500</v>
      </c>
      <c r="N483" t="s">
        <v>44</v>
      </c>
      <c r="O483">
        <v>1312</v>
      </c>
      <c r="S483">
        <f t="shared" si="190"/>
        <v>474</v>
      </c>
      <c r="T483" s="2" cm="1">
        <f t="array" ref="T483">IFERROR(INDEX($A$10:$A$1201, ROWS(T$10:$T483)), IFERROR(INDEX($D$10:$D$1276, ROWS(T$10:$T483)-ROWS($A$10:$A$1201)), IFERROR(INDEX($G$10:$G$1201, ROWS(T$10:$T483)-ROWS($A$10:$A$1201)-ROWS($D$10:$D$1276)), "")))</f>
        <v>6037600911</v>
      </c>
      <c r="U483" s="2" t="str">
        <f t="shared" si="172"/>
        <v>Inglewood, CA</v>
      </c>
      <c r="V483" s="3">
        <f t="shared" si="173"/>
        <v>0.74509999999999998</v>
      </c>
      <c r="W483" s="3">
        <f t="shared" si="174"/>
        <v>0.86942823803967328</v>
      </c>
      <c r="X483" s="3">
        <f t="shared" si="175"/>
        <v>29631</v>
      </c>
      <c r="Y483" s="3">
        <f t="shared" si="176"/>
        <v>0.56237544838581111</v>
      </c>
      <c r="Z483" s="3">
        <f t="shared" si="183"/>
        <v>0.48894509520684698</v>
      </c>
      <c r="AA483" s="3">
        <f t="shared" si="177"/>
        <v>0.3463</v>
      </c>
      <c r="AB483" s="3">
        <f t="shared" si="178"/>
        <v>0.52334894967507939</v>
      </c>
      <c r="AC483" s="3">
        <f t="shared" si="179"/>
        <v>0.16406250000000003</v>
      </c>
      <c r="AD483" s="3">
        <f t="shared" si="180"/>
        <v>0.44115669132481505</v>
      </c>
      <c r="AE483" s="3">
        <f t="shared" si="181"/>
        <v>1.26E-2</v>
      </c>
      <c r="AF483" s="3">
        <f t="shared" si="182"/>
        <v>1312</v>
      </c>
      <c r="AG483">
        <f t="shared" si="184"/>
        <v>0.2280077263451063</v>
      </c>
      <c r="AH483" s="5">
        <f t="shared" si="185"/>
        <v>6.0008841555229037E-2</v>
      </c>
      <c r="AI483" s="5">
        <f t="shared" si="186"/>
        <v>0.18905919869590573</v>
      </c>
      <c r="AJ483" s="5">
        <f t="shared" si="187"/>
        <v>-2.4560798173796331E-3</v>
      </c>
      <c r="AK483" s="5">
        <f t="shared" si="188"/>
        <v>0.16520339627670624</v>
      </c>
      <c r="AL483" s="4">
        <f t="shared" si="189"/>
        <v>0.5938743814496632</v>
      </c>
      <c r="AM483" s="4">
        <f t="shared" si="168"/>
        <v>0.29964233803568402</v>
      </c>
      <c r="AN483" s="4">
        <f t="shared" si="169"/>
        <v>1.0315683737977248</v>
      </c>
      <c r="AO483">
        <f t="shared" si="170"/>
        <v>0.29964233803568402</v>
      </c>
      <c r="AP483">
        <f t="shared" si="171"/>
        <v>2</v>
      </c>
    </row>
    <row r="484" spans="1:42" ht="17" x14ac:dyDescent="0.2">
      <c r="A484">
        <v>6037502004</v>
      </c>
      <c r="B484" t="s">
        <v>12</v>
      </c>
      <c r="C484">
        <v>0.74490000000000001</v>
      </c>
      <c r="D484">
        <v>6037535701</v>
      </c>
      <c r="E484" t="s">
        <v>56</v>
      </c>
      <c r="F484">
        <v>29609</v>
      </c>
      <c r="G484">
        <v>6037201700</v>
      </c>
      <c r="H484" t="s">
        <v>45</v>
      </c>
      <c r="I484">
        <v>0.3458</v>
      </c>
      <c r="J484">
        <v>6037231600</v>
      </c>
      <c r="K484" t="s">
        <v>37</v>
      </c>
      <c r="L484">
        <v>1.26E-2</v>
      </c>
      <c r="M484">
        <v>6037534203</v>
      </c>
      <c r="N484" t="s">
        <v>82</v>
      </c>
      <c r="O484">
        <v>1308</v>
      </c>
      <c r="S484">
        <f t="shared" si="190"/>
        <v>475</v>
      </c>
      <c r="T484" s="2" cm="1">
        <f t="array" ref="T484">IFERROR(INDEX($A$10:$A$1201, ROWS(T$10:$T484)), IFERROR(INDEX($D$10:$D$1276, ROWS(T$10:$T484)-ROWS($A$10:$A$1201)), IFERROR(INDEX($G$10:$G$1201, ROWS(T$10:$T484)-ROWS($A$10:$A$1201)-ROWS($D$10:$D$1276)), "")))</f>
        <v>6037502004</v>
      </c>
      <c r="U484" s="2" t="str">
        <f t="shared" si="172"/>
        <v>East Whitter, Whittier, CA</v>
      </c>
      <c r="V484" s="3">
        <f t="shared" si="173"/>
        <v>0.74490000000000001</v>
      </c>
      <c r="W484" s="3">
        <f t="shared" si="174"/>
        <v>0.8691948658109685</v>
      </c>
      <c r="X484" s="3">
        <f t="shared" si="175"/>
        <v>29609</v>
      </c>
      <c r="Y484" s="3">
        <f t="shared" si="176"/>
        <v>0.56195790392681588</v>
      </c>
      <c r="Z484" s="3">
        <f t="shared" si="183"/>
        <v>0.48845092489508185</v>
      </c>
      <c r="AA484" s="3">
        <f t="shared" si="177"/>
        <v>0.3458</v>
      </c>
      <c r="AB484" s="3">
        <f t="shared" si="178"/>
        <v>0.52259332023575644</v>
      </c>
      <c r="AC484" s="3">
        <f t="shared" si="179"/>
        <v>0.16406250000000003</v>
      </c>
      <c r="AD484" s="3">
        <f t="shared" si="180"/>
        <v>0.43981170141223941</v>
      </c>
      <c r="AE484" s="3">
        <f t="shared" si="181"/>
        <v>1.26E-2</v>
      </c>
      <c r="AF484" s="3">
        <f t="shared" si="182"/>
        <v>1308</v>
      </c>
      <c r="AG484">
        <f t="shared" si="184"/>
        <v>0.22581904748556225</v>
      </c>
      <c r="AH484" s="5">
        <f t="shared" si="185"/>
        <v>5.5616749645788756E-2</v>
      </c>
      <c r="AI484" s="5">
        <f t="shared" si="186"/>
        <v>0.18381606631198039</v>
      </c>
      <c r="AJ484" s="5">
        <f t="shared" si="187"/>
        <v>-2.4560798173796331E-3</v>
      </c>
      <c r="AK484" s="5">
        <f t="shared" si="188"/>
        <v>0.15843364797401285</v>
      </c>
      <c r="AL484" s="4">
        <f t="shared" si="189"/>
        <v>0.60596629183645523</v>
      </c>
      <c r="AM484" s="4">
        <f t="shared" si="168"/>
        <v>0.29033100008302803</v>
      </c>
      <c r="AN484" s="4">
        <f t="shared" si="169"/>
        <v>1.0479111465250195</v>
      </c>
      <c r="AO484">
        <f t="shared" si="170"/>
        <v>0.29033100008302803</v>
      </c>
      <c r="AP484">
        <f t="shared" si="171"/>
        <v>2</v>
      </c>
    </row>
    <row r="485" spans="1:42" ht="17" x14ac:dyDescent="0.2">
      <c r="A485">
        <v>6037273800</v>
      </c>
      <c r="B485" t="s">
        <v>68</v>
      </c>
      <c r="C485">
        <v>0.74490000000000001</v>
      </c>
      <c r="D485">
        <v>6037197600</v>
      </c>
      <c r="E485" t="s">
        <v>50</v>
      </c>
      <c r="F485">
        <v>29607</v>
      </c>
      <c r="G485">
        <v>6037212306</v>
      </c>
      <c r="H485" t="s">
        <v>20</v>
      </c>
      <c r="I485">
        <v>0.34549999999999997</v>
      </c>
      <c r="J485">
        <v>6037222001</v>
      </c>
      <c r="K485" t="s">
        <v>83</v>
      </c>
      <c r="L485">
        <v>1.26E-2</v>
      </c>
      <c r="M485">
        <v>6037553400</v>
      </c>
      <c r="N485" t="s">
        <v>33</v>
      </c>
      <c r="O485">
        <v>1307</v>
      </c>
      <c r="S485">
        <f t="shared" si="190"/>
        <v>476</v>
      </c>
      <c r="T485" s="2" cm="1">
        <f t="array" ref="T485">IFERROR(INDEX($A$10:$A$1201, ROWS(T$10:$T485)), IFERROR(INDEX($D$10:$D$1276, ROWS(T$10:$T485)-ROWS($A$10:$A$1201)), IFERROR(INDEX($G$10:$G$1201, ROWS(T$10:$T485)-ROWS($A$10:$A$1201)-ROWS($D$10:$D$1276)), "")))</f>
        <v>6037273800</v>
      </c>
      <c r="U485" s="2" t="str">
        <f t="shared" si="172"/>
        <v>Venice, Los Angeles, CA</v>
      </c>
      <c r="V485" s="3">
        <f t="shared" si="173"/>
        <v>0.74490000000000001</v>
      </c>
      <c r="W485" s="3">
        <f t="shared" si="174"/>
        <v>0.8691948658109685</v>
      </c>
      <c r="X485" s="3">
        <f t="shared" si="175"/>
        <v>29607</v>
      </c>
      <c r="Y485" s="3">
        <f t="shared" si="176"/>
        <v>0.56191994533963441</v>
      </c>
      <c r="Z485" s="3">
        <f t="shared" si="183"/>
        <v>0.48841793148599028</v>
      </c>
      <c r="AA485" s="3">
        <f t="shared" si="177"/>
        <v>0.34549999999999997</v>
      </c>
      <c r="AB485" s="3">
        <f t="shared" si="178"/>
        <v>0.52213994257216256</v>
      </c>
      <c r="AC485" s="3">
        <f t="shared" si="179"/>
        <v>0.16406250000000003</v>
      </c>
      <c r="AD485" s="3">
        <f t="shared" si="180"/>
        <v>0.43947545393409548</v>
      </c>
      <c r="AE485" s="3">
        <f t="shared" si="181"/>
        <v>1.26E-2</v>
      </c>
      <c r="AF485" s="3">
        <f t="shared" si="182"/>
        <v>1307</v>
      </c>
      <c r="AG485">
        <f t="shared" si="184"/>
        <v>0.22581904748556225</v>
      </c>
      <c r="AH485" s="5">
        <f t="shared" si="185"/>
        <v>5.521746856311141E-2</v>
      </c>
      <c r="AI485" s="5">
        <f t="shared" si="186"/>
        <v>0.18067018688162492</v>
      </c>
      <c r="AJ485" s="5">
        <f t="shared" si="187"/>
        <v>-2.4560798173796331E-3</v>
      </c>
      <c r="AK485" s="5">
        <f t="shared" si="188"/>
        <v>0.15674121089833945</v>
      </c>
      <c r="AL485" s="4">
        <f t="shared" si="189"/>
        <v>0.60899123619464424</v>
      </c>
      <c r="AM485" s="4">
        <f t="shared" si="168"/>
        <v>0.28767785495286624</v>
      </c>
      <c r="AN485" s="4">
        <f t="shared" si="169"/>
        <v>1.0531109867980986</v>
      </c>
      <c r="AO485">
        <f t="shared" si="170"/>
        <v>0.28767785495286624</v>
      </c>
      <c r="AP485">
        <f t="shared" si="171"/>
        <v>2</v>
      </c>
    </row>
    <row r="486" spans="1:42" ht="17" x14ac:dyDescent="0.2">
      <c r="A486">
        <v>6037540300</v>
      </c>
      <c r="B486" t="s">
        <v>119</v>
      </c>
      <c r="C486">
        <v>0.74480000000000002</v>
      </c>
      <c r="D486">
        <v>6037408303</v>
      </c>
      <c r="E486" t="s">
        <v>17</v>
      </c>
      <c r="F486">
        <v>29599</v>
      </c>
      <c r="G486">
        <v>6037208710</v>
      </c>
      <c r="H486" t="s">
        <v>20</v>
      </c>
      <c r="I486">
        <v>0.34539999999999998</v>
      </c>
      <c r="J486">
        <v>6037201301</v>
      </c>
      <c r="K486" t="s">
        <v>26</v>
      </c>
      <c r="L486">
        <v>1.26E-2</v>
      </c>
      <c r="M486">
        <v>6037482503</v>
      </c>
      <c r="N486" t="s">
        <v>27</v>
      </c>
      <c r="O486">
        <v>1304</v>
      </c>
      <c r="S486">
        <f t="shared" si="190"/>
        <v>477</v>
      </c>
      <c r="T486" s="2" cm="1">
        <f t="array" ref="T486">IFERROR(INDEX($A$10:$A$1201, ROWS(T$10:$T486)), IFERROR(INDEX($D$10:$D$1276, ROWS(T$10:$T486)-ROWS($A$10:$A$1201)), IFERROR(INDEX($G$10:$G$1201, ROWS(T$10:$T486)-ROWS($A$10:$A$1201)-ROWS($D$10:$D$1276)), "")))</f>
        <v>6037540300</v>
      </c>
      <c r="U486" s="2" t="str">
        <f t="shared" si="172"/>
        <v>Lynwood, CA</v>
      </c>
      <c r="V486" s="3">
        <f t="shared" si="173"/>
        <v>0.74480000000000002</v>
      </c>
      <c r="W486" s="3">
        <f t="shared" si="174"/>
        <v>0.86907817969661616</v>
      </c>
      <c r="X486" s="3">
        <f t="shared" si="175"/>
        <v>29599</v>
      </c>
      <c r="Y486" s="3">
        <f t="shared" si="176"/>
        <v>0.56176811099090895</v>
      </c>
      <c r="Z486" s="3">
        <f t="shared" si="183"/>
        <v>0.48822040731158578</v>
      </c>
      <c r="AA486" s="3">
        <f t="shared" si="177"/>
        <v>0.34539999999999998</v>
      </c>
      <c r="AB486" s="3">
        <f t="shared" si="178"/>
        <v>0.52198881668429808</v>
      </c>
      <c r="AC486" s="3">
        <f t="shared" si="179"/>
        <v>0.16406250000000003</v>
      </c>
      <c r="AD486" s="3">
        <f t="shared" si="180"/>
        <v>0.43846671149966376</v>
      </c>
      <c r="AE486" s="3">
        <f t="shared" si="181"/>
        <v>1.26E-2</v>
      </c>
      <c r="AF486" s="3">
        <f t="shared" si="182"/>
        <v>1304</v>
      </c>
      <c r="AG486">
        <f t="shared" si="184"/>
        <v>0.22472470805579026</v>
      </c>
      <c r="AH486" s="5">
        <f t="shared" si="185"/>
        <v>5.3620344232406705E-2</v>
      </c>
      <c r="AI486" s="5">
        <f t="shared" si="186"/>
        <v>0.17962156040483998</v>
      </c>
      <c r="AJ486" s="5">
        <f t="shared" si="187"/>
        <v>-2.4560798173796331E-3</v>
      </c>
      <c r="AK486" s="5">
        <f t="shared" si="188"/>
        <v>0.15166389967131949</v>
      </c>
      <c r="AL486" s="4">
        <f t="shared" si="189"/>
        <v>0.61450940861862002</v>
      </c>
      <c r="AM486" s="4">
        <f t="shared" si="168"/>
        <v>0.28339945211238726</v>
      </c>
      <c r="AN486" s="4">
        <f t="shared" si="169"/>
        <v>1.0613145491951965</v>
      </c>
      <c r="AO486">
        <f t="shared" si="170"/>
        <v>0.28339945211238726</v>
      </c>
      <c r="AP486">
        <f t="shared" si="171"/>
        <v>2</v>
      </c>
    </row>
    <row r="487" spans="1:42" ht="34" x14ac:dyDescent="0.2">
      <c r="A487">
        <v>6037265100</v>
      </c>
      <c r="B487" t="s">
        <v>120</v>
      </c>
      <c r="C487">
        <v>0.74480000000000002</v>
      </c>
      <c r="D487">
        <v>6037603400</v>
      </c>
      <c r="E487" t="s">
        <v>31</v>
      </c>
      <c r="F487">
        <v>29588</v>
      </c>
      <c r="G487">
        <v>6037207301</v>
      </c>
      <c r="H487" t="s">
        <v>20</v>
      </c>
      <c r="I487">
        <v>0.34499999999999997</v>
      </c>
      <c r="J487">
        <v>6037218210</v>
      </c>
      <c r="K487" t="s">
        <v>20</v>
      </c>
      <c r="L487">
        <v>1.26E-2</v>
      </c>
      <c r="M487">
        <v>6037201700</v>
      </c>
      <c r="N487" t="s">
        <v>45</v>
      </c>
      <c r="O487">
        <v>1302</v>
      </c>
      <c r="S487">
        <f t="shared" si="190"/>
        <v>478</v>
      </c>
      <c r="T487" s="2" cm="1">
        <f t="array" ref="T487">IFERROR(INDEX($A$10:$A$1201, ROWS(T$10:$T487)), IFERROR(INDEX($D$10:$D$1276, ROWS(T$10:$T487)-ROWS($A$10:$A$1201)), IFERROR(INDEX($G$10:$G$1201, ROWS(T$10:$T487)-ROWS($A$10:$A$1201)-ROWS($D$10:$D$1276)), "")))</f>
        <v>6037265100</v>
      </c>
      <c r="U487" s="2" t="str">
        <f t="shared" si="172"/>
        <v>Westwood, Los Angeles, CA</v>
      </c>
      <c r="V487" s="3">
        <f t="shared" si="173"/>
        <v>0.74480000000000002</v>
      </c>
      <c r="W487" s="3">
        <f t="shared" si="174"/>
        <v>0.86907817969661616</v>
      </c>
      <c r="X487" s="3">
        <f t="shared" si="175"/>
        <v>29588</v>
      </c>
      <c r="Y487" s="3">
        <f t="shared" si="176"/>
        <v>0.56155933876141129</v>
      </c>
      <c r="Z487" s="3">
        <f t="shared" si="183"/>
        <v>0.48803896792240276</v>
      </c>
      <c r="AA487" s="3">
        <f t="shared" si="177"/>
        <v>0.34499999999999997</v>
      </c>
      <c r="AB487" s="3">
        <f t="shared" si="178"/>
        <v>0.52138431313283962</v>
      </c>
      <c r="AC487" s="3">
        <f t="shared" si="179"/>
        <v>0.16406250000000003</v>
      </c>
      <c r="AD487" s="3">
        <f t="shared" si="180"/>
        <v>0.43779421654337591</v>
      </c>
      <c r="AE487" s="3">
        <f t="shared" si="181"/>
        <v>1.26E-2</v>
      </c>
      <c r="AF487" s="3">
        <f t="shared" si="182"/>
        <v>1302</v>
      </c>
      <c r="AG487">
        <f t="shared" si="184"/>
        <v>0.22472470805579026</v>
      </c>
      <c r="AH487" s="5">
        <f t="shared" si="185"/>
        <v>5.1424298277685979E-2</v>
      </c>
      <c r="AI487" s="5">
        <f t="shared" si="186"/>
        <v>0.17542705449769957</v>
      </c>
      <c r="AJ487" s="5">
        <f t="shared" si="187"/>
        <v>-2.4560798173796331E-3</v>
      </c>
      <c r="AK487" s="5">
        <f t="shared" si="188"/>
        <v>0.14827902551997266</v>
      </c>
      <c r="AL487" s="4">
        <f t="shared" si="189"/>
        <v>0.62126858865918533</v>
      </c>
      <c r="AM487" s="4">
        <f t="shared" si="168"/>
        <v>0.27840257272287833</v>
      </c>
      <c r="AN487" s="4">
        <f t="shared" si="169"/>
        <v>1.0706868835795949</v>
      </c>
      <c r="AO487">
        <f t="shared" si="170"/>
        <v>0.27840257272287833</v>
      </c>
      <c r="AP487">
        <f t="shared" si="171"/>
        <v>2</v>
      </c>
    </row>
    <row r="488" spans="1:42" ht="34" x14ac:dyDescent="0.2">
      <c r="A488">
        <v>6037217200</v>
      </c>
      <c r="B488" t="s">
        <v>20</v>
      </c>
      <c r="C488">
        <v>0.74460000000000004</v>
      </c>
      <c r="D488">
        <v>6037264102</v>
      </c>
      <c r="E488" t="s">
        <v>80</v>
      </c>
      <c r="F488">
        <v>29564</v>
      </c>
      <c r="G488">
        <v>6037501504</v>
      </c>
      <c r="H488" t="s">
        <v>17</v>
      </c>
      <c r="I488">
        <v>0.34489999999999998</v>
      </c>
      <c r="J488">
        <v>6037207502</v>
      </c>
      <c r="K488" t="s">
        <v>158</v>
      </c>
      <c r="L488">
        <v>1.26E-2</v>
      </c>
      <c r="M488">
        <v>6037554406</v>
      </c>
      <c r="N488" t="s">
        <v>71</v>
      </c>
      <c r="O488">
        <v>1302</v>
      </c>
      <c r="S488">
        <f t="shared" si="190"/>
        <v>479</v>
      </c>
      <c r="T488" s="2" cm="1">
        <f t="array" ref="T488">IFERROR(INDEX($A$10:$A$1201, ROWS(T$10:$T488)), IFERROR(INDEX($D$10:$D$1276, ROWS(T$10:$T488)-ROWS($A$10:$A$1201)), IFERROR(INDEX($G$10:$G$1201, ROWS(T$10:$T488)-ROWS($A$10:$A$1201)-ROWS($D$10:$D$1276)), "")))</f>
        <v>6037217200</v>
      </c>
      <c r="U488" s="2" t="str">
        <f t="shared" si="172"/>
        <v>Central LA, Los Angeles, CA</v>
      </c>
      <c r="V488" s="3">
        <f t="shared" si="173"/>
        <v>0.74460000000000004</v>
      </c>
      <c r="W488" s="3">
        <f t="shared" si="174"/>
        <v>0.86884480746791137</v>
      </c>
      <c r="X488" s="3">
        <f t="shared" si="175"/>
        <v>29564</v>
      </c>
      <c r="Y488" s="3">
        <f t="shared" si="176"/>
        <v>0.5611038357152347</v>
      </c>
      <c r="Z488" s="3">
        <f t="shared" si="183"/>
        <v>0.48751215411150967</v>
      </c>
      <c r="AA488" s="3">
        <f t="shared" si="177"/>
        <v>0.34489999999999998</v>
      </c>
      <c r="AB488" s="3">
        <f t="shared" si="178"/>
        <v>0.52123318724497503</v>
      </c>
      <c r="AC488" s="3">
        <f t="shared" si="179"/>
        <v>0.16406250000000003</v>
      </c>
      <c r="AD488" s="3">
        <f t="shared" si="180"/>
        <v>0.43779421654337591</v>
      </c>
      <c r="AE488" s="3">
        <f t="shared" si="181"/>
        <v>1.26E-2</v>
      </c>
      <c r="AF488" s="3">
        <f t="shared" si="182"/>
        <v>1302</v>
      </c>
      <c r="AG488">
        <f t="shared" si="184"/>
        <v>0.22253602919624621</v>
      </c>
      <c r="AH488" s="5">
        <f t="shared" si="185"/>
        <v>4.6632925285569518E-2</v>
      </c>
      <c r="AI488" s="5">
        <f t="shared" si="186"/>
        <v>0.17437842802091463</v>
      </c>
      <c r="AJ488" s="5">
        <f t="shared" si="187"/>
        <v>-2.4560798173796331E-3</v>
      </c>
      <c r="AK488" s="5">
        <f t="shared" si="188"/>
        <v>0.14827902551997266</v>
      </c>
      <c r="AL488" s="4">
        <f t="shared" si="189"/>
        <v>0.6282485852029428</v>
      </c>
      <c r="AM488" s="4">
        <f t="shared" si="168"/>
        <v>0.27458763261114461</v>
      </c>
      <c r="AN488" s="4">
        <f t="shared" si="169"/>
        <v>1.0759664005653482</v>
      </c>
      <c r="AO488">
        <f t="shared" si="170"/>
        <v>0.27458763261114461</v>
      </c>
      <c r="AP488">
        <f t="shared" si="171"/>
        <v>2</v>
      </c>
    </row>
    <row r="489" spans="1:42" ht="34" x14ac:dyDescent="0.2">
      <c r="A489">
        <v>6037271902</v>
      </c>
      <c r="B489" t="s">
        <v>62</v>
      </c>
      <c r="C489">
        <v>0.74450000000000005</v>
      </c>
      <c r="D489">
        <v>6037572002</v>
      </c>
      <c r="E489" t="s">
        <v>28</v>
      </c>
      <c r="F489">
        <v>29562</v>
      </c>
      <c r="G489">
        <v>6037604002</v>
      </c>
      <c r="H489" t="s">
        <v>106</v>
      </c>
      <c r="I489">
        <v>0.3448</v>
      </c>
      <c r="J489">
        <v>6037534405</v>
      </c>
      <c r="K489" t="s">
        <v>102</v>
      </c>
      <c r="L489">
        <v>1.26E-2</v>
      </c>
      <c r="M489">
        <v>6037209103</v>
      </c>
      <c r="N489" t="s">
        <v>20</v>
      </c>
      <c r="O489">
        <v>1302</v>
      </c>
      <c r="S489">
        <f t="shared" si="190"/>
        <v>480</v>
      </c>
      <c r="T489" s="2" cm="1">
        <f t="array" ref="T489">IFERROR(INDEX($A$10:$A$1201, ROWS(T$10:$T489)), IFERROR(INDEX($D$10:$D$1276, ROWS(T$10:$T489)-ROWS($A$10:$A$1201)), IFERROR(INDEX($G$10:$G$1201, ROWS(T$10:$T489)-ROWS($A$10:$A$1201)-ROWS($D$10:$D$1276)), "")))</f>
        <v>6037271902</v>
      </c>
      <c r="U489" s="2" t="str">
        <f t="shared" si="172"/>
        <v>Mar Vista, Los Angeles, CA</v>
      </c>
      <c r="V489" s="3">
        <f t="shared" si="173"/>
        <v>0.74450000000000005</v>
      </c>
      <c r="W489" s="3">
        <f t="shared" si="174"/>
        <v>0.86872812135355904</v>
      </c>
      <c r="X489" s="3">
        <f t="shared" si="175"/>
        <v>29562</v>
      </c>
      <c r="Y489" s="3">
        <f t="shared" si="176"/>
        <v>0.56106587712805334</v>
      </c>
      <c r="Z489" s="3">
        <f t="shared" si="183"/>
        <v>0.48741370539304057</v>
      </c>
      <c r="AA489" s="3">
        <f t="shared" si="177"/>
        <v>0.3448</v>
      </c>
      <c r="AB489" s="3">
        <f t="shared" si="178"/>
        <v>0.52108206135711055</v>
      </c>
      <c r="AC489" s="3">
        <f t="shared" si="179"/>
        <v>0.16406250000000003</v>
      </c>
      <c r="AD489" s="3">
        <f t="shared" si="180"/>
        <v>0.43779421654337591</v>
      </c>
      <c r="AE489" s="3">
        <f t="shared" si="181"/>
        <v>1.26E-2</v>
      </c>
      <c r="AF489" s="3">
        <f t="shared" si="182"/>
        <v>1302</v>
      </c>
      <c r="AG489">
        <f t="shared" si="184"/>
        <v>0.22144168976647419</v>
      </c>
      <c r="AH489" s="5">
        <f t="shared" si="185"/>
        <v>4.6233644202893345E-2</v>
      </c>
      <c r="AI489" s="5">
        <f t="shared" si="186"/>
        <v>0.17332980154412969</v>
      </c>
      <c r="AJ489" s="5">
        <f t="shared" si="187"/>
        <v>-2.4560798173796331E-3</v>
      </c>
      <c r="AK489" s="5">
        <f t="shared" si="188"/>
        <v>0.14827902551997266</v>
      </c>
      <c r="AL489" s="4">
        <f t="shared" si="189"/>
        <v>0.6295807152436973</v>
      </c>
      <c r="AM489" s="4">
        <f t="shared" si="168"/>
        <v>0.27359738119234639</v>
      </c>
      <c r="AN489" s="4">
        <f t="shared" si="169"/>
        <v>1.0777939250014184</v>
      </c>
      <c r="AO489">
        <f t="shared" si="170"/>
        <v>0.27359738119234639</v>
      </c>
      <c r="AP489">
        <f t="shared" si="171"/>
        <v>2</v>
      </c>
    </row>
    <row r="490" spans="1:42" ht="17" x14ac:dyDescent="0.2">
      <c r="A490">
        <v>6037269905</v>
      </c>
      <c r="B490" t="s">
        <v>93</v>
      </c>
      <c r="C490">
        <v>0.74419999999999997</v>
      </c>
      <c r="D490">
        <v>6037534700</v>
      </c>
      <c r="E490" t="s">
        <v>23</v>
      </c>
      <c r="F490">
        <v>29557</v>
      </c>
      <c r="G490">
        <v>6037197200</v>
      </c>
      <c r="H490" t="s">
        <v>50</v>
      </c>
      <c r="I490">
        <v>0.34449999999999997</v>
      </c>
      <c r="J490">
        <v>6037533702</v>
      </c>
      <c r="K490" t="s">
        <v>108</v>
      </c>
      <c r="L490">
        <v>1.26E-2</v>
      </c>
      <c r="M490">
        <v>6037554404</v>
      </c>
      <c r="N490" t="s">
        <v>71</v>
      </c>
      <c r="O490">
        <v>1301</v>
      </c>
      <c r="S490">
        <f t="shared" si="190"/>
        <v>481</v>
      </c>
      <c r="T490" s="2" cm="1">
        <f t="array" ref="T490">IFERROR(INDEX($A$10:$A$1201, ROWS(T$10:$T490)), IFERROR(INDEX($D$10:$D$1276, ROWS(T$10:$T490)-ROWS($A$10:$A$1201)), IFERROR(INDEX($G$10:$G$1201, ROWS(T$10:$T490)-ROWS($A$10:$A$1201)-ROWS($D$10:$D$1276)), "")))</f>
        <v>6037269905</v>
      </c>
      <c r="U490" s="2" t="str">
        <f t="shared" si="172"/>
        <v>Palms, Los Angeles, CA</v>
      </c>
      <c r="V490" s="3">
        <f t="shared" si="173"/>
        <v>0.74419999999999997</v>
      </c>
      <c r="W490" s="3">
        <f t="shared" si="174"/>
        <v>0.86837806301050169</v>
      </c>
      <c r="X490" s="3">
        <f t="shared" si="175"/>
        <v>29557</v>
      </c>
      <c r="Y490" s="3">
        <f t="shared" si="176"/>
        <v>0.56097098066009987</v>
      </c>
      <c r="Z490" s="3">
        <f t="shared" si="183"/>
        <v>0.48713489359071915</v>
      </c>
      <c r="AA490" s="3">
        <f t="shared" si="177"/>
        <v>0.34449999999999997</v>
      </c>
      <c r="AB490" s="3">
        <f t="shared" si="178"/>
        <v>0.52062868369351667</v>
      </c>
      <c r="AC490" s="3">
        <f t="shared" si="179"/>
        <v>0.16406250000000003</v>
      </c>
      <c r="AD490" s="3">
        <f t="shared" si="180"/>
        <v>0.43745796906523199</v>
      </c>
      <c r="AE490" s="3">
        <f t="shared" si="181"/>
        <v>1.26E-2</v>
      </c>
      <c r="AF490" s="3">
        <f t="shared" si="182"/>
        <v>1301</v>
      </c>
      <c r="AG490">
        <f t="shared" si="184"/>
        <v>0.21815867147715695</v>
      </c>
      <c r="AH490" s="5">
        <f t="shared" si="185"/>
        <v>4.5235441496202317E-2</v>
      </c>
      <c r="AI490" s="5">
        <f t="shared" si="186"/>
        <v>0.17018392211377423</v>
      </c>
      <c r="AJ490" s="5">
        <f t="shared" si="187"/>
        <v>-2.4560798173796331E-3</v>
      </c>
      <c r="AK490" s="5">
        <f t="shared" si="188"/>
        <v>0.14658658844429923</v>
      </c>
      <c r="AL490" s="4">
        <f t="shared" si="189"/>
        <v>0.63430284079878918</v>
      </c>
      <c r="AM490" s="4">
        <f t="shared" si="168"/>
        <v>0.26994282507193673</v>
      </c>
      <c r="AN490" s="4">
        <f t="shared" si="169"/>
        <v>1.0850636776512399</v>
      </c>
      <c r="AO490">
        <f t="shared" si="170"/>
        <v>0.26994282507193673</v>
      </c>
      <c r="AP490">
        <f t="shared" si="171"/>
        <v>2</v>
      </c>
    </row>
    <row r="491" spans="1:42" ht="34" x14ac:dyDescent="0.2">
      <c r="A491">
        <v>6037531800</v>
      </c>
      <c r="B491" t="s">
        <v>101</v>
      </c>
      <c r="C491">
        <v>0.74399999999999999</v>
      </c>
      <c r="D491">
        <v>6037535901</v>
      </c>
      <c r="E491" t="s">
        <v>56</v>
      </c>
      <c r="F491">
        <v>29554</v>
      </c>
      <c r="G491">
        <v>6037534501</v>
      </c>
      <c r="H491" t="s">
        <v>23</v>
      </c>
      <c r="I491">
        <v>0.34329999999999999</v>
      </c>
      <c r="J491">
        <v>6037208000</v>
      </c>
      <c r="K491" t="s">
        <v>20</v>
      </c>
      <c r="L491">
        <v>1.26E-2</v>
      </c>
      <c r="M491">
        <v>6037571703</v>
      </c>
      <c r="N491" t="s">
        <v>86</v>
      </c>
      <c r="O491">
        <v>1299</v>
      </c>
      <c r="S491">
        <f t="shared" si="190"/>
        <v>482</v>
      </c>
      <c r="T491" s="2" cm="1">
        <f t="array" ref="T491">IFERROR(INDEX($A$10:$A$1201, ROWS(T$10:$T491)), IFERROR(INDEX($D$10:$D$1276, ROWS(T$10:$T491)-ROWS($A$10:$A$1201)), IFERROR(INDEX($G$10:$G$1201, ROWS(T$10:$T491)-ROWS($A$10:$A$1201)-ROWS($D$10:$D$1276)), "")))</f>
        <v>6037531800</v>
      </c>
      <c r="U491" s="2" t="str">
        <f t="shared" si="172"/>
        <v>South Montebello, East Los Angeles, CA</v>
      </c>
      <c r="V491" s="3">
        <f t="shared" si="173"/>
        <v>0.74399999999999999</v>
      </c>
      <c r="W491" s="3">
        <f t="shared" si="174"/>
        <v>0.86814469078179701</v>
      </c>
      <c r="X491" s="3">
        <f t="shared" si="175"/>
        <v>29554</v>
      </c>
      <c r="Y491" s="3">
        <f t="shared" si="176"/>
        <v>0.56091404277932777</v>
      </c>
      <c r="Z491" s="3">
        <f t="shared" si="183"/>
        <v>0.48695454822382717</v>
      </c>
      <c r="AA491" s="3">
        <f t="shared" si="177"/>
        <v>0.34329999999999999</v>
      </c>
      <c r="AB491" s="3">
        <f t="shared" si="178"/>
        <v>0.5188151730391416</v>
      </c>
      <c r="AC491" s="3">
        <f t="shared" si="179"/>
        <v>0.16406250000000003</v>
      </c>
      <c r="AD491" s="3">
        <f t="shared" si="180"/>
        <v>0.43678547410894419</v>
      </c>
      <c r="AE491" s="3">
        <f t="shared" si="181"/>
        <v>1.26E-2</v>
      </c>
      <c r="AF491" s="3">
        <f t="shared" si="182"/>
        <v>1299</v>
      </c>
      <c r="AG491">
        <f t="shared" si="184"/>
        <v>0.2159699926176129</v>
      </c>
      <c r="AH491" s="5">
        <f t="shared" si="185"/>
        <v>4.4636519872187468E-2</v>
      </c>
      <c r="AI491" s="5">
        <f t="shared" si="186"/>
        <v>0.15760040439235362</v>
      </c>
      <c r="AJ491" s="5">
        <f t="shared" si="187"/>
        <v>-2.4560798173796331E-3</v>
      </c>
      <c r="AK491" s="5">
        <f t="shared" si="188"/>
        <v>0.14320171429295267</v>
      </c>
      <c r="AL491" s="4">
        <f t="shared" si="189"/>
        <v>0.64451653848761548</v>
      </c>
      <c r="AM491" s="4">
        <f t="shared" si="168"/>
        <v>0.26170975985732864</v>
      </c>
      <c r="AN491" s="4">
        <f t="shared" si="169"/>
        <v>1.1030968947838304</v>
      </c>
      <c r="AO491">
        <f t="shared" si="170"/>
        <v>0.26170975985732864</v>
      </c>
      <c r="AP491">
        <f t="shared" si="171"/>
        <v>2</v>
      </c>
    </row>
    <row r="492" spans="1:42" ht="17" x14ac:dyDescent="0.2">
      <c r="A492">
        <v>6037600902</v>
      </c>
      <c r="B492" t="s">
        <v>10</v>
      </c>
      <c r="C492">
        <v>0.74399999999999999</v>
      </c>
      <c r="D492">
        <v>6037199201</v>
      </c>
      <c r="E492" t="s">
        <v>26</v>
      </c>
      <c r="F492">
        <v>29551</v>
      </c>
      <c r="G492">
        <v>6037195804</v>
      </c>
      <c r="H492" t="s">
        <v>30</v>
      </c>
      <c r="I492">
        <v>0.34329999999999999</v>
      </c>
      <c r="J492">
        <v>6037533603</v>
      </c>
      <c r="K492" t="s">
        <v>92</v>
      </c>
      <c r="L492">
        <v>1.2500000000000001E-2</v>
      </c>
      <c r="M492">
        <v>6037204420</v>
      </c>
      <c r="N492" t="s">
        <v>67</v>
      </c>
      <c r="O492">
        <v>1299</v>
      </c>
      <c r="S492">
        <f t="shared" si="190"/>
        <v>483</v>
      </c>
      <c r="T492" s="2" cm="1">
        <f t="array" ref="T492">IFERROR(INDEX($A$10:$A$1201, ROWS(T$10:$T492)), IFERROR(INDEX($D$10:$D$1276, ROWS(T$10:$T492)-ROWS($A$10:$A$1201)), IFERROR(INDEX($G$10:$G$1201, ROWS(T$10:$T492)-ROWS($A$10:$A$1201)-ROWS($D$10:$D$1276)), "")))</f>
        <v>6037600902</v>
      </c>
      <c r="U492" s="2" t="str">
        <f t="shared" si="172"/>
        <v>Inglewood, CA</v>
      </c>
      <c r="V492" s="3">
        <f t="shared" si="173"/>
        <v>0.74399999999999999</v>
      </c>
      <c r="W492" s="3">
        <f t="shared" si="174"/>
        <v>0.86814469078179701</v>
      </c>
      <c r="X492" s="3">
        <f t="shared" si="175"/>
        <v>29551</v>
      </c>
      <c r="Y492" s="3">
        <f t="shared" si="176"/>
        <v>0.56085710489855567</v>
      </c>
      <c r="Z492" s="3">
        <f t="shared" si="183"/>
        <v>0.48690511790493052</v>
      </c>
      <c r="AA492" s="3">
        <f t="shared" si="177"/>
        <v>0.34329999999999999</v>
      </c>
      <c r="AB492" s="3">
        <f t="shared" si="178"/>
        <v>0.5188151730391416</v>
      </c>
      <c r="AC492" s="3">
        <f t="shared" si="179"/>
        <v>0.16276041666666669</v>
      </c>
      <c r="AD492" s="3">
        <f t="shared" si="180"/>
        <v>0.43678547410894419</v>
      </c>
      <c r="AE492" s="3">
        <f t="shared" si="181"/>
        <v>1.2500000000000001E-2</v>
      </c>
      <c r="AF492" s="3">
        <f t="shared" si="182"/>
        <v>1299</v>
      </c>
      <c r="AG492">
        <f t="shared" si="184"/>
        <v>0.2159699926176129</v>
      </c>
      <c r="AH492" s="5">
        <f t="shared" si="185"/>
        <v>4.4037598248172619E-2</v>
      </c>
      <c r="AI492" s="5">
        <f t="shared" si="186"/>
        <v>0.15760040439235362</v>
      </c>
      <c r="AJ492" s="5">
        <f t="shared" si="187"/>
        <v>-1.2046845484634885E-2</v>
      </c>
      <c r="AK492" s="5">
        <f t="shared" si="188"/>
        <v>0.14320171429295267</v>
      </c>
      <c r="AL492" s="4">
        <f t="shared" si="189"/>
        <v>0.63973910579999971</v>
      </c>
      <c r="AM492" s="4">
        <f t="shared" si="168"/>
        <v>0.26615253900716546</v>
      </c>
      <c r="AN492" s="4">
        <f t="shared" si="169"/>
        <v>1.0922850846606378</v>
      </c>
      <c r="AO492">
        <f t="shared" si="170"/>
        <v>0.26615253900716546</v>
      </c>
      <c r="AP492">
        <f t="shared" si="171"/>
        <v>2</v>
      </c>
    </row>
    <row r="493" spans="1:42" ht="17" x14ac:dyDescent="0.2">
      <c r="A493">
        <v>6037543802</v>
      </c>
      <c r="B493" t="s">
        <v>35</v>
      </c>
      <c r="C493">
        <v>0.74380000000000002</v>
      </c>
      <c r="D493">
        <v>6037500900</v>
      </c>
      <c r="E493" t="s">
        <v>44</v>
      </c>
      <c r="F493">
        <v>29535</v>
      </c>
      <c r="G493">
        <v>6037533106</v>
      </c>
      <c r="H493" t="s">
        <v>23</v>
      </c>
      <c r="I493">
        <v>0.34329999999999999</v>
      </c>
      <c r="J493">
        <v>6037533501</v>
      </c>
      <c r="K493" t="s">
        <v>23</v>
      </c>
      <c r="L493">
        <v>1.2500000000000001E-2</v>
      </c>
      <c r="M493">
        <v>6037211310</v>
      </c>
      <c r="N493" t="s">
        <v>20</v>
      </c>
      <c r="O493">
        <v>1299</v>
      </c>
      <c r="S493">
        <f t="shared" si="190"/>
        <v>484</v>
      </c>
      <c r="T493" s="2" cm="1">
        <f t="array" ref="T493">IFERROR(INDEX($A$10:$A$1201, ROWS(T$10:$T493)), IFERROR(INDEX($D$10:$D$1276, ROWS(T$10:$T493)-ROWS($A$10:$A$1201)), IFERROR(INDEX($G$10:$G$1201, ROWS(T$10:$T493)-ROWS($A$10:$A$1201)-ROWS($D$10:$D$1276)), "")))</f>
        <v>6037543802</v>
      </c>
      <c r="U493" s="2" t="str">
        <f t="shared" si="172"/>
        <v>Carson, CA</v>
      </c>
      <c r="V493" s="3">
        <f t="shared" si="173"/>
        <v>0.74380000000000002</v>
      </c>
      <c r="W493" s="3">
        <f t="shared" si="174"/>
        <v>0.86791131855309223</v>
      </c>
      <c r="X493" s="3">
        <f t="shared" si="175"/>
        <v>29535</v>
      </c>
      <c r="Y493" s="3">
        <f t="shared" si="176"/>
        <v>0.56055343620110465</v>
      </c>
      <c r="Z493" s="3">
        <f t="shared" si="183"/>
        <v>0.48651067193276737</v>
      </c>
      <c r="AA493" s="3">
        <f t="shared" si="177"/>
        <v>0.34329999999999999</v>
      </c>
      <c r="AB493" s="3">
        <f t="shared" si="178"/>
        <v>0.5188151730391416</v>
      </c>
      <c r="AC493" s="3">
        <f t="shared" si="179"/>
        <v>0.16276041666666669</v>
      </c>
      <c r="AD493" s="3">
        <f t="shared" si="180"/>
        <v>0.43678547410894419</v>
      </c>
      <c r="AE493" s="3">
        <f t="shared" si="181"/>
        <v>1.2500000000000001E-2</v>
      </c>
      <c r="AF493" s="3">
        <f t="shared" si="182"/>
        <v>1299</v>
      </c>
      <c r="AG493">
        <f t="shared" si="184"/>
        <v>0.21378131375806889</v>
      </c>
      <c r="AH493" s="5">
        <f t="shared" si="185"/>
        <v>4.0843349586762036E-2</v>
      </c>
      <c r="AI493" s="5">
        <f t="shared" si="186"/>
        <v>0.15760040439235362</v>
      </c>
      <c r="AJ493" s="5">
        <f t="shared" si="187"/>
        <v>-1.2046845484634885E-2</v>
      </c>
      <c r="AK493" s="5">
        <f t="shared" si="188"/>
        <v>0.14320171429295267</v>
      </c>
      <c r="AL493" s="4">
        <f t="shared" si="189"/>
        <v>0.64428333949840222</v>
      </c>
      <c r="AM493" s="4">
        <f t="shared" si="168"/>
        <v>0.26384902826954248</v>
      </c>
      <c r="AN493" s="4">
        <f t="shared" si="169"/>
        <v>1.0955310606923114</v>
      </c>
      <c r="AO493">
        <f t="shared" si="170"/>
        <v>0.26384902826954248</v>
      </c>
      <c r="AP493">
        <f t="shared" si="171"/>
        <v>2</v>
      </c>
    </row>
    <row r="494" spans="1:42" ht="34" x14ac:dyDescent="0.2">
      <c r="A494">
        <v>6037533001</v>
      </c>
      <c r="B494" t="s">
        <v>37</v>
      </c>
      <c r="C494">
        <v>0.74370000000000003</v>
      </c>
      <c r="D494">
        <v>6037554203</v>
      </c>
      <c r="E494" t="s">
        <v>71</v>
      </c>
      <c r="F494">
        <v>29527</v>
      </c>
      <c r="G494">
        <v>6037209520</v>
      </c>
      <c r="H494" t="s">
        <v>20</v>
      </c>
      <c r="I494">
        <v>0.34320000000000001</v>
      </c>
      <c r="J494">
        <v>6037208904</v>
      </c>
      <c r="K494" t="s">
        <v>20</v>
      </c>
      <c r="L494">
        <v>1.2500000000000001E-2</v>
      </c>
      <c r="M494">
        <v>6037502005</v>
      </c>
      <c r="N494" t="s">
        <v>12</v>
      </c>
      <c r="O494">
        <v>1296</v>
      </c>
      <c r="S494">
        <f t="shared" si="190"/>
        <v>485</v>
      </c>
      <c r="T494" s="2" cm="1">
        <f t="array" ref="T494">IFERROR(INDEX($A$10:$A$1201, ROWS(T$10:$T494)), IFERROR(INDEX($D$10:$D$1276, ROWS(T$10:$T494)-ROWS($A$10:$A$1201)), IFERROR(INDEX($G$10:$G$1201, ROWS(T$10:$T494)-ROWS($A$10:$A$1201)-ROWS($D$10:$D$1276)), "")))</f>
        <v>6037533001</v>
      </c>
      <c r="U494" s="2" t="str">
        <f t="shared" si="172"/>
        <v>South Los Angeles, Los Angeles, CA</v>
      </c>
      <c r="V494" s="3">
        <f t="shared" si="173"/>
        <v>0.74370000000000003</v>
      </c>
      <c r="W494" s="3">
        <f t="shared" si="174"/>
        <v>0.86779463243873989</v>
      </c>
      <c r="X494" s="3">
        <f t="shared" si="175"/>
        <v>29527</v>
      </c>
      <c r="Y494" s="3">
        <f t="shared" si="176"/>
        <v>0.56040160185237908</v>
      </c>
      <c r="Z494" s="3">
        <f t="shared" si="183"/>
        <v>0.48631350209756635</v>
      </c>
      <c r="AA494" s="3">
        <f t="shared" si="177"/>
        <v>0.34320000000000001</v>
      </c>
      <c r="AB494" s="3">
        <f t="shared" si="178"/>
        <v>0.51866404715127701</v>
      </c>
      <c r="AC494" s="3">
        <f t="shared" si="179"/>
        <v>0.16276041666666669</v>
      </c>
      <c r="AD494" s="3">
        <f t="shared" si="180"/>
        <v>0.43577673167451242</v>
      </c>
      <c r="AE494" s="3">
        <f t="shared" si="181"/>
        <v>1.2500000000000001E-2</v>
      </c>
      <c r="AF494" s="3">
        <f t="shared" si="182"/>
        <v>1296</v>
      </c>
      <c r="AG494">
        <f t="shared" si="184"/>
        <v>0.21268697432829686</v>
      </c>
      <c r="AH494" s="5">
        <f t="shared" si="185"/>
        <v>3.9246225256056165E-2</v>
      </c>
      <c r="AI494" s="5">
        <f t="shared" si="186"/>
        <v>0.15655177791556868</v>
      </c>
      <c r="AJ494" s="5">
        <f t="shared" si="187"/>
        <v>-1.2046845484634885E-2</v>
      </c>
      <c r="AK494" s="5">
        <f t="shared" si="188"/>
        <v>0.13812440306593243</v>
      </c>
      <c r="AL494" s="4">
        <f t="shared" si="189"/>
        <v>0.65005964481171408</v>
      </c>
      <c r="AM494" s="4">
        <f t="shared" ref="AM494:AM557" si="191">SUMXMY2($AG$6:$AK$6,AG494:AK494)</f>
        <v>0.2598287583183973</v>
      </c>
      <c r="AN494" s="4">
        <f t="shared" ref="AN494:AN557" si="192">SUMXMY2($AG$7:$AK$7,AG494:AK494)</f>
        <v>1.1039927559787448</v>
      </c>
      <c r="AO494">
        <f t="shared" ref="AO494:AO557" si="193">MIN(AL494:AN494)</f>
        <v>0.2598287583183973</v>
      </c>
      <c r="AP494">
        <f t="shared" ref="AP494:AP557" si="194">MATCH(AO494,AL494:AN494,0)</f>
        <v>2</v>
      </c>
    </row>
    <row r="495" spans="1:42" ht="34" x14ac:dyDescent="0.2">
      <c r="A495">
        <v>6037236400</v>
      </c>
      <c r="B495" t="s">
        <v>99</v>
      </c>
      <c r="C495">
        <v>0.74360000000000004</v>
      </c>
      <c r="D495">
        <v>6037602402</v>
      </c>
      <c r="E495" t="s">
        <v>21</v>
      </c>
      <c r="F495">
        <v>29522</v>
      </c>
      <c r="G495">
        <v>6037543903</v>
      </c>
      <c r="H495" t="s">
        <v>35</v>
      </c>
      <c r="I495">
        <v>0.34310000000000002</v>
      </c>
      <c r="J495">
        <v>6037533806</v>
      </c>
      <c r="K495" t="s">
        <v>92</v>
      </c>
      <c r="L495">
        <v>1.24E-2</v>
      </c>
      <c r="M495">
        <v>6037534700</v>
      </c>
      <c r="N495" t="s">
        <v>23</v>
      </c>
      <c r="O495">
        <v>1296</v>
      </c>
      <c r="S495">
        <f t="shared" si="190"/>
        <v>486</v>
      </c>
      <c r="T495" s="2" cm="1">
        <f t="array" ref="T495">IFERROR(INDEX($A$10:$A$1201, ROWS(T$10:$T495)), IFERROR(INDEX($D$10:$D$1276, ROWS(T$10:$T495)-ROWS($A$10:$A$1201)), IFERROR(INDEX($G$10:$G$1201, ROWS(T$10:$T495)-ROWS($A$10:$A$1201)-ROWS($D$10:$D$1276)), "")))</f>
        <v>6037236400</v>
      </c>
      <c r="U495" s="2" t="str">
        <f t="shared" si="172"/>
        <v>Baldwin Hills, Los Angeles, CA</v>
      </c>
      <c r="V495" s="3">
        <f t="shared" si="173"/>
        <v>0.74360000000000004</v>
      </c>
      <c r="W495" s="3">
        <f t="shared" si="174"/>
        <v>0.86767794632438744</v>
      </c>
      <c r="X495" s="3">
        <f t="shared" si="175"/>
        <v>29522</v>
      </c>
      <c r="Y495" s="3">
        <f t="shared" si="176"/>
        <v>0.56030670538442562</v>
      </c>
      <c r="Z495" s="3">
        <f t="shared" si="183"/>
        <v>0.48616577143974204</v>
      </c>
      <c r="AA495" s="3">
        <f t="shared" si="177"/>
        <v>0.34310000000000002</v>
      </c>
      <c r="AB495" s="3">
        <f t="shared" si="178"/>
        <v>0.51851292126341253</v>
      </c>
      <c r="AC495" s="3">
        <f t="shared" si="179"/>
        <v>0.16145833333333334</v>
      </c>
      <c r="AD495" s="3">
        <f t="shared" si="180"/>
        <v>0.43577673167451242</v>
      </c>
      <c r="AE495" s="3">
        <f t="shared" si="181"/>
        <v>1.24E-2</v>
      </c>
      <c r="AF495" s="3">
        <f t="shared" si="182"/>
        <v>1296</v>
      </c>
      <c r="AG495">
        <f t="shared" si="184"/>
        <v>0.21159263489852484</v>
      </c>
      <c r="AH495" s="5">
        <f t="shared" si="185"/>
        <v>3.8248022549365136E-2</v>
      </c>
      <c r="AI495" s="5">
        <f t="shared" si="186"/>
        <v>0.15550315143878374</v>
      </c>
      <c r="AJ495" s="5">
        <f t="shared" si="187"/>
        <v>-2.1637611151890303E-2</v>
      </c>
      <c r="AK495" s="5">
        <f t="shared" si="188"/>
        <v>0.13812440306593243</v>
      </c>
      <c r="AL495" s="4">
        <f t="shared" si="189"/>
        <v>0.64687008489311326</v>
      </c>
      <c r="AM495" s="4">
        <f t="shared" si="191"/>
        <v>0.26353702877769625</v>
      </c>
      <c r="AN495" s="4">
        <f t="shared" si="192"/>
        <v>1.0952642130198824</v>
      </c>
      <c r="AO495">
        <f t="shared" si="193"/>
        <v>0.26353702877769625</v>
      </c>
      <c r="AP495">
        <f t="shared" si="194"/>
        <v>2</v>
      </c>
    </row>
    <row r="496" spans="1:42" ht="17" x14ac:dyDescent="0.2">
      <c r="A496">
        <v>6037433302</v>
      </c>
      <c r="B496" t="s">
        <v>39</v>
      </c>
      <c r="C496">
        <v>0.74350000000000005</v>
      </c>
      <c r="D496">
        <v>6037199202</v>
      </c>
      <c r="E496" t="s">
        <v>26</v>
      </c>
      <c r="F496">
        <v>29522</v>
      </c>
      <c r="G496">
        <v>6037701502</v>
      </c>
      <c r="H496" t="s">
        <v>128</v>
      </c>
      <c r="I496">
        <v>0.34279999999999999</v>
      </c>
      <c r="J496">
        <v>6037219300</v>
      </c>
      <c r="K496" t="s">
        <v>83</v>
      </c>
      <c r="L496">
        <v>1.24E-2</v>
      </c>
      <c r="M496">
        <v>6037231210</v>
      </c>
      <c r="N496" t="s">
        <v>37</v>
      </c>
      <c r="O496">
        <v>1296</v>
      </c>
      <c r="S496">
        <f t="shared" si="190"/>
        <v>487</v>
      </c>
      <c r="T496" s="2" cm="1">
        <f t="array" ref="T496">IFERROR(INDEX($A$10:$A$1201, ROWS(T$10:$T496)), IFERROR(INDEX($D$10:$D$1276, ROWS(T$10:$T496)-ROWS($A$10:$A$1201)), IFERROR(INDEX($G$10:$G$1201, ROWS(T$10:$T496)-ROWS($A$10:$A$1201)-ROWS($D$10:$D$1276)), "")))</f>
        <v>6037433302</v>
      </c>
      <c r="U496" s="2" t="str">
        <f t="shared" si="172"/>
        <v>El Monte, CA</v>
      </c>
      <c r="V496" s="3">
        <f t="shared" si="173"/>
        <v>0.74350000000000005</v>
      </c>
      <c r="W496" s="3">
        <f t="shared" si="174"/>
        <v>0.8675612602100351</v>
      </c>
      <c r="X496" s="3">
        <f t="shared" si="175"/>
        <v>29522</v>
      </c>
      <c r="Y496" s="3">
        <f t="shared" si="176"/>
        <v>0.56030670538442562</v>
      </c>
      <c r="Z496" s="3">
        <f t="shared" si="183"/>
        <v>0.48610039142744516</v>
      </c>
      <c r="AA496" s="3">
        <f t="shared" si="177"/>
        <v>0.34279999999999999</v>
      </c>
      <c r="AB496" s="3">
        <f t="shared" si="178"/>
        <v>0.51805954359981865</v>
      </c>
      <c r="AC496" s="3">
        <f t="shared" si="179"/>
        <v>0.16145833333333334</v>
      </c>
      <c r="AD496" s="3">
        <f t="shared" si="180"/>
        <v>0.43577673167451242</v>
      </c>
      <c r="AE496" s="3">
        <f t="shared" si="181"/>
        <v>1.24E-2</v>
      </c>
      <c r="AF496" s="3">
        <f t="shared" si="182"/>
        <v>1296</v>
      </c>
      <c r="AG496">
        <f t="shared" si="184"/>
        <v>0.21049829546875284</v>
      </c>
      <c r="AH496" s="5">
        <f t="shared" si="185"/>
        <v>3.8248022549365136E-2</v>
      </c>
      <c r="AI496" s="5">
        <f t="shared" si="186"/>
        <v>0.15235727200842827</v>
      </c>
      <c r="AJ496" s="5">
        <f t="shared" si="187"/>
        <v>-2.1637611151890303E-2</v>
      </c>
      <c r="AK496" s="5">
        <f t="shared" si="188"/>
        <v>0.13812440306593243</v>
      </c>
      <c r="AL496" s="4">
        <f t="shared" si="189"/>
        <v>0.6489841424504651</v>
      </c>
      <c r="AM496" s="4">
        <f t="shared" si="191"/>
        <v>0.26192548426532514</v>
      </c>
      <c r="AN496" s="4">
        <f t="shared" si="192"/>
        <v>1.0990578934870849</v>
      </c>
      <c r="AO496">
        <f t="shared" si="193"/>
        <v>0.26192548426532514</v>
      </c>
      <c r="AP496">
        <f t="shared" si="194"/>
        <v>2</v>
      </c>
    </row>
    <row r="497" spans="1:42" ht="17" x14ac:dyDescent="0.2">
      <c r="A497">
        <v>6037551101</v>
      </c>
      <c r="B497" t="s">
        <v>33</v>
      </c>
      <c r="C497">
        <v>0.74339999999999995</v>
      </c>
      <c r="D497">
        <v>6037550202</v>
      </c>
      <c r="E497" t="s">
        <v>52</v>
      </c>
      <c r="F497">
        <v>29485</v>
      </c>
      <c r="G497">
        <v>6037433801</v>
      </c>
      <c r="H497" t="s">
        <v>61</v>
      </c>
      <c r="I497">
        <v>0.34260000000000002</v>
      </c>
      <c r="J497">
        <v>6037620601</v>
      </c>
      <c r="K497" t="s">
        <v>38</v>
      </c>
      <c r="L497">
        <v>1.24E-2</v>
      </c>
      <c r="M497">
        <v>6037650901</v>
      </c>
      <c r="N497" t="s">
        <v>78</v>
      </c>
      <c r="O497">
        <v>1295</v>
      </c>
      <c r="S497">
        <f t="shared" si="190"/>
        <v>488</v>
      </c>
      <c r="T497" s="2" cm="1">
        <f t="array" ref="T497">IFERROR(INDEX($A$10:$A$1201, ROWS(T$10:$T497)), IFERROR(INDEX($D$10:$D$1276, ROWS(T$10:$T497)-ROWS($A$10:$A$1201)), IFERROR(INDEX($G$10:$G$1201, ROWS(T$10:$T497)-ROWS($A$10:$A$1201)-ROWS($D$10:$D$1276)), "")))</f>
        <v>6037551101</v>
      </c>
      <c r="U497" s="2" t="str">
        <f t="shared" si="172"/>
        <v>Downey, CA</v>
      </c>
      <c r="V497" s="3">
        <f t="shared" si="173"/>
        <v>0.74339999999999995</v>
      </c>
      <c r="W497" s="3">
        <f t="shared" si="174"/>
        <v>0.86744457409568254</v>
      </c>
      <c r="X497" s="3">
        <f t="shared" si="175"/>
        <v>29485</v>
      </c>
      <c r="Y497" s="3">
        <f t="shared" si="176"/>
        <v>0.55960447152157</v>
      </c>
      <c r="Z497" s="3">
        <f t="shared" si="183"/>
        <v>0.48542586246106778</v>
      </c>
      <c r="AA497" s="3">
        <f t="shared" si="177"/>
        <v>0.34260000000000002</v>
      </c>
      <c r="AB497" s="3">
        <f t="shared" si="178"/>
        <v>0.51775729182408947</v>
      </c>
      <c r="AC497" s="3">
        <f t="shared" si="179"/>
        <v>0.16145833333333334</v>
      </c>
      <c r="AD497" s="3">
        <f t="shared" si="180"/>
        <v>0.43544048419636855</v>
      </c>
      <c r="AE497" s="3">
        <f t="shared" si="181"/>
        <v>1.24E-2</v>
      </c>
      <c r="AF497" s="3">
        <f t="shared" si="182"/>
        <v>1295</v>
      </c>
      <c r="AG497">
        <f t="shared" si="184"/>
        <v>0.2094039560389796</v>
      </c>
      <c r="AH497" s="5">
        <f t="shared" si="185"/>
        <v>3.086132251985178E-2</v>
      </c>
      <c r="AI497" s="5">
        <f t="shared" si="186"/>
        <v>0.15026001905485836</v>
      </c>
      <c r="AJ497" s="5">
        <f t="shared" si="187"/>
        <v>-2.1637611151890303E-2</v>
      </c>
      <c r="AK497" s="5">
        <f t="shared" si="188"/>
        <v>0.13643196599025928</v>
      </c>
      <c r="AL497" s="4">
        <f t="shared" si="189"/>
        <v>0.66074713761810355</v>
      </c>
      <c r="AM497" s="4">
        <f t="shared" si="191"/>
        <v>0.25591200250125334</v>
      </c>
      <c r="AN497" s="4">
        <f t="shared" si="192"/>
        <v>1.1088820148276364</v>
      </c>
      <c r="AO497">
        <f t="shared" si="193"/>
        <v>0.25591200250125334</v>
      </c>
      <c r="AP497">
        <f t="shared" si="194"/>
        <v>2</v>
      </c>
    </row>
    <row r="498" spans="1:42" ht="17" x14ac:dyDescent="0.2">
      <c r="A498">
        <v>6037221401</v>
      </c>
      <c r="B498" t="s">
        <v>83</v>
      </c>
      <c r="C498">
        <v>0.74329999999999996</v>
      </c>
      <c r="D498">
        <v>6037206010</v>
      </c>
      <c r="E498" t="s">
        <v>20</v>
      </c>
      <c r="F498">
        <v>29473</v>
      </c>
      <c r="G498">
        <v>6037192420</v>
      </c>
      <c r="H498" t="s">
        <v>20</v>
      </c>
      <c r="I498">
        <v>0.34260000000000002</v>
      </c>
      <c r="J498">
        <v>6037218220</v>
      </c>
      <c r="K498" t="s">
        <v>20</v>
      </c>
      <c r="L498">
        <v>1.24E-2</v>
      </c>
      <c r="M498">
        <v>6037224600</v>
      </c>
      <c r="N498" t="s">
        <v>103</v>
      </c>
      <c r="O498">
        <v>1295</v>
      </c>
      <c r="S498">
        <f t="shared" si="190"/>
        <v>489</v>
      </c>
      <c r="T498" s="2" cm="1">
        <f t="array" ref="T498">IFERROR(INDEX($A$10:$A$1201, ROWS(T$10:$T498)), IFERROR(INDEX($D$10:$D$1276, ROWS(T$10:$T498)-ROWS($A$10:$A$1201)), IFERROR(INDEX($G$10:$G$1201, ROWS(T$10:$T498)-ROWS($A$10:$A$1201)-ROWS($D$10:$D$1276)), "")))</f>
        <v>6037221401</v>
      </c>
      <c r="U498" s="2" t="str">
        <f t="shared" si="172"/>
        <v>Jefferson, Los Angeles, CA</v>
      </c>
      <c r="V498" s="3">
        <f t="shared" si="173"/>
        <v>0.74329999999999996</v>
      </c>
      <c r="W498" s="3">
        <f t="shared" si="174"/>
        <v>0.8673278879813302</v>
      </c>
      <c r="X498" s="3">
        <f t="shared" si="175"/>
        <v>29473</v>
      </c>
      <c r="Y498" s="3">
        <f t="shared" si="176"/>
        <v>0.55937671999848171</v>
      </c>
      <c r="Z498" s="3">
        <f t="shared" si="183"/>
        <v>0.48516302914220705</v>
      </c>
      <c r="AA498" s="3">
        <f t="shared" si="177"/>
        <v>0.34260000000000002</v>
      </c>
      <c r="AB498" s="3">
        <f t="shared" si="178"/>
        <v>0.51775729182408947</v>
      </c>
      <c r="AC498" s="3">
        <f t="shared" si="179"/>
        <v>0.16145833333333334</v>
      </c>
      <c r="AD498" s="3">
        <f t="shared" si="180"/>
        <v>0.43544048419636855</v>
      </c>
      <c r="AE498" s="3">
        <f t="shared" si="181"/>
        <v>1.24E-2</v>
      </c>
      <c r="AF498" s="3">
        <f t="shared" si="182"/>
        <v>1295</v>
      </c>
      <c r="AG498">
        <f t="shared" si="184"/>
        <v>0.2083096166092076</v>
      </c>
      <c r="AH498" s="5">
        <f t="shared" si="185"/>
        <v>2.8465636023793549E-2</v>
      </c>
      <c r="AI498" s="5">
        <f t="shared" si="186"/>
        <v>0.15026001905485836</v>
      </c>
      <c r="AJ498" s="5">
        <f t="shared" si="187"/>
        <v>-2.1637611151890303E-2</v>
      </c>
      <c r="AK498" s="5">
        <f t="shared" si="188"/>
        <v>0.13643196599025928</v>
      </c>
      <c r="AL498" s="4">
        <f t="shared" si="189"/>
        <v>0.66408240341810276</v>
      </c>
      <c r="AM498" s="4">
        <f t="shared" si="191"/>
        <v>0.2543809152324038</v>
      </c>
      <c r="AN498" s="4">
        <f t="shared" si="192"/>
        <v>1.1111262246171414</v>
      </c>
      <c r="AO498">
        <f t="shared" si="193"/>
        <v>0.2543809152324038</v>
      </c>
      <c r="AP498">
        <f t="shared" si="194"/>
        <v>2</v>
      </c>
    </row>
    <row r="499" spans="1:42" ht="17" x14ac:dyDescent="0.2">
      <c r="A499">
        <v>6037533107</v>
      </c>
      <c r="B499" t="s">
        <v>23</v>
      </c>
      <c r="C499">
        <v>0.74329999999999996</v>
      </c>
      <c r="D499">
        <v>6037216200</v>
      </c>
      <c r="E499" t="s">
        <v>20</v>
      </c>
      <c r="F499">
        <v>29465</v>
      </c>
      <c r="G499">
        <v>6037433901</v>
      </c>
      <c r="H499" t="s">
        <v>39</v>
      </c>
      <c r="I499">
        <v>0.34260000000000002</v>
      </c>
      <c r="J499">
        <v>6037602403</v>
      </c>
      <c r="K499" t="s">
        <v>21</v>
      </c>
      <c r="L499">
        <v>1.24E-2</v>
      </c>
      <c r="M499">
        <v>6037482304</v>
      </c>
      <c r="N499" t="s">
        <v>27</v>
      </c>
      <c r="O499">
        <v>1292</v>
      </c>
      <c r="S499">
        <f t="shared" si="190"/>
        <v>490</v>
      </c>
      <c r="T499" s="2" cm="1">
        <f t="array" ref="T499">IFERROR(INDEX($A$10:$A$1201, ROWS(T$10:$T499)), IFERROR(INDEX($D$10:$D$1276, ROWS(T$10:$T499)-ROWS($A$10:$A$1201)), IFERROR(INDEX($G$10:$G$1201, ROWS(T$10:$T499)-ROWS($A$10:$A$1201)-ROWS($D$10:$D$1276)), "")))</f>
        <v>6037533107</v>
      </c>
      <c r="U499" s="2" t="str">
        <f t="shared" si="172"/>
        <v>Huntington Park, CA</v>
      </c>
      <c r="V499" s="3">
        <f t="shared" si="173"/>
        <v>0.74329999999999996</v>
      </c>
      <c r="W499" s="3">
        <f t="shared" si="174"/>
        <v>0.8673278879813302</v>
      </c>
      <c r="X499" s="3">
        <f t="shared" si="175"/>
        <v>29465</v>
      </c>
      <c r="Y499" s="3">
        <f t="shared" si="176"/>
        <v>0.55922488564975614</v>
      </c>
      <c r="Z499" s="3">
        <f t="shared" si="183"/>
        <v>0.48503133897720391</v>
      </c>
      <c r="AA499" s="3">
        <f t="shared" si="177"/>
        <v>0.34260000000000002</v>
      </c>
      <c r="AB499" s="3">
        <f t="shared" si="178"/>
        <v>0.51775729182408947</v>
      </c>
      <c r="AC499" s="3">
        <f t="shared" si="179"/>
        <v>0.16145833333333334</v>
      </c>
      <c r="AD499" s="3">
        <f t="shared" si="180"/>
        <v>0.43443174176193677</v>
      </c>
      <c r="AE499" s="3">
        <f t="shared" si="181"/>
        <v>1.24E-2</v>
      </c>
      <c r="AF499" s="3">
        <f t="shared" si="182"/>
        <v>1292</v>
      </c>
      <c r="AG499">
        <f t="shared" si="184"/>
        <v>0.2083096166092076</v>
      </c>
      <c r="AH499" s="5">
        <f t="shared" si="185"/>
        <v>2.6868511693087675E-2</v>
      </c>
      <c r="AI499" s="5">
        <f t="shared" si="186"/>
        <v>0.15026001905485836</v>
      </c>
      <c r="AJ499" s="5">
        <f t="shared" si="187"/>
        <v>-2.1637611151890303E-2</v>
      </c>
      <c r="AK499" s="5">
        <f t="shared" si="188"/>
        <v>0.13135465476323904</v>
      </c>
      <c r="AL499" s="4">
        <f t="shared" si="189"/>
        <v>0.66907170101442659</v>
      </c>
      <c r="AM499" s="4">
        <f t="shared" si="191"/>
        <v>0.25117477859840559</v>
      </c>
      <c r="AN499" s="4">
        <f t="shared" si="192"/>
        <v>1.1180845542027062</v>
      </c>
      <c r="AO499">
        <f t="shared" si="193"/>
        <v>0.25117477859840559</v>
      </c>
      <c r="AP499">
        <f t="shared" si="194"/>
        <v>2</v>
      </c>
    </row>
    <row r="500" spans="1:42" ht="17" x14ac:dyDescent="0.2">
      <c r="A500">
        <v>6037267700</v>
      </c>
      <c r="B500" t="s">
        <v>121</v>
      </c>
      <c r="C500">
        <v>0.74329999999999996</v>
      </c>
      <c r="D500">
        <v>6037543802</v>
      </c>
      <c r="E500" t="s">
        <v>35</v>
      </c>
      <c r="F500">
        <v>29462</v>
      </c>
      <c r="G500">
        <v>6037535605</v>
      </c>
      <c r="H500" t="s">
        <v>56</v>
      </c>
      <c r="I500">
        <v>0.34260000000000002</v>
      </c>
      <c r="J500">
        <v>6037534502</v>
      </c>
      <c r="K500" t="s">
        <v>23</v>
      </c>
      <c r="L500">
        <v>1.23E-2</v>
      </c>
      <c r="M500">
        <v>6037530102</v>
      </c>
      <c r="N500" t="s">
        <v>9</v>
      </c>
      <c r="O500">
        <v>1292</v>
      </c>
      <c r="S500">
        <f t="shared" si="190"/>
        <v>491</v>
      </c>
      <c r="T500" s="2" cm="1">
        <f t="array" ref="T500">IFERROR(INDEX($A$10:$A$1201, ROWS(T$10:$T500)), IFERROR(INDEX($D$10:$D$1276, ROWS(T$10:$T500)-ROWS($A$10:$A$1201)), IFERROR(INDEX($G$10:$G$1201, ROWS(T$10:$T500)-ROWS($A$10:$A$1201)-ROWS($D$10:$D$1276)), "")))</f>
        <v>6037267700</v>
      </c>
      <c r="U500" s="2" t="str">
        <f t="shared" si="172"/>
        <v>Sawtelle, Los Angeles, CA</v>
      </c>
      <c r="V500" s="3">
        <f t="shared" si="173"/>
        <v>0.74329999999999996</v>
      </c>
      <c r="W500" s="3">
        <f t="shared" si="174"/>
        <v>0.8673278879813302</v>
      </c>
      <c r="X500" s="3">
        <f t="shared" si="175"/>
        <v>29462</v>
      </c>
      <c r="Y500" s="3">
        <f t="shared" si="176"/>
        <v>0.55916794776898404</v>
      </c>
      <c r="Z500" s="3">
        <f t="shared" si="183"/>
        <v>0.48498195516532772</v>
      </c>
      <c r="AA500" s="3">
        <f t="shared" si="177"/>
        <v>0.34260000000000002</v>
      </c>
      <c r="AB500" s="3">
        <f t="shared" si="178"/>
        <v>0.51775729182408947</v>
      </c>
      <c r="AC500" s="3">
        <f t="shared" si="179"/>
        <v>0.16015625000000003</v>
      </c>
      <c r="AD500" s="3">
        <f t="shared" si="180"/>
        <v>0.43443174176193677</v>
      </c>
      <c r="AE500" s="3">
        <f t="shared" si="181"/>
        <v>1.23E-2</v>
      </c>
      <c r="AF500" s="3">
        <f t="shared" si="182"/>
        <v>1292</v>
      </c>
      <c r="AG500">
        <f t="shared" si="184"/>
        <v>0.2083096166092076</v>
      </c>
      <c r="AH500" s="5">
        <f t="shared" si="185"/>
        <v>2.6269590069072826E-2</v>
      </c>
      <c r="AI500" s="5">
        <f t="shared" si="186"/>
        <v>0.15026001905485836</v>
      </c>
      <c r="AJ500" s="5">
        <f t="shared" si="187"/>
        <v>-3.1228376819145552E-2</v>
      </c>
      <c r="AK500" s="5">
        <f t="shared" si="188"/>
        <v>0.13135465476323904</v>
      </c>
      <c r="AL500" s="4">
        <f t="shared" si="189"/>
        <v>0.66468348275977596</v>
      </c>
      <c r="AM500" s="4">
        <f t="shared" si="191"/>
        <v>0.25600677218120743</v>
      </c>
      <c r="AN500" s="4">
        <f t="shared" si="192"/>
        <v>1.1076619585124787</v>
      </c>
      <c r="AO500">
        <f t="shared" si="193"/>
        <v>0.25600677218120743</v>
      </c>
      <c r="AP500">
        <f t="shared" si="194"/>
        <v>2</v>
      </c>
    </row>
    <row r="501" spans="1:42" ht="17" x14ac:dyDescent="0.2">
      <c r="A501">
        <v>6037532606</v>
      </c>
      <c r="B501" t="s">
        <v>23</v>
      </c>
      <c r="C501">
        <v>0.74319999999999997</v>
      </c>
      <c r="D501">
        <v>6037201200</v>
      </c>
      <c r="E501" t="s">
        <v>45</v>
      </c>
      <c r="F501">
        <v>29459</v>
      </c>
      <c r="G501">
        <v>6037502802</v>
      </c>
      <c r="H501" t="s">
        <v>74</v>
      </c>
      <c r="I501">
        <v>0.34250000000000003</v>
      </c>
      <c r="J501">
        <v>6037534203</v>
      </c>
      <c r="K501" t="s">
        <v>82</v>
      </c>
      <c r="L501">
        <v>1.23E-2</v>
      </c>
      <c r="M501">
        <v>6037572301</v>
      </c>
      <c r="N501" t="s">
        <v>135</v>
      </c>
      <c r="O501">
        <v>1290</v>
      </c>
      <c r="S501">
        <f t="shared" si="190"/>
        <v>492</v>
      </c>
      <c r="T501" s="2" cm="1">
        <f t="array" ref="T501">IFERROR(INDEX($A$10:$A$1201, ROWS(T$10:$T501)), IFERROR(INDEX($D$10:$D$1276, ROWS(T$10:$T501)-ROWS($A$10:$A$1201)), IFERROR(INDEX($G$10:$G$1201, ROWS(T$10:$T501)-ROWS($A$10:$A$1201)-ROWS($D$10:$D$1276)), "")))</f>
        <v>6037532606</v>
      </c>
      <c r="U501" s="2" t="str">
        <f t="shared" si="172"/>
        <v>Huntington Park, CA</v>
      </c>
      <c r="V501" s="3">
        <f t="shared" si="173"/>
        <v>0.74319999999999997</v>
      </c>
      <c r="W501" s="3">
        <f t="shared" si="174"/>
        <v>0.86721120186697787</v>
      </c>
      <c r="X501" s="3">
        <f t="shared" si="175"/>
        <v>29459</v>
      </c>
      <c r="Y501" s="3">
        <f t="shared" si="176"/>
        <v>0.55911100988821194</v>
      </c>
      <c r="Z501" s="3">
        <f t="shared" si="183"/>
        <v>0.48486733086221601</v>
      </c>
      <c r="AA501" s="3">
        <f t="shared" si="177"/>
        <v>0.34250000000000003</v>
      </c>
      <c r="AB501" s="3">
        <f t="shared" si="178"/>
        <v>0.51760616593622499</v>
      </c>
      <c r="AC501" s="3">
        <f t="shared" si="179"/>
        <v>0.16015625000000003</v>
      </c>
      <c r="AD501" s="3">
        <f t="shared" si="180"/>
        <v>0.43375924680564898</v>
      </c>
      <c r="AE501" s="3">
        <f t="shared" si="181"/>
        <v>1.23E-2</v>
      </c>
      <c r="AF501" s="3">
        <f t="shared" si="182"/>
        <v>1290</v>
      </c>
      <c r="AG501">
        <f t="shared" si="184"/>
        <v>0.20721527717943558</v>
      </c>
      <c r="AH501" s="5">
        <f t="shared" si="185"/>
        <v>2.5670668445057977E-2</v>
      </c>
      <c r="AI501" s="5">
        <f t="shared" si="186"/>
        <v>0.14921139257807342</v>
      </c>
      <c r="AJ501" s="5">
        <f t="shared" si="187"/>
        <v>-3.1228376819145552E-2</v>
      </c>
      <c r="AK501" s="5">
        <f t="shared" si="188"/>
        <v>0.12796978061189249</v>
      </c>
      <c r="AL501" s="4">
        <f t="shared" si="189"/>
        <v>0.66837247894995044</v>
      </c>
      <c r="AM501" s="4">
        <f t="shared" si="191"/>
        <v>0.25347245168001975</v>
      </c>
      <c r="AN501" s="4">
        <f t="shared" si="192"/>
        <v>1.1136377915326867</v>
      </c>
      <c r="AO501">
        <f t="shared" si="193"/>
        <v>0.25347245168001975</v>
      </c>
      <c r="AP501">
        <f t="shared" si="194"/>
        <v>2</v>
      </c>
    </row>
    <row r="502" spans="1:42" ht="34" x14ac:dyDescent="0.2">
      <c r="A502">
        <v>6037232300</v>
      </c>
      <c r="B502" t="s">
        <v>37</v>
      </c>
      <c r="C502">
        <v>0.74319999999999997</v>
      </c>
      <c r="D502">
        <v>6037271801</v>
      </c>
      <c r="E502" t="s">
        <v>93</v>
      </c>
      <c r="F502">
        <v>29447</v>
      </c>
      <c r="G502">
        <v>6037701701</v>
      </c>
      <c r="H502" t="s">
        <v>152</v>
      </c>
      <c r="I502">
        <v>0.34250000000000003</v>
      </c>
      <c r="J502">
        <v>6037503502</v>
      </c>
      <c r="K502" t="s">
        <v>12</v>
      </c>
      <c r="L502">
        <v>1.2200000000000001E-2</v>
      </c>
      <c r="M502">
        <v>6037237102</v>
      </c>
      <c r="N502" t="s">
        <v>103</v>
      </c>
      <c r="O502">
        <v>1287</v>
      </c>
      <c r="S502">
        <f t="shared" si="190"/>
        <v>493</v>
      </c>
      <c r="T502" s="2" cm="1">
        <f t="array" ref="T502">IFERROR(INDEX($A$10:$A$1201, ROWS(T$10:$T502)), IFERROR(INDEX($D$10:$D$1276, ROWS(T$10:$T502)-ROWS($A$10:$A$1201)), IFERROR(INDEX($G$10:$G$1201, ROWS(T$10:$T502)-ROWS($A$10:$A$1201)-ROWS($D$10:$D$1276)), "")))</f>
        <v>6037232300</v>
      </c>
      <c r="U502" s="2" t="str">
        <f t="shared" si="172"/>
        <v>South Los Angeles, Los Angeles, CA</v>
      </c>
      <c r="V502" s="3">
        <f t="shared" si="173"/>
        <v>0.74319999999999997</v>
      </c>
      <c r="W502" s="3">
        <f t="shared" si="174"/>
        <v>0.86721120186697787</v>
      </c>
      <c r="X502" s="3">
        <f t="shared" si="175"/>
        <v>29447</v>
      </c>
      <c r="Y502" s="3">
        <f t="shared" si="176"/>
        <v>0.55888325836512365</v>
      </c>
      <c r="Z502" s="3">
        <f t="shared" si="183"/>
        <v>0.48466982219015159</v>
      </c>
      <c r="AA502" s="3">
        <f t="shared" si="177"/>
        <v>0.34250000000000003</v>
      </c>
      <c r="AB502" s="3">
        <f t="shared" si="178"/>
        <v>0.51760616593622499</v>
      </c>
      <c r="AC502" s="3">
        <f t="shared" si="179"/>
        <v>0.15885416666666669</v>
      </c>
      <c r="AD502" s="3">
        <f t="shared" si="180"/>
        <v>0.4327505043712172</v>
      </c>
      <c r="AE502" s="3">
        <f t="shared" si="181"/>
        <v>1.2200000000000001E-2</v>
      </c>
      <c r="AF502" s="3">
        <f t="shared" si="182"/>
        <v>1287</v>
      </c>
      <c r="AG502">
        <f t="shared" si="184"/>
        <v>0.20721527717943558</v>
      </c>
      <c r="AH502" s="5">
        <f t="shared" si="185"/>
        <v>2.3274981948999747E-2</v>
      </c>
      <c r="AI502" s="5">
        <f t="shared" si="186"/>
        <v>0.14921139257807342</v>
      </c>
      <c r="AJ502" s="5">
        <f t="shared" si="187"/>
        <v>-4.0819142486400804E-2</v>
      </c>
      <c r="AK502" s="5">
        <f t="shared" si="188"/>
        <v>0.12289246938487224</v>
      </c>
      <c r="AL502" s="4">
        <f t="shared" si="189"/>
        <v>0.66951053153723872</v>
      </c>
      <c r="AM502" s="4">
        <f t="shared" si="191"/>
        <v>0.25527466166173118</v>
      </c>
      <c r="AN502" s="4">
        <f t="shared" si="192"/>
        <v>1.1106000168793575</v>
      </c>
      <c r="AO502">
        <f t="shared" si="193"/>
        <v>0.25527466166173118</v>
      </c>
      <c r="AP502">
        <f t="shared" si="194"/>
        <v>2</v>
      </c>
    </row>
    <row r="503" spans="1:42" ht="17" x14ac:dyDescent="0.2">
      <c r="A503">
        <v>6037621004</v>
      </c>
      <c r="B503" t="s">
        <v>55</v>
      </c>
      <c r="C503">
        <v>0.74319999999999997</v>
      </c>
      <c r="D503">
        <v>6037533503</v>
      </c>
      <c r="E503" t="s">
        <v>23</v>
      </c>
      <c r="F503">
        <v>29444</v>
      </c>
      <c r="G503">
        <v>6037555002</v>
      </c>
      <c r="H503" t="s">
        <v>32</v>
      </c>
      <c r="I503">
        <v>0.34239999999999998</v>
      </c>
      <c r="J503">
        <v>6037209520</v>
      </c>
      <c r="K503" t="s">
        <v>20</v>
      </c>
      <c r="L503">
        <v>1.2200000000000001E-2</v>
      </c>
      <c r="M503">
        <v>6037700600</v>
      </c>
      <c r="N503" t="s">
        <v>146</v>
      </c>
      <c r="O503">
        <v>1286</v>
      </c>
      <c r="S503">
        <f t="shared" si="190"/>
        <v>494</v>
      </c>
      <c r="T503" s="2" cm="1">
        <f t="array" ref="T503">IFERROR(INDEX($A$10:$A$1201, ROWS(T$10:$T503)), IFERROR(INDEX($D$10:$D$1276, ROWS(T$10:$T503)-ROWS($A$10:$A$1201)), IFERROR(INDEX($G$10:$G$1201, ROWS(T$10:$T503)-ROWS($A$10:$A$1201)-ROWS($D$10:$D$1276)), "")))</f>
        <v>6037621004</v>
      </c>
      <c r="U503" s="2" t="str">
        <f t="shared" si="172"/>
        <v>Hermosa Beach, CA</v>
      </c>
      <c r="V503" s="3">
        <f t="shared" si="173"/>
        <v>0.74319999999999997</v>
      </c>
      <c r="W503" s="3">
        <f t="shared" si="174"/>
        <v>0.86721120186697787</v>
      </c>
      <c r="X503" s="3">
        <f t="shared" si="175"/>
        <v>29444</v>
      </c>
      <c r="Y503" s="3">
        <f t="shared" si="176"/>
        <v>0.55882632048435155</v>
      </c>
      <c r="Z503" s="3">
        <f t="shared" si="183"/>
        <v>0.48462044502213547</v>
      </c>
      <c r="AA503" s="3">
        <f t="shared" si="177"/>
        <v>0.34239999999999998</v>
      </c>
      <c r="AB503" s="3">
        <f t="shared" si="178"/>
        <v>0.51745504004836029</v>
      </c>
      <c r="AC503" s="3">
        <f t="shared" si="179"/>
        <v>0.15885416666666669</v>
      </c>
      <c r="AD503" s="3">
        <f t="shared" si="180"/>
        <v>0.43241425689307328</v>
      </c>
      <c r="AE503" s="3">
        <f t="shared" si="181"/>
        <v>1.2200000000000001E-2</v>
      </c>
      <c r="AF503" s="3">
        <f t="shared" si="182"/>
        <v>1286</v>
      </c>
      <c r="AG503">
        <f t="shared" si="184"/>
        <v>0.20721527717943558</v>
      </c>
      <c r="AH503" s="5">
        <f t="shared" si="185"/>
        <v>2.2676060324984898E-2</v>
      </c>
      <c r="AI503" s="5">
        <f t="shared" si="186"/>
        <v>0.1481627661012879</v>
      </c>
      <c r="AJ503" s="5">
        <f t="shared" si="187"/>
        <v>-4.0819142486400804E-2</v>
      </c>
      <c r="AK503" s="5">
        <f t="shared" si="188"/>
        <v>0.12120003230919882</v>
      </c>
      <c r="AL503" s="4">
        <f t="shared" si="189"/>
        <v>0.67191840010428483</v>
      </c>
      <c r="AM503" s="4">
        <f t="shared" si="191"/>
        <v>0.25376828156330583</v>
      </c>
      <c r="AN503" s="4">
        <f t="shared" si="192"/>
        <v>1.1141090346410414</v>
      </c>
      <c r="AO503">
        <f t="shared" si="193"/>
        <v>0.25376828156330583</v>
      </c>
      <c r="AP503">
        <f t="shared" si="194"/>
        <v>2</v>
      </c>
    </row>
    <row r="504" spans="1:42" ht="34" x14ac:dyDescent="0.2">
      <c r="A504">
        <v>6037216100</v>
      </c>
      <c r="B504" t="s">
        <v>20</v>
      </c>
      <c r="C504">
        <v>0.74309999999999998</v>
      </c>
      <c r="D504">
        <v>6037432700</v>
      </c>
      <c r="E504" t="s">
        <v>19</v>
      </c>
      <c r="F504">
        <v>29427</v>
      </c>
      <c r="G504">
        <v>6037570502</v>
      </c>
      <c r="H504" t="s">
        <v>66</v>
      </c>
      <c r="I504">
        <v>0.34239999999999998</v>
      </c>
      <c r="J504">
        <v>6037192420</v>
      </c>
      <c r="K504" t="s">
        <v>20</v>
      </c>
      <c r="L504">
        <v>1.2200000000000001E-2</v>
      </c>
      <c r="M504">
        <v>6037532605</v>
      </c>
      <c r="N504" t="s">
        <v>23</v>
      </c>
      <c r="O504">
        <v>1285</v>
      </c>
      <c r="S504">
        <f t="shared" si="190"/>
        <v>495</v>
      </c>
      <c r="T504" s="2" cm="1">
        <f t="array" ref="T504">IFERROR(INDEX($A$10:$A$1201, ROWS(T$10:$T504)), IFERROR(INDEX($D$10:$D$1276, ROWS(T$10:$T504)-ROWS($A$10:$A$1201)), IFERROR(INDEX($G$10:$G$1201, ROWS(T$10:$T504)-ROWS($A$10:$A$1201)-ROWS($D$10:$D$1276)), "")))</f>
        <v>6037216100</v>
      </c>
      <c r="U504" s="2" t="str">
        <f t="shared" si="172"/>
        <v>Central LA, Los Angeles, CA</v>
      </c>
      <c r="V504" s="3">
        <f t="shared" si="173"/>
        <v>0.74309999999999998</v>
      </c>
      <c r="W504" s="3">
        <f t="shared" si="174"/>
        <v>0.86709451575262542</v>
      </c>
      <c r="X504" s="3">
        <f t="shared" si="175"/>
        <v>29427</v>
      </c>
      <c r="Y504" s="3">
        <f t="shared" si="176"/>
        <v>0.55850367249330979</v>
      </c>
      <c r="Z504" s="3">
        <f t="shared" si="183"/>
        <v>0.48427547144664934</v>
      </c>
      <c r="AA504" s="3">
        <f t="shared" si="177"/>
        <v>0.34239999999999998</v>
      </c>
      <c r="AB504" s="3">
        <f t="shared" si="178"/>
        <v>0.51745504004836029</v>
      </c>
      <c r="AC504" s="3">
        <f t="shared" si="179"/>
        <v>0.15885416666666669</v>
      </c>
      <c r="AD504" s="3">
        <f t="shared" si="180"/>
        <v>0.43207800941492941</v>
      </c>
      <c r="AE504" s="3">
        <f t="shared" si="181"/>
        <v>1.2200000000000001E-2</v>
      </c>
      <c r="AF504" s="3">
        <f t="shared" si="182"/>
        <v>1285</v>
      </c>
      <c r="AG504">
        <f t="shared" si="184"/>
        <v>0.20612093774966356</v>
      </c>
      <c r="AH504" s="5">
        <f t="shared" si="185"/>
        <v>1.9282171122235642E-2</v>
      </c>
      <c r="AI504" s="5">
        <f t="shared" si="186"/>
        <v>0.1481627661012879</v>
      </c>
      <c r="AJ504" s="5">
        <f t="shared" si="187"/>
        <v>-4.0819142486400804E-2</v>
      </c>
      <c r="AK504" s="5">
        <f t="shared" si="188"/>
        <v>0.11950759523352568</v>
      </c>
      <c r="AL504" s="4">
        <f t="shared" si="189"/>
        <v>0.67761288500742867</v>
      </c>
      <c r="AM504" s="4">
        <f t="shared" si="191"/>
        <v>0.25102315482450627</v>
      </c>
      <c r="AN504" s="4">
        <f t="shared" si="192"/>
        <v>1.1191110166767784</v>
      </c>
      <c r="AO504">
        <f t="shared" si="193"/>
        <v>0.25102315482450627</v>
      </c>
      <c r="AP504">
        <f t="shared" si="194"/>
        <v>2</v>
      </c>
    </row>
    <row r="505" spans="1:42" ht="17" x14ac:dyDescent="0.2">
      <c r="A505">
        <v>6037540000</v>
      </c>
      <c r="B505" t="s">
        <v>119</v>
      </c>
      <c r="C505">
        <v>0.74299999999999999</v>
      </c>
      <c r="D505">
        <v>6037191302</v>
      </c>
      <c r="E505" t="s">
        <v>20</v>
      </c>
      <c r="F505">
        <v>29423</v>
      </c>
      <c r="G505">
        <v>6037571503</v>
      </c>
      <c r="H505" t="s">
        <v>49</v>
      </c>
      <c r="I505">
        <v>0.34210000000000002</v>
      </c>
      <c r="J505">
        <v>6037570601</v>
      </c>
      <c r="K505" t="s">
        <v>131</v>
      </c>
      <c r="L505">
        <v>1.2200000000000001E-2</v>
      </c>
      <c r="M505">
        <v>6037602900</v>
      </c>
      <c r="N505" t="s">
        <v>31</v>
      </c>
      <c r="O505">
        <v>1282</v>
      </c>
      <c r="S505">
        <f t="shared" si="190"/>
        <v>496</v>
      </c>
      <c r="T505" s="2" cm="1">
        <f t="array" ref="T505">IFERROR(INDEX($A$10:$A$1201, ROWS(T$10:$T505)), IFERROR(INDEX($D$10:$D$1276, ROWS(T$10:$T505)-ROWS($A$10:$A$1201)), IFERROR(INDEX($G$10:$G$1201, ROWS(T$10:$T505)-ROWS($A$10:$A$1201)-ROWS($D$10:$D$1276)), "")))</f>
        <v>6037540000</v>
      </c>
      <c r="U505" s="2" t="str">
        <f t="shared" si="172"/>
        <v>Lynwood, CA</v>
      </c>
      <c r="V505" s="3">
        <f t="shared" si="173"/>
        <v>0.74299999999999999</v>
      </c>
      <c r="W505" s="3">
        <f t="shared" si="174"/>
        <v>0.86697782963827308</v>
      </c>
      <c r="X505" s="3">
        <f t="shared" si="175"/>
        <v>29423</v>
      </c>
      <c r="Y505" s="3">
        <f t="shared" si="176"/>
        <v>0.55842775531894706</v>
      </c>
      <c r="Z505" s="3">
        <f t="shared" si="183"/>
        <v>0.48414448331619331</v>
      </c>
      <c r="AA505" s="3">
        <f t="shared" si="177"/>
        <v>0.34210000000000002</v>
      </c>
      <c r="AB505" s="3">
        <f t="shared" si="178"/>
        <v>0.51700166238476652</v>
      </c>
      <c r="AC505" s="3">
        <f t="shared" si="179"/>
        <v>0.15885416666666669</v>
      </c>
      <c r="AD505" s="3">
        <f t="shared" si="180"/>
        <v>0.43106926698049763</v>
      </c>
      <c r="AE505" s="3">
        <f t="shared" si="181"/>
        <v>1.2200000000000001E-2</v>
      </c>
      <c r="AF505" s="3">
        <f t="shared" si="182"/>
        <v>1282</v>
      </c>
      <c r="AG505">
        <f t="shared" si="184"/>
        <v>0.20502659831989153</v>
      </c>
      <c r="AH505" s="5">
        <f t="shared" si="185"/>
        <v>1.848360895688329E-2</v>
      </c>
      <c r="AI505" s="5">
        <f t="shared" si="186"/>
        <v>0.14501688667093302</v>
      </c>
      <c r="AJ505" s="5">
        <f t="shared" si="187"/>
        <v>-4.0819142486400804E-2</v>
      </c>
      <c r="AK505" s="5">
        <f t="shared" si="188"/>
        <v>0.11443028400650543</v>
      </c>
      <c r="AL505" s="4">
        <f t="shared" si="189"/>
        <v>0.68394793871872528</v>
      </c>
      <c r="AM505" s="4">
        <f t="shared" si="191"/>
        <v>0.24687965308659582</v>
      </c>
      <c r="AN505" s="4">
        <f t="shared" si="192"/>
        <v>1.1295366524642971</v>
      </c>
      <c r="AO505">
        <f t="shared" si="193"/>
        <v>0.24687965308659582</v>
      </c>
      <c r="AP505">
        <f t="shared" si="194"/>
        <v>2</v>
      </c>
    </row>
    <row r="506" spans="1:42" ht="34" x14ac:dyDescent="0.2">
      <c r="A506">
        <v>6037208301</v>
      </c>
      <c r="B506" t="s">
        <v>20</v>
      </c>
      <c r="C506">
        <v>0.7429</v>
      </c>
      <c r="D506">
        <v>6037503902</v>
      </c>
      <c r="E506" t="s">
        <v>53</v>
      </c>
      <c r="F506">
        <v>29401</v>
      </c>
      <c r="G506">
        <v>6037432601</v>
      </c>
      <c r="H506" t="s">
        <v>19</v>
      </c>
      <c r="I506">
        <v>0.34189999999999998</v>
      </c>
      <c r="J506">
        <v>6037275500</v>
      </c>
      <c r="K506" t="s">
        <v>84</v>
      </c>
      <c r="L506">
        <v>1.2200000000000001E-2</v>
      </c>
      <c r="M506">
        <v>6037229410</v>
      </c>
      <c r="N506" t="s">
        <v>37</v>
      </c>
      <c r="O506">
        <v>1281</v>
      </c>
      <c r="S506">
        <f t="shared" si="190"/>
        <v>497</v>
      </c>
      <c r="T506" s="2" cm="1">
        <f t="array" ref="T506">IFERROR(INDEX($A$10:$A$1201, ROWS(T$10:$T506)), IFERROR(INDEX($D$10:$D$1276, ROWS(T$10:$T506)-ROWS($A$10:$A$1201)), IFERROR(INDEX($G$10:$G$1201, ROWS(T$10:$T506)-ROWS($A$10:$A$1201)-ROWS($D$10:$D$1276)), "")))</f>
        <v>6037208301</v>
      </c>
      <c r="U506" s="2" t="str">
        <f t="shared" si="172"/>
        <v>Central LA, Los Angeles, CA</v>
      </c>
      <c r="V506" s="3">
        <f t="shared" si="173"/>
        <v>0.7429</v>
      </c>
      <c r="W506" s="3">
        <f t="shared" si="174"/>
        <v>0.86686114352392063</v>
      </c>
      <c r="X506" s="3">
        <f t="shared" si="175"/>
        <v>29401</v>
      </c>
      <c r="Y506" s="3">
        <f t="shared" si="176"/>
        <v>0.55801021085995184</v>
      </c>
      <c r="Z506" s="3">
        <f t="shared" si="183"/>
        <v>0.48371736948408195</v>
      </c>
      <c r="AA506" s="3">
        <f t="shared" si="177"/>
        <v>0.34189999999999998</v>
      </c>
      <c r="AB506" s="3">
        <f t="shared" si="178"/>
        <v>0.51669941060903735</v>
      </c>
      <c r="AC506" s="3">
        <f t="shared" si="179"/>
        <v>0.15885416666666669</v>
      </c>
      <c r="AD506" s="3">
        <f t="shared" si="180"/>
        <v>0.43073301950235371</v>
      </c>
      <c r="AE506" s="3">
        <f t="shared" si="181"/>
        <v>1.2200000000000001E-2</v>
      </c>
      <c r="AF506" s="3">
        <f t="shared" si="182"/>
        <v>1281</v>
      </c>
      <c r="AG506">
        <f t="shared" si="184"/>
        <v>0.20393225889011954</v>
      </c>
      <c r="AH506" s="5">
        <f t="shared" si="185"/>
        <v>1.4091517047443009E-2</v>
      </c>
      <c r="AI506" s="5">
        <f t="shared" si="186"/>
        <v>0.14291963371736255</v>
      </c>
      <c r="AJ506" s="5">
        <f t="shared" si="187"/>
        <v>-4.0819142486400804E-2</v>
      </c>
      <c r="AK506" s="5">
        <f t="shared" si="188"/>
        <v>0.11273784693083201</v>
      </c>
      <c r="AL506" s="4">
        <f t="shared" si="189"/>
        <v>0.69223929656429573</v>
      </c>
      <c r="AM506" s="4">
        <f t="shared" si="191"/>
        <v>0.24280383719109011</v>
      </c>
      <c r="AN506" s="4">
        <f t="shared" si="192"/>
        <v>1.1375463633970184</v>
      </c>
      <c r="AO506">
        <f t="shared" si="193"/>
        <v>0.24280383719109011</v>
      </c>
      <c r="AP506">
        <f t="shared" si="194"/>
        <v>2</v>
      </c>
    </row>
    <row r="507" spans="1:42" ht="34" x14ac:dyDescent="0.2">
      <c r="A507">
        <v>6037433200</v>
      </c>
      <c r="B507" t="s">
        <v>19</v>
      </c>
      <c r="C507">
        <v>0.7429</v>
      </c>
      <c r="D507">
        <v>6037501002</v>
      </c>
      <c r="E507" t="s">
        <v>17</v>
      </c>
      <c r="F507">
        <v>29393</v>
      </c>
      <c r="G507">
        <v>6037601202</v>
      </c>
      <c r="H507" t="s">
        <v>10</v>
      </c>
      <c r="I507">
        <v>0.34160000000000001</v>
      </c>
      <c r="J507">
        <v>6037269905</v>
      </c>
      <c r="K507" t="s">
        <v>93</v>
      </c>
      <c r="L507">
        <v>1.2200000000000001E-2</v>
      </c>
      <c r="M507">
        <v>6037232800</v>
      </c>
      <c r="N507" t="s">
        <v>103</v>
      </c>
      <c r="O507">
        <v>1280</v>
      </c>
      <c r="S507">
        <f t="shared" si="190"/>
        <v>498</v>
      </c>
      <c r="T507" s="2" cm="1">
        <f t="array" ref="T507">IFERROR(INDEX($A$10:$A$1201, ROWS(T$10:$T507)), IFERROR(INDEX($D$10:$D$1276, ROWS(T$10:$T507)-ROWS($A$10:$A$1201)), IFERROR(INDEX($G$10:$G$1201, ROWS(T$10:$T507)-ROWS($A$10:$A$1201)-ROWS($D$10:$D$1276)), "")))</f>
        <v>6037433200</v>
      </c>
      <c r="U507" s="2" t="str">
        <f t="shared" si="172"/>
        <v>El Monte City, El Monte, CA</v>
      </c>
      <c r="V507" s="3">
        <f t="shared" si="173"/>
        <v>0.7429</v>
      </c>
      <c r="W507" s="3">
        <f t="shared" si="174"/>
        <v>0.86686114352392063</v>
      </c>
      <c r="X507" s="3">
        <f t="shared" si="175"/>
        <v>29393</v>
      </c>
      <c r="Y507" s="3">
        <f t="shared" si="176"/>
        <v>0.55785837651122627</v>
      </c>
      <c r="Z507" s="3">
        <f t="shared" si="183"/>
        <v>0.48358575018691946</v>
      </c>
      <c r="AA507" s="3">
        <f t="shared" si="177"/>
        <v>0.34160000000000001</v>
      </c>
      <c r="AB507" s="3">
        <f t="shared" si="178"/>
        <v>0.51624603294544358</v>
      </c>
      <c r="AC507" s="3">
        <f t="shared" si="179"/>
        <v>0.15885416666666669</v>
      </c>
      <c r="AD507" s="3">
        <f t="shared" si="180"/>
        <v>0.43039677202420984</v>
      </c>
      <c r="AE507" s="3">
        <f t="shared" si="181"/>
        <v>1.2200000000000001E-2</v>
      </c>
      <c r="AF507" s="3">
        <f t="shared" si="182"/>
        <v>1280</v>
      </c>
      <c r="AG507">
        <f t="shared" si="184"/>
        <v>0.20393225889011954</v>
      </c>
      <c r="AH507" s="5">
        <f t="shared" si="185"/>
        <v>1.2494392716737135E-2</v>
      </c>
      <c r="AI507" s="5">
        <f t="shared" si="186"/>
        <v>0.13977375428700767</v>
      </c>
      <c r="AJ507" s="5">
        <f t="shared" si="187"/>
        <v>-4.0819142486400804E-2</v>
      </c>
      <c r="AK507" s="5">
        <f t="shared" si="188"/>
        <v>0.11104540985515887</v>
      </c>
      <c r="AL507" s="4">
        <f t="shared" si="189"/>
        <v>0.69726282737956824</v>
      </c>
      <c r="AM507" s="4">
        <f t="shared" si="191"/>
        <v>0.23998555724176007</v>
      </c>
      <c r="AN507" s="4">
        <f t="shared" si="192"/>
        <v>1.1440818993614861</v>
      </c>
      <c r="AO507">
        <f t="shared" si="193"/>
        <v>0.23998555724176007</v>
      </c>
      <c r="AP507">
        <f t="shared" si="194"/>
        <v>2</v>
      </c>
    </row>
    <row r="508" spans="1:42" ht="17" x14ac:dyDescent="0.2">
      <c r="A508">
        <v>6037551501</v>
      </c>
      <c r="B508" t="s">
        <v>33</v>
      </c>
      <c r="C508">
        <v>0.74280000000000002</v>
      </c>
      <c r="D508">
        <v>6037234000</v>
      </c>
      <c r="E508" t="s">
        <v>77</v>
      </c>
      <c r="F508">
        <v>29378</v>
      </c>
      <c r="G508">
        <v>6037273402</v>
      </c>
      <c r="H508" t="s">
        <v>68</v>
      </c>
      <c r="I508">
        <v>0.34150000000000003</v>
      </c>
      <c r="J508">
        <v>6037531101</v>
      </c>
      <c r="K508" t="s">
        <v>13</v>
      </c>
      <c r="L508">
        <v>1.21E-2</v>
      </c>
      <c r="M508">
        <v>6037701801</v>
      </c>
      <c r="N508" t="s">
        <v>129</v>
      </c>
      <c r="O508">
        <v>1278</v>
      </c>
      <c r="S508">
        <f t="shared" si="190"/>
        <v>499</v>
      </c>
      <c r="T508" s="2" cm="1">
        <f t="array" ref="T508">IFERROR(INDEX($A$10:$A$1201, ROWS(T$10:$T508)), IFERROR(INDEX($D$10:$D$1276, ROWS(T$10:$T508)-ROWS($A$10:$A$1201)), IFERROR(INDEX($G$10:$G$1201, ROWS(T$10:$T508)-ROWS($A$10:$A$1201)-ROWS($D$10:$D$1276)), "")))</f>
        <v>6037551501</v>
      </c>
      <c r="U508" s="2" t="str">
        <f t="shared" si="172"/>
        <v>Downey, CA</v>
      </c>
      <c r="V508" s="3">
        <f t="shared" si="173"/>
        <v>0.74280000000000002</v>
      </c>
      <c r="W508" s="3">
        <f t="shared" si="174"/>
        <v>0.86674445740956829</v>
      </c>
      <c r="X508" s="3">
        <f t="shared" si="175"/>
        <v>29378</v>
      </c>
      <c r="Y508" s="3">
        <f t="shared" si="176"/>
        <v>0.55757368710736588</v>
      </c>
      <c r="Z508" s="3">
        <f t="shared" si="183"/>
        <v>0.48327390289772626</v>
      </c>
      <c r="AA508" s="3">
        <f t="shared" si="177"/>
        <v>0.34150000000000003</v>
      </c>
      <c r="AB508" s="3">
        <f t="shared" si="178"/>
        <v>0.51609490705757899</v>
      </c>
      <c r="AC508" s="3">
        <f t="shared" si="179"/>
        <v>0.15755208333333334</v>
      </c>
      <c r="AD508" s="3">
        <f t="shared" si="180"/>
        <v>0.42972427706792199</v>
      </c>
      <c r="AE508" s="3">
        <f t="shared" si="181"/>
        <v>1.21E-2</v>
      </c>
      <c r="AF508" s="3">
        <f t="shared" si="182"/>
        <v>1278</v>
      </c>
      <c r="AG508">
        <f t="shared" si="184"/>
        <v>0.20283791946034752</v>
      </c>
      <c r="AH508" s="5">
        <f t="shared" si="185"/>
        <v>9.4997845966640574E-3</v>
      </c>
      <c r="AI508" s="5">
        <f t="shared" si="186"/>
        <v>0.13872512781022273</v>
      </c>
      <c r="AJ508" s="5">
        <f t="shared" si="187"/>
        <v>-5.0409908153656223E-2</v>
      </c>
      <c r="AK508" s="5">
        <f t="shared" si="188"/>
        <v>0.10766053570381204</v>
      </c>
      <c r="AL508" s="4">
        <f t="shared" si="189"/>
        <v>0.69947488031472038</v>
      </c>
      <c r="AM508" s="4">
        <f t="shared" si="191"/>
        <v>0.24194892340862259</v>
      </c>
      <c r="AN508" s="4">
        <f t="shared" si="192"/>
        <v>1.1415520755425526</v>
      </c>
      <c r="AO508">
        <f t="shared" si="193"/>
        <v>0.24194892340862259</v>
      </c>
      <c r="AP508">
        <f t="shared" si="194"/>
        <v>2</v>
      </c>
    </row>
    <row r="509" spans="1:42" ht="34" x14ac:dyDescent="0.2">
      <c r="A509">
        <v>6037205120</v>
      </c>
      <c r="B509" t="s">
        <v>20</v>
      </c>
      <c r="C509">
        <v>0.74270000000000003</v>
      </c>
      <c r="D509">
        <v>6037195400</v>
      </c>
      <c r="E509" t="s">
        <v>30</v>
      </c>
      <c r="F509">
        <v>29373</v>
      </c>
      <c r="G509">
        <v>6037206031</v>
      </c>
      <c r="H509" t="s">
        <v>169</v>
      </c>
      <c r="I509">
        <v>0.34150000000000003</v>
      </c>
      <c r="J509">
        <v>6037502100</v>
      </c>
      <c r="K509" t="s">
        <v>17</v>
      </c>
      <c r="L509">
        <v>1.21E-2</v>
      </c>
      <c r="M509">
        <v>6037554204</v>
      </c>
      <c r="N509" t="s">
        <v>71</v>
      </c>
      <c r="O509">
        <v>1278</v>
      </c>
      <c r="S509">
        <f t="shared" si="190"/>
        <v>500</v>
      </c>
      <c r="T509" s="2" cm="1">
        <f t="array" ref="T509">IFERROR(INDEX($A$10:$A$1201, ROWS(T$10:$T509)), IFERROR(INDEX($D$10:$D$1276, ROWS(T$10:$T509)-ROWS($A$10:$A$1201)), IFERROR(INDEX($G$10:$G$1201, ROWS(T$10:$T509)-ROWS($A$10:$A$1201)-ROWS($D$10:$D$1276)), "")))</f>
        <v>6037205120</v>
      </c>
      <c r="U509" s="2" t="str">
        <f t="shared" si="172"/>
        <v>Central LA, Los Angeles, CA</v>
      </c>
      <c r="V509" s="3">
        <f t="shared" si="173"/>
        <v>0.74270000000000003</v>
      </c>
      <c r="W509" s="3">
        <f t="shared" si="174"/>
        <v>0.86662777129521595</v>
      </c>
      <c r="X509" s="3">
        <f t="shared" si="175"/>
        <v>29373</v>
      </c>
      <c r="Y509" s="3">
        <f t="shared" si="176"/>
        <v>0.55747879063941241</v>
      </c>
      <c r="Z509" s="3">
        <f t="shared" si="183"/>
        <v>0.48312660187618628</v>
      </c>
      <c r="AA509" s="3">
        <f t="shared" si="177"/>
        <v>0.34150000000000003</v>
      </c>
      <c r="AB509" s="3">
        <f t="shared" si="178"/>
        <v>0.51609490705757899</v>
      </c>
      <c r="AC509" s="3">
        <f t="shared" si="179"/>
        <v>0.15755208333333334</v>
      </c>
      <c r="AD509" s="3">
        <f t="shared" si="180"/>
        <v>0.42972427706792199</v>
      </c>
      <c r="AE509" s="3">
        <f t="shared" si="181"/>
        <v>1.21E-2</v>
      </c>
      <c r="AF509" s="3">
        <f t="shared" si="182"/>
        <v>1278</v>
      </c>
      <c r="AG509">
        <f t="shared" si="184"/>
        <v>0.20174358003057549</v>
      </c>
      <c r="AH509" s="5">
        <f t="shared" si="185"/>
        <v>8.5015818899730321E-3</v>
      </c>
      <c r="AI509" s="5">
        <f t="shared" si="186"/>
        <v>0.13872512781022273</v>
      </c>
      <c r="AJ509" s="5">
        <f t="shared" si="187"/>
        <v>-5.0409908153656223E-2</v>
      </c>
      <c r="AK509" s="5">
        <f t="shared" si="188"/>
        <v>0.10766053570381204</v>
      </c>
      <c r="AL509" s="4">
        <f t="shared" si="189"/>
        <v>0.70109973367735801</v>
      </c>
      <c r="AM509" s="4">
        <f t="shared" si="191"/>
        <v>0.24123176519137388</v>
      </c>
      <c r="AN509" s="4">
        <f t="shared" si="192"/>
        <v>1.1428592454546731</v>
      </c>
      <c r="AO509">
        <f t="shared" si="193"/>
        <v>0.24123176519137388</v>
      </c>
      <c r="AP509">
        <f t="shared" si="194"/>
        <v>2</v>
      </c>
    </row>
    <row r="510" spans="1:42" ht="34" x14ac:dyDescent="0.2">
      <c r="A510">
        <v>6037701302</v>
      </c>
      <c r="B510" t="s">
        <v>122</v>
      </c>
      <c r="C510">
        <v>0.74270000000000003</v>
      </c>
      <c r="D510">
        <v>6037432601</v>
      </c>
      <c r="E510" t="s">
        <v>19</v>
      </c>
      <c r="F510">
        <v>29358</v>
      </c>
      <c r="G510">
        <v>6037553802</v>
      </c>
      <c r="H510" t="s">
        <v>75</v>
      </c>
      <c r="I510">
        <v>0.3412</v>
      </c>
      <c r="J510">
        <v>6037195600</v>
      </c>
      <c r="K510" t="s">
        <v>13</v>
      </c>
      <c r="L510">
        <v>1.21E-2</v>
      </c>
      <c r="M510">
        <v>6037554302</v>
      </c>
      <c r="N510" t="s">
        <v>71</v>
      </c>
      <c r="O510">
        <v>1278</v>
      </c>
      <c r="S510">
        <f t="shared" si="190"/>
        <v>501</v>
      </c>
      <c r="T510" s="2" cm="1">
        <f t="array" ref="T510">IFERROR(INDEX($A$10:$A$1201, ROWS(T$10:$T510)), IFERROR(INDEX($D$10:$D$1276, ROWS(T$10:$T510)-ROWS($A$10:$A$1201)), IFERROR(INDEX($G$10:$G$1201, ROWS(T$10:$T510)-ROWS($A$10:$A$1201)-ROWS($D$10:$D$1276)), "")))</f>
        <v>6037701302</v>
      </c>
      <c r="U510" s="2" t="str">
        <f t="shared" si="172"/>
        <v>Wilshire Montana, Santa Monica, CA</v>
      </c>
      <c r="V510" s="3">
        <f t="shared" si="173"/>
        <v>0.74270000000000003</v>
      </c>
      <c r="W510" s="3">
        <f t="shared" si="174"/>
        <v>0.86662777129521595</v>
      </c>
      <c r="X510" s="3">
        <f t="shared" si="175"/>
        <v>29358</v>
      </c>
      <c r="Y510" s="3">
        <f t="shared" si="176"/>
        <v>0.55719410123555202</v>
      </c>
      <c r="Z510" s="3">
        <f t="shared" si="183"/>
        <v>0.48287988213260741</v>
      </c>
      <c r="AA510" s="3">
        <f t="shared" si="177"/>
        <v>0.3412</v>
      </c>
      <c r="AB510" s="3">
        <f t="shared" si="178"/>
        <v>0.51564152939398522</v>
      </c>
      <c r="AC510" s="3">
        <f t="shared" si="179"/>
        <v>0.15755208333333334</v>
      </c>
      <c r="AD510" s="3">
        <f t="shared" si="180"/>
        <v>0.42972427706792199</v>
      </c>
      <c r="AE510" s="3">
        <f t="shared" si="181"/>
        <v>1.21E-2</v>
      </c>
      <c r="AF510" s="3">
        <f t="shared" si="182"/>
        <v>1278</v>
      </c>
      <c r="AG510">
        <f t="shared" si="184"/>
        <v>0.20174358003057549</v>
      </c>
      <c r="AH510" s="5">
        <f t="shared" si="185"/>
        <v>5.5069737698999538E-3</v>
      </c>
      <c r="AI510" s="5">
        <f t="shared" si="186"/>
        <v>0.13557924837986729</v>
      </c>
      <c r="AJ510" s="5">
        <f t="shared" si="187"/>
        <v>-5.0409908153656223E-2</v>
      </c>
      <c r="AK510" s="5">
        <f t="shared" si="188"/>
        <v>0.10766053570381204</v>
      </c>
      <c r="AL510" s="4">
        <f t="shared" si="189"/>
        <v>0.70693643801707029</v>
      </c>
      <c r="AM510" s="4">
        <f t="shared" si="191"/>
        <v>0.23847247478707015</v>
      </c>
      <c r="AN510" s="4">
        <f t="shared" si="192"/>
        <v>1.1484836202691029</v>
      </c>
      <c r="AO510">
        <f t="shared" si="193"/>
        <v>0.23847247478707015</v>
      </c>
      <c r="AP510">
        <f t="shared" si="194"/>
        <v>2</v>
      </c>
    </row>
    <row r="511" spans="1:42" ht="17" x14ac:dyDescent="0.2">
      <c r="A511">
        <v>6037291210</v>
      </c>
      <c r="B511" t="s">
        <v>29</v>
      </c>
      <c r="C511">
        <v>0.74270000000000003</v>
      </c>
      <c r="D511">
        <v>6037573401</v>
      </c>
      <c r="E511" t="s">
        <v>182</v>
      </c>
      <c r="F511">
        <v>29352</v>
      </c>
      <c r="G511">
        <v>6037273800</v>
      </c>
      <c r="H511" t="s">
        <v>68</v>
      </c>
      <c r="I511">
        <v>0.34100000000000003</v>
      </c>
      <c r="J511">
        <v>6037195500</v>
      </c>
      <c r="K511" t="s">
        <v>30</v>
      </c>
      <c r="L511">
        <v>1.21E-2</v>
      </c>
      <c r="M511">
        <v>6037482600</v>
      </c>
      <c r="N511" t="s">
        <v>40</v>
      </c>
      <c r="O511">
        <v>1277</v>
      </c>
      <c r="S511">
        <f t="shared" si="190"/>
        <v>502</v>
      </c>
      <c r="T511" s="2" cm="1">
        <f t="array" ref="T511">IFERROR(INDEX($A$10:$A$1201, ROWS(T$10:$T511)), IFERROR(INDEX($D$10:$D$1276, ROWS(T$10:$T511)-ROWS($A$10:$A$1201)), IFERROR(INDEX($G$10:$G$1201, ROWS(T$10:$T511)-ROWS($A$10:$A$1201)-ROWS($D$10:$D$1276)), "")))</f>
        <v>6037291210</v>
      </c>
      <c r="U511" s="2" t="str">
        <f t="shared" si="172"/>
        <v>Harbor, Gardena, CA</v>
      </c>
      <c r="V511" s="3">
        <f t="shared" si="173"/>
        <v>0.74270000000000003</v>
      </c>
      <c r="W511" s="3">
        <f t="shared" si="174"/>
        <v>0.86662777129521595</v>
      </c>
      <c r="X511" s="3">
        <f t="shared" si="175"/>
        <v>29352</v>
      </c>
      <c r="Y511" s="3">
        <f t="shared" si="176"/>
        <v>0.55708022547400782</v>
      </c>
      <c r="Z511" s="3">
        <f t="shared" si="183"/>
        <v>0.48278119423517579</v>
      </c>
      <c r="AA511" s="3">
        <f t="shared" si="177"/>
        <v>0.34100000000000003</v>
      </c>
      <c r="AB511" s="3">
        <f t="shared" si="178"/>
        <v>0.51533927761825604</v>
      </c>
      <c r="AC511" s="3">
        <f t="shared" si="179"/>
        <v>0.15755208333333334</v>
      </c>
      <c r="AD511" s="3">
        <f t="shared" si="180"/>
        <v>0.42938802958977806</v>
      </c>
      <c r="AE511" s="3">
        <f t="shared" si="181"/>
        <v>1.21E-2</v>
      </c>
      <c r="AF511" s="3">
        <f t="shared" si="182"/>
        <v>1277</v>
      </c>
      <c r="AG511">
        <f t="shared" si="184"/>
        <v>0.20174358003057549</v>
      </c>
      <c r="AH511" s="5">
        <f t="shared" si="185"/>
        <v>4.3091305218702558E-3</v>
      </c>
      <c r="AI511" s="5">
        <f t="shared" si="186"/>
        <v>0.13348199542629738</v>
      </c>
      <c r="AJ511" s="5">
        <f t="shared" si="187"/>
        <v>-5.0409908153656223E-2</v>
      </c>
      <c r="AK511" s="5">
        <f t="shared" si="188"/>
        <v>0.10596809862813862</v>
      </c>
      <c r="AL511" s="4">
        <f t="shared" si="189"/>
        <v>0.71087809745706365</v>
      </c>
      <c r="AM511" s="4">
        <f t="shared" si="191"/>
        <v>0.2363557944056717</v>
      </c>
      <c r="AN511" s="4">
        <f t="shared" si="192"/>
        <v>1.1536766159838714</v>
      </c>
      <c r="AO511">
        <f t="shared" si="193"/>
        <v>0.2363557944056717</v>
      </c>
      <c r="AP511">
        <f t="shared" si="194"/>
        <v>2</v>
      </c>
    </row>
    <row r="512" spans="1:42" ht="34" x14ac:dyDescent="0.2">
      <c r="A512">
        <v>6037651002</v>
      </c>
      <c r="B512" t="s">
        <v>123</v>
      </c>
      <c r="C512">
        <v>0.74270000000000003</v>
      </c>
      <c r="D512">
        <v>6037211802</v>
      </c>
      <c r="E512" t="s">
        <v>20</v>
      </c>
      <c r="F512">
        <v>29335</v>
      </c>
      <c r="G512">
        <v>6037535607</v>
      </c>
      <c r="H512" t="s">
        <v>56</v>
      </c>
      <c r="I512">
        <v>0.34079999999999999</v>
      </c>
      <c r="J512">
        <v>6037432402</v>
      </c>
      <c r="K512" t="s">
        <v>19</v>
      </c>
      <c r="L512">
        <v>1.21E-2</v>
      </c>
      <c r="M512">
        <v>6037620501</v>
      </c>
      <c r="N512" t="s">
        <v>38</v>
      </c>
      <c r="O512">
        <v>1277</v>
      </c>
      <c r="S512">
        <f t="shared" si="190"/>
        <v>503</v>
      </c>
      <c r="T512" s="2" cm="1">
        <f t="array" ref="T512">IFERROR(INDEX($A$10:$A$1201, ROWS(T$10:$T512)), IFERROR(INDEX($D$10:$D$1276, ROWS(T$10:$T512)-ROWS($A$10:$A$1201)), IFERROR(INDEX($G$10:$G$1201, ROWS(T$10:$T512)-ROWS($A$10:$A$1201)-ROWS($D$10:$D$1276)), "")))</f>
        <v>6037651002</v>
      </c>
      <c r="U512" s="2" t="str">
        <f t="shared" si="172"/>
        <v>Southeast Torrance, Torrance, CA</v>
      </c>
      <c r="V512" s="3">
        <f t="shared" si="173"/>
        <v>0.74270000000000003</v>
      </c>
      <c r="W512" s="3">
        <f t="shared" si="174"/>
        <v>0.86662777129521595</v>
      </c>
      <c r="X512" s="3">
        <f t="shared" si="175"/>
        <v>29335</v>
      </c>
      <c r="Y512" s="3">
        <f t="shared" si="176"/>
        <v>0.55675757748296606</v>
      </c>
      <c r="Z512" s="3">
        <f t="shared" si="183"/>
        <v>0.4825015785257864</v>
      </c>
      <c r="AA512" s="3">
        <f t="shared" si="177"/>
        <v>0.34079999999999999</v>
      </c>
      <c r="AB512" s="3">
        <f t="shared" si="178"/>
        <v>0.51503702584252686</v>
      </c>
      <c r="AC512" s="3">
        <f t="shared" si="179"/>
        <v>0.15755208333333334</v>
      </c>
      <c r="AD512" s="3">
        <f t="shared" si="180"/>
        <v>0.42938802958977806</v>
      </c>
      <c r="AE512" s="3">
        <f t="shared" si="181"/>
        <v>1.21E-2</v>
      </c>
      <c r="AF512" s="3">
        <f t="shared" si="182"/>
        <v>1277</v>
      </c>
      <c r="AG512">
        <f t="shared" si="184"/>
        <v>0.20174358003057549</v>
      </c>
      <c r="AH512" s="5">
        <f t="shared" si="185"/>
        <v>9.152413191210008E-4</v>
      </c>
      <c r="AI512" s="5">
        <f t="shared" si="186"/>
        <v>0.13138474247272688</v>
      </c>
      <c r="AJ512" s="5">
        <f t="shared" si="187"/>
        <v>-5.0409908153656223E-2</v>
      </c>
      <c r="AK512" s="5">
        <f t="shared" si="188"/>
        <v>0.10596809862813862</v>
      </c>
      <c r="AL512" s="4">
        <f t="shared" si="189"/>
        <v>0.71664820577898614</v>
      </c>
      <c r="AM512" s="4">
        <f t="shared" si="191"/>
        <v>0.23387089807595454</v>
      </c>
      <c r="AN512" s="4">
        <f t="shared" si="192"/>
        <v>1.1585317987289614</v>
      </c>
      <c r="AO512">
        <f t="shared" si="193"/>
        <v>0.23387089807595454</v>
      </c>
      <c r="AP512">
        <f t="shared" si="194"/>
        <v>2</v>
      </c>
    </row>
    <row r="513" spans="1:42" ht="17" x14ac:dyDescent="0.2">
      <c r="A513">
        <v>6037542104</v>
      </c>
      <c r="B513" t="s">
        <v>124</v>
      </c>
      <c r="C513">
        <v>0.74270000000000003</v>
      </c>
      <c r="D513">
        <v>6037980014</v>
      </c>
      <c r="E513" t="s">
        <v>4</v>
      </c>
      <c r="F513">
        <v>29335</v>
      </c>
      <c r="G513">
        <v>6037187102</v>
      </c>
      <c r="H513" t="s">
        <v>60</v>
      </c>
      <c r="I513">
        <v>0.33979999999999999</v>
      </c>
      <c r="J513">
        <v>6037211922</v>
      </c>
      <c r="K513" t="s">
        <v>20</v>
      </c>
      <c r="L513">
        <v>1.21E-2</v>
      </c>
      <c r="M513">
        <v>6037555104</v>
      </c>
      <c r="N513" t="s">
        <v>32</v>
      </c>
      <c r="O513">
        <v>1276</v>
      </c>
      <c r="S513">
        <f t="shared" si="190"/>
        <v>504</v>
      </c>
      <c r="T513" s="2" cm="1">
        <f t="array" ref="T513">IFERROR(INDEX($A$10:$A$1201, ROWS(T$10:$T513)), IFERROR(INDEX($D$10:$D$1276, ROWS(T$10:$T513)-ROWS($A$10:$A$1201)), IFERROR(INDEX($G$10:$G$1201, ROWS(T$10:$T513)-ROWS($A$10:$A$1201)-ROWS($D$10:$D$1276)), "")))</f>
        <v>6037542104</v>
      </c>
      <c r="U513" s="2" t="str">
        <f t="shared" si="172"/>
        <v>East Compton, CA</v>
      </c>
      <c r="V513" s="3">
        <f t="shared" si="173"/>
        <v>0.74270000000000003</v>
      </c>
      <c r="W513" s="3">
        <f t="shared" si="174"/>
        <v>0.86662777129521595</v>
      </c>
      <c r="X513" s="3">
        <f t="shared" si="175"/>
        <v>29335</v>
      </c>
      <c r="Y513" s="3">
        <f t="shared" si="176"/>
        <v>0.55675757748296606</v>
      </c>
      <c r="Z513" s="3">
        <f t="shared" si="183"/>
        <v>0.4825015785257864</v>
      </c>
      <c r="AA513" s="3">
        <f t="shared" si="177"/>
        <v>0.33979999999999999</v>
      </c>
      <c r="AB513" s="3">
        <f t="shared" si="178"/>
        <v>0.51352576696388097</v>
      </c>
      <c r="AC513" s="3">
        <f t="shared" si="179"/>
        <v>0.15755208333333334</v>
      </c>
      <c r="AD513" s="3">
        <f t="shared" si="180"/>
        <v>0.42905178211163414</v>
      </c>
      <c r="AE513" s="3">
        <f t="shared" si="181"/>
        <v>1.21E-2</v>
      </c>
      <c r="AF513" s="3">
        <f t="shared" si="182"/>
        <v>1276</v>
      </c>
      <c r="AG513">
        <f t="shared" si="184"/>
        <v>0.20174358003057549</v>
      </c>
      <c r="AH513" s="5">
        <f t="shared" si="185"/>
        <v>9.152413191210008E-4</v>
      </c>
      <c r="AI513" s="5">
        <f t="shared" si="186"/>
        <v>0.12089847770487619</v>
      </c>
      <c r="AJ513" s="5">
        <f t="shared" si="187"/>
        <v>-5.0409908153656223E-2</v>
      </c>
      <c r="AK513" s="5">
        <f t="shared" si="188"/>
        <v>0.1042756615524652</v>
      </c>
      <c r="AL513" s="4">
        <f t="shared" si="189"/>
        <v>0.72435348955706125</v>
      </c>
      <c r="AM513" s="4">
        <f t="shared" si="191"/>
        <v>0.22918371916654284</v>
      </c>
      <c r="AN513" s="4">
        <f t="shared" si="192"/>
        <v>1.1720043692513873</v>
      </c>
      <c r="AO513">
        <f t="shared" si="193"/>
        <v>0.22918371916654284</v>
      </c>
      <c r="AP513">
        <f t="shared" si="194"/>
        <v>2</v>
      </c>
    </row>
    <row r="514" spans="1:42" ht="17" x14ac:dyDescent="0.2">
      <c r="A514">
        <v>6037534301</v>
      </c>
      <c r="B514" t="s">
        <v>102</v>
      </c>
      <c r="C514">
        <v>0.74260000000000004</v>
      </c>
      <c r="D514">
        <v>6037192520</v>
      </c>
      <c r="E514" t="s">
        <v>20</v>
      </c>
      <c r="F514">
        <v>29315</v>
      </c>
      <c r="G514">
        <v>6037554104</v>
      </c>
      <c r="H514" t="s">
        <v>71</v>
      </c>
      <c r="I514">
        <v>0.33950000000000002</v>
      </c>
      <c r="J514">
        <v>6037601802</v>
      </c>
      <c r="K514" t="s">
        <v>10</v>
      </c>
      <c r="L514">
        <v>1.21E-2</v>
      </c>
      <c r="M514">
        <v>6037542106</v>
      </c>
      <c r="N514" t="s">
        <v>124</v>
      </c>
      <c r="O514">
        <v>1276</v>
      </c>
      <c r="S514">
        <f t="shared" si="190"/>
        <v>505</v>
      </c>
      <c r="T514" s="2" cm="1">
        <f t="array" ref="T514">IFERROR(INDEX($A$10:$A$1201, ROWS(T$10:$T514)), IFERROR(INDEX($D$10:$D$1276, ROWS(T$10:$T514)-ROWS($A$10:$A$1201)), IFERROR(INDEX($G$10:$G$1201, ROWS(T$10:$T514)-ROWS($A$10:$A$1201)-ROWS($D$10:$D$1276)), "")))</f>
        <v>6037534301</v>
      </c>
      <c r="U514" s="2" t="str">
        <f t="shared" si="172"/>
        <v>Cudahy, CA</v>
      </c>
      <c r="V514" s="3">
        <f t="shared" si="173"/>
        <v>0.74260000000000004</v>
      </c>
      <c r="W514" s="3">
        <f t="shared" si="174"/>
        <v>0.86651108518086351</v>
      </c>
      <c r="X514" s="3">
        <f t="shared" si="175"/>
        <v>29315</v>
      </c>
      <c r="Y514" s="3">
        <f t="shared" si="176"/>
        <v>0.5563779916111522</v>
      </c>
      <c r="Z514" s="3">
        <f t="shared" si="183"/>
        <v>0.48210769728172886</v>
      </c>
      <c r="AA514" s="3">
        <f t="shared" si="177"/>
        <v>0.33950000000000002</v>
      </c>
      <c r="AB514" s="3">
        <f t="shared" si="178"/>
        <v>0.5130723893002872</v>
      </c>
      <c r="AC514" s="3">
        <f t="shared" si="179"/>
        <v>0.15755208333333334</v>
      </c>
      <c r="AD514" s="3">
        <f t="shared" si="180"/>
        <v>0.42905178211163414</v>
      </c>
      <c r="AE514" s="3">
        <f t="shared" si="181"/>
        <v>1.21E-2</v>
      </c>
      <c r="AF514" s="3">
        <f t="shared" si="182"/>
        <v>1276</v>
      </c>
      <c r="AG514">
        <f t="shared" si="184"/>
        <v>0.2006492406008035</v>
      </c>
      <c r="AH514" s="5">
        <f t="shared" si="185"/>
        <v>-3.077569507643103E-3</v>
      </c>
      <c r="AI514" s="5">
        <f t="shared" si="186"/>
        <v>0.11775259827452132</v>
      </c>
      <c r="AJ514" s="5">
        <f t="shared" si="187"/>
        <v>-5.0409908153656223E-2</v>
      </c>
      <c r="AK514" s="5">
        <f t="shared" si="188"/>
        <v>0.1042756615524652</v>
      </c>
      <c r="AL514" s="4">
        <f t="shared" si="189"/>
        <v>0.73199815631542586</v>
      </c>
      <c r="AM514" s="4">
        <f t="shared" si="191"/>
        <v>0.22589037960100561</v>
      </c>
      <c r="AN514" s="4">
        <f t="shared" si="192"/>
        <v>1.1791190230339519</v>
      </c>
      <c r="AO514">
        <f t="shared" si="193"/>
        <v>0.22589037960100561</v>
      </c>
      <c r="AP514">
        <f t="shared" si="194"/>
        <v>2</v>
      </c>
    </row>
    <row r="515" spans="1:42" ht="17" x14ac:dyDescent="0.2">
      <c r="A515">
        <v>6037602200</v>
      </c>
      <c r="B515" t="s">
        <v>13</v>
      </c>
      <c r="C515">
        <v>0.74239999999999995</v>
      </c>
      <c r="D515">
        <v>6037503501</v>
      </c>
      <c r="E515" t="s">
        <v>12</v>
      </c>
      <c r="F515">
        <v>29307</v>
      </c>
      <c r="G515">
        <v>6037534802</v>
      </c>
      <c r="H515" t="s">
        <v>23</v>
      </c>
      <c r="I515">
        <v>0.33939999999999998</v>
      </c>
      <c r="J515">
        <v>6037269903</v>
      </c>
      <c r="K515" t="s">
        <v>93</v>
      </c>
      <c r="L515">
        <v>1.21E-2</v>
      </c>
      <c r="M515">
        <v>6037231220</v>
      </c>
      <c r="N515" t="s">
        <v>103</v>
      </c>
      <c r="O515">
        <v>1275</v>
      </c>
      <c r="S515">
        <f t="shared" si="190"/>
        <v>506</v>
      </c>
      <c r="T515" s="2" cm="1">
        <f t="array" ref="T515">IFERROR(INDEX($A$10:$A$1201, ROWS(T$10:$T515)), IFERROR(INDEX($D$10:$D$1276, ROWS(T$10:$T515)-ROWS($A$10:$A$1201)), IFERROR(INDEX($G$10:$G$1201, ROWS(T$10:$T515)-ROWS($A$10:$A$1201)-ROWS($D$10:$D$1276)), "")))</f>
        <v>6037602200</v>
      </c>
      <c r="U515" s="2" t="str">
        <f t="shared" si="172"/>
        <v>Los Angeles, CA</v>
      </c>
      <c r="V515" s="3">
        <f t="shared" si="173"/>
        <v>0.74239999999999995</v>
      </c>
      <c r="W515" s="3">
        <f t="shared" si="174"/>
        <v>0.86627771295215861</v>
      </c>
      <c r="X515" s="3">
        <f t="shared" si="175"/>
        <v>29307</v>
      </c>
      <c r="Y515" s="3">
        <f t="shared" si="176"/>
        <v>0.55622615726242675</v>
      </c>
      <c r="Z515" s="3">
        <f t="shared" si="183"/>
        <v>0.48184632339746275</v>
      </c>
      <c r="AA515" s="3">
        <f t="shared" si="177"/>
        <v>0.33939999999999998</v>
      </c>
      <c r="AB515" s="3">
        <f t="shared" si="178"/>
        <v>0.5129212634124225</v>
      </c>
      <c r="AC515" s="3">
        <f t="shared" si="179"/>
        <v>0.15755208333333334</v>
      </c>
      <c r="AD515" s="3">
        <f t="shared" si="180"/>
        <v>0.42871553463349027</v>
      </c>
      <c r="AE515" s="3">
        <f t="shared" si="181"/>
        <v>1.21E-2</v>
      </c>
      <c r="AF515" s="3">
        <f t="shared" si="182"/>
        <v>1275</v>
      </c>
      <c r="AG515">
        <f t="shared" si="184"/>
        <v>0.19846056174125826</v>
      </c>
      <c r="AH515" s="5">
        <f t="shared" si="185"/>
        <v>-4.6746938383478102E-3</v>
      </c>
      <c r="AI515" s="5">
        <f t="shared" si="186"/>
        <v>0.11670397179773578</v>
      </c>
      <c r="AJ515" s="5">
        <f t="shared" si="187"/>
        <v>-5.0409908153656223E-2</v>
      </c>
      <c r="AK515" s="5">
        <f t="shared" si="188"/>
        <v>0.10258322447679206</v>
      </c>
      <c r="AL515" s="4">
        <f t="shared" si="189"/>
        <v>0.73655186673506512</v>
      </c>
      <c r="AM515" s="4">
        <f t="shared" si="191"/>
        <v>0.22364891925894714</v>
      </c>
      <c r="AN515" s="4">
        <f t="shared" si="192"/>
        <v>1.1846909247186082</v>
      </c>
      <c r="AO515">
        <f t="shared" si="193"/>
        <v>0.22364891925894714</v>
      </c>
      <c r="AP515">
        <f t="shared" si="194"/>
        <v>2</v>
      </c>
    </row>
    <row r="516" spans="1:42" ht="17" x14ac:dyDescent="0.2">
      <c r="A516">
        <v>6037543400</v>
      </c>
      <c r="B516" t="s">
        <v>35</v>
      </c>
      <c r="C516">
        <v>0.74229999999999996</v>
      </c>
      <c r="D516">
        <v>6037550100</v>
      </c>
      <c r="E516" t="s">
        <v>52</v>
      </c>
      <c r="F516">
        <v>29289</v>
      </c>
      <c r="G516">
        <v>6037533502</v>
      </c>
      <c r="H516" t="s">
        <v>23</v>
      </c>
      <c r="I516">
        <v>0.3392</v>
      </c>
      <c r="J516">
        <v>6037604002</v>
      </c>
      <c r="K516" t="s">
        <v>106</v>
      </c>
      <c r="L516">
        <v>1.2E-2</v>
      </c>
      <c r="M516">
        <v>6037543201</v>
      </c>
      <c r="N516" t="s">
        <v>137</v>
      </c>
      <c r="O516">
        <v>1275</v>
      </c>
      <c r="S516">
        <f t="shared" si="190"/>
        <v>507</v>
      </c>
      <c r="T516" s="2" cm="1">
        <f t="array" ref="T516">IFERROR(INDEX($A$10:$A$1201, ROWS(T$10:$T516)), IFERROR(INDEX($D$10:$D$1276, ROWS(T$10:$T516)-ROWS($A$10:$A$1201)), IFERROR(INDEX($G$10:$G$1201, ROWS(T$10:$T516)-ROWS($A$10:$A$1201)-ROWS($D$10:$D$1276)), "")))</f>
        <v>6037543400</v>
      </c>
      <c r="U516" s="2" t="str">
        <f t="shared" si="172"/>
        <v>Carson, CA</v>
      </c>
      <c r="V516" s="3">
        <f t="shared" si="173"/>
        <v>0.74229999999999996</v>
      </c>
      <c r="W516" s="3">
        <f t="shared" si="174"/>
        <v>0.86616102683780627</v>
      </c>
      <c r="X516" s="3">
        <f t="shared" si="175"/>
        <v>29289</v>
      </c>
      <c r="Y516" s="3">
        <f t="shared" si="176"/>
        <v>0.55588452997779425</v>
      </c>
      <c r="Z516" s="3">
        <f t="shared" si="183"/>
        <v>0.48148551528881756</v>
      </c>
      <c r="AA516" s="3">
        <f t="shared" si="177"/>
        <v>0.3392</v>
      </c>
      <c r="AB516" s="3">
        <f t="shared" si="178"/>
        <v>0.51261901163669343</v>
      </c>
      <c r="AC516" s="3">
        <f t="shared" si="179"/>
        <v>0.15625000000000003</v>
      </c>
      <c r="AD516" s="3">
        <f t="shared" si="180"/>
        <v>0.42871553463349027</v>
      </c>
      <c r="AE516" s="3">
        <f t="shared" si="181"/>
        <v>1.2E-2</v>
      </c>
      <c r="AF516" s="3">
        <f t="shared" si="182"/>
        <v>1275</v>
      </c>
      <c r="AG516">
        <f t="shared" si="184"/>
        <v>0.19736622231148623</v>
      </c>
      <c r="AH516" s="5">
        <f t="shared" si="185"/>
        <v>-8.2682235824357367E-3</v>
      </c>
      <c r="AI516" s="5">
        <f t="shared" si="186"/>
        <v>0.11460671884416589</v>
      </c>
      <c r="AJ516" s="5">
        <f t="shared" si="187"/>
        <v>-6.0000673820911475E-2</v>
      </c>
      <c r="AK516" s="5">
        <f t="shared" si="188"/>
        <v>0.10258322447679206</v>
      </c>
      <c r="AL516" s="4">
        <f t="shared" si="189"/>
        <v>0.7384555561363686</v>
      </c>
      <c r="AM516" s="4">
        <f t="shared" si="191"/>
        <v>0.22670014575513986</v>
      </c>
      <c r="AN516" s="4">
        <f t="shared" si="192"/>
        <v>1.1801010002169627</v>
      </c>
      <c r="AO516">
        <f t="shared" si="193"/>
        <v>0.22670014575513986</v>
      </c>
      <c r="AP516">
        <f t="shared" si="194"/>
        <v>2</v>
      </c>
    </row>
    <row r="517" spans="1:42" ht="17" x14ac:dyDescent="0.2">
      <c r="A517">
        <v>6037553503</v>
      </c>
      <c r="B517" t="s">
        <v>75</v>
      </c>
      <c r="C517">
        <v>0.74219999999999997</v>
      </c>
      <c r="D517">
        <v>6037216401</v>
      </c>
      <c r="E517" t="s">
        <v>20</v>
      </c>
      <c r="F517">
        <v>29288</v>
      </c>
      <c r="G517">
        <v>6037603400</v>
      </c>
      <c r="H517" t="s">
        <v>31</v>
      </c>
      <c r="I517">
        <v>0.33900000000000002</v>
      </c>
      <c r="J517">
        <v>6037600302</v>
      </c>
      <c r="K517" t="s">
        <v>37</v>
      </c>
      <c r="L517">
        <v>1.2E-2</v>
      </c>
      <c r="M517">
        <v>6037242000</v>
      </c>
      <c r="N517" t="s">
        <v>37</v>
      </c>
      <c r="O517">
        <v>1275</v>
      </c>
      <c r="S517">
        <f t="shared" si="190"/>
        <v>508</v>
      </c>
      <c r="T517" s="2" cm="1">
        <f t="array" ref="T517">IFERROR(INDEX($A$10:$A$1201, ROWS(T$10:$T517)), IFERROR(INDEX($D$10:$D$1276, ROWS(T$10:$T517)-ROWS($A$10:$A$1201)), IFERROR(INDEX($G$10:$G$1201, ROWS(T$10:$T517)-ROWS($A$10:$A$1201)-ROWS($D$10:$D$1276)), "")))</f>
        <v>6037553503</v>
      </c>
      <c r="U517" s="2" t="str">
        <f t="shared" si="172"/>
        <v>Paramount, CA</v>
      </c>
      <c r="V517" s="3">
        <f t="shared" si="173"/>
        <v>0.74219999999999997</v>
      </c>
      <c r="W517" s="3">
        <f t="shared" si="174"/>
        <v>0.86604434072345393</v>
      </c>
      <c r="X517" s="3">
        <f t="shared" si="175"/>
        <v>29288</v>
      </c>
      <c r="Y517" s="3">
        <f t="shared" si="176"/>
        <v>0.55586555068420351</v>
      </c>
      <c r="Z517" s="3">
        <f t="shared" si="183"/>
        <v>0.48140421437318071</v>
      </c>
      <c r="AA517" s="3">
        <f t="shared" si="177"/>
        <v>0.33900000000000002</v>
      </c>
      <c r="AB517" s="3">
        <f t="shared" si="178"/>
        <v>0.51231675986096425</v>
      </c>
      <c r="AC517" s="3">
        <f t="shared" si="179"/>
        <v>0.15625000000000003</v>
      </c>
      <c r="AD517" s="3">
        <f t="shared" si="180"/>
        <v>0.42871553463349027</v>
      </c>
      <c r="AE517" s="3">
        <f t="shared" si="181"/>
        <v>1.2E-2</v>
      </c>
      <c r="AF517" s="3">
        <f t="shared" si="182"/>
        <v>1275</v>
      </c>
      <c r="AG517">
        <f t="shared" si="184"/>
        <v>0.19627188288171421</v>
      </c>
      <c r="AH517" s="5">
        <f t="shared" si="185"/>
        <v>-8.4678641237744094E-3</v>
      </c>
      <c r="AI517" s="5">
        <f t="shared" si="186"/>
        <v>0.11250946589059597</v>
      </c>
      <c r="AJ517" s="5">
        <f t="shared" si="187"/>
        <v>-6.0000673820911475E-2</v>
      </c>
      <c r="AK517" s="5">
        <f t="shared" si="188"/>
        <v>0.10258322447679206</v>
      </c>
      <c r="AL517" s="4">
        <f t="shared" si="189"/>
        <v>0.74043387773098079</v>
      </c>
      <c r="AM517" s="4">
        <f t="shared" si="191"/>
        <v>0.22565447558511337</v>
      </c>
      <c r="AN517" s="4">
        <f t="shared" si="192"/>
        <v>1.1831668304641574</v>
      </c>
      <c r="AO517">
        <f t="shared" si="193"/>
        <v>0.22565447558511337</v>
      </c>
      <c r="AP517">
        <f t="shared" si="194"/>
        <v>2</v>
      </c>
    </row>
    <row r="518" spans="1:42" ht="17" x14ac:dyDescent="0.2">
      <c r="A518">
        <v>6037481604</v>
      </c>
      <c r="B518" t="s">
        <v>18</v>
      </c>
      <c r="C518">
        <v>0.74219999999999997</v>
      </c>
      <c r="D518">
        <v>6037197500</v>
      </c>
      <c r="E518" t="s">
        <v>50</v>
      </c>
      <c r="F518">
        <v>29280</v>
      </c>
      <c r="G518">
        <v>6037530202</v>
      </c>
      <c r="H518" t="s">
        <v>9</v>
      </c>
      <c r="I518">
        <v>0.33879999999999999</v>
      </c>
      <c r="J518">
        <v>6037650003</v>
      </c>
      <c r="K518" t="s">
        <v>22</v>
      </c>
      <c r="L518">
        <v>1.2E-2</v>
      </c>
      <c r="M518">
        <v>6059110304</v>
      </c>
      <c r="N518" t="s">
        <v>41</v>
      </c>
      <c r="O518">
        <v>1275</v>
      </c>
      <c r="S518">
        <f t="shared" si="190"/>
        <v>509</v>
      </c>
      <c r="T518" s="2" cm="1">
        <f t="array" ref="T518">IFERROR(INDEX($A$10:$A$1201, ROWS(T$10:$T518)), IFERROR(INDEX($D$10:$D$1276, ROWS(T$10:$T518)-ROWS($A$10:$A$1201)), IFERROR(INDEX($G$10:$G$1201, ROWS(T$10:$T518)-ROWS($A$10:$A$1201)-ROWS($D$10:$D$1276)), "")))</f>
        <v>6037481604</v>
      </c>
      <c r="U518" s="2" t="str">
        <f t="shared" si="172"/>
        <v>Alhambra, CA</v>
      </c>
      <c r="V518" s="3">
        <f t="shared" si="173"/>
        <v>0.74219999999999997</v>
      </c>
      <c r="W518" s="3">
        <f t="shared" si="174"/>
        <v>0.86604434072345393</v>
      </c>
      <c r="X518" s="3">
        <f t="shared" si="175"/>
        <v>29280</v>
      </c>
      <c r="Y518" s="3">
        <f t="shared" si="176"/>
        <v>0.55571371633547795</v>
      </c>
      <c r="Z518" s="3">
        <f t="shared" si="183"/>
        <v>0.48127271909473951</v>
      </c>
      <c r="AA518" s="3">
        <f t="shared" si="177"/>
        <v>0.33879999999999999</v>
      </c>
      <c r="AB518" s="3">
        <f t="shared" si="178"/>
        <v>0.51201450808523508</v>
      </c>
      <c r="AC518" s="3">
        <f t="shared" si="179"/>
        <v>0.15625000000000003</v>
      </c>
      <c r="AD518" s="3">
        <f t="shared" si="180"/>
        <v>0.42871553463349027</v>
      </c>
      <c r="AE518" s="3">
        <f t="shared" si="181"/>
        <v>1.2E-2</v>
      </c>
      <c r="AF518" s="3">
        <f t="shared" si="182"/>
        <v>1275</v>
      </c>
      <c r="AG518">
        <f t="shared" si="184"/>
        <v>0.19627188288171421</v>
      </c>
      <c r="AH518" s="5">
        <f t="shared" si="185"/>
        <v>-1.0064988454480284E-2</v>
      </c>
      <c r="AI518" s="5">
        <f t="shared" si="186"/>
        <v>0.11041221293702548</v>
      </c>
      <c r="AJ518" s="5">
        <f t="shared" si="187"/>
        <v>-6.0000673820911475E-2</v>
      </c>
      <c r="AK518" s="5">
        <f t="shared" si="188"/>
        <v>0.10258322447679206</v>
      </c>
      <c r="AL518" s="4">
        <f t="shared" si="189"/>
        <v>0.74396207302210005</v>
      </c>
      <c r="AM518" s="4">
        <f t="shared" si="191"/>
        <v>0.22417324813897288</v>
      </c>
      <c r="AN518" s="4">
        <f t="shared" si="192"/>
        <v>1.1867744363269868</v>
      </c>
      <c r="AO518">
        <f t="shared" si="193"/>
        <v>0.22417324813897288</v>
      </c>
      <c r="AP518">
        <f t="shared" si="194"/>
        <v>2</v>
      </c>
    </row>
    <row r="519" spans="1:42" ht="17" x14ac:dyDescent="0.2">
      <c r="A519">
        <v>6037553000</v>
      </c>
      <c r="B519" t="s">
        <v>52</v>
      </c>
      <c r="C519">
        <v>0.74209999999999998</v>
      </c>
      <c r="D519">
        <v>6037571502</v>
      </c>
      <c r="E519" t="s">
        <v>49</v>
      </c>
      <c r="F519">
        <v>29273</v>
      </c>
      <c r="G519">
        <v>6037604001</v>
      </c>
      <c r="H519" t="s">
        <v>106</v>
      </c>
      <c r="I519">
        <v>0.3387</v>
      </c>
      <c r="J519">
        <v>6037234000</v>
      </c>
      <c r="K519" t="s">
        <v>77</v>
      </c>
      <c r="L519">
        <v>1.2E-2</v>
      </c>
      <c r="M519">
        <v>6037228210</v>
      </c>
      <c r="N519" t="s">
        <v>37</v>
      </c>
      <c r="O519">
        <v>1272</v>
      </c>
      <c r="S519">
        <f t="shared" si="190"/>
        <v>510</v>
      </c>
      <c r="T519" s="2" cm="1">
        <f t="array" ref="T519">IFERROR(INDEX($A$10:$A$1201, ROWS(T$10:$T519)), IFERROR(INDEX($D$10:$D$1276, ROWS(T$10:$T519)-ROWS($A$10:$A$1201)), IFERROR(INDEX($G$10:$G$1201, ROWS(T$10:$T519)-ROWS($A$10:$A$1201)-ROWS($D$10:$D$1276)), "")))</f>
        <v>6037553000</v>
      </c>
      <c r="U519" s="2" t="str">
        <f t="shared" si="172"/>
        <v>Norwalk, CA</v>
      </c>
      <c r="V519" s="3">
        <f t="shared" si="173"/>
        <v>0.74209999999999998</v>
      </c>
      <c r="W519" s="3">
        <f t="shared" si="174"/>
        <v>0.86592765460910148</v>
      </c>
      <c r="X519" s="3">
        <f t="shared" si="175"/>
        <v>29273</v>
      </c>
      <c r="Y519" s="3">
        <f t="shared" si="176"/>
        <v>0.55558086128034312</v>
      </c>
      <c r="Z519" s="3">
        <f t="shared" si="183"/>
        <v>0.48109283215419207</v>
      </c>
      <c r="AA519" s="3">
        <f t="shared" si="177"/>
        <v>0.3387</v>
      </c>
      <c r="AB519" s="3">
        <f t="shared" si="178"/>
        <v>0.51186338219737049</v>
      </c>
      <c r="AC519" s="3">
        <f t="shared" si="179"/>
        <v>0.15625000000000003</v>
      </c>
      <c r="AD519" s="3">
        <f t="shared" si="180"/>
        <v>0.42770679219905849</v>
      </c>
      <c r="AE519" s="3">
        <f t="shared" si="181"/>
        <v>1.2E-2</v>
      </c>
      <c r="AF519" s="3">
        <f t="shared" si="182"/>
        <v>1272</v>
      </c>
      <c r="AG519">
        <f t="shared" si="184"/>
        <v>0.19517754345194219</v>
      </c>
      <c r="AH519" s="5">
        <f t="shared" si="185"/>
        <v>-1.1462472243847487E-2</v>
      </c>
      <c r="AI519" s="5">
        <f t="shared" si="186"/>
        <v>0.10936358646024054</v>
      </c>
      <c r="AJ519" s="5">
        <f t="shared" si="187"/>
        <v>-6.0000673820911475E-2</v>
      </c>
      <c r="AK519" s="5">
        <f t="shared" si="188"/>
        <v>9.7505913249771814E-2</v>
      </c>
      <c r="AL519" s="4">
        <f t="shared" si="189"/>
        <v>0.75018199440757993</v>
      </c>
      <c r="AM519" s="4">
        <f t="shared" si="191"/>
        <v>0.22095721447270544</v>
      </c>
      <c r="AN519" s="4">
        <f t="shared" si="192"/>
        <v>1.195790229479871</v>
      </c>
      <c r="AO519">
        <f t="shared" si="193"/>
        <v>0.22095721447270544</v>
      </c>
      <c r="AP519">
        <f t="shared" si="194"/>
        <v>2</v>
      </c>
    </row>
    <row r="520" spans="1:42" ht="34" x14ac:dyDescent="0.2">
      <c r="A520">
        <v>6037621201</v>
      </c>
      <c r="B520" t="s">
        <v>91</v>
      </c>
      <c r="C520">
        <v>0.74209999999999998</v>
      </c>
      <c r="D520">
        <v>6037265303</v>
      </c>
      <c r="E520" t="s">
        <v>120</v>
      </c>
      <c r="F520">
        <v>29254</v>
      </c>
      <c r="G520">
        <v>6037503105</v>
      </c>
      <c r="H520" t="s">
        <v>17</v>
      </c>
      <c r="I520">
        <v>0.33760000000000001</v>
      </c>
      <c r="J520">
        <v>6037601501</v>
      </c>
      <c r="K520" t="s">
        <v>10</v>
      </c>
      <c r="L520">
        <v>1.1900000000000001E-2</v>
      </c>
      <c r="M520">
        <v>6037231400</v>
      </c>
      <c r="N520" t="s">
        <v>77</v>
      </c>
      <c r="O520">
        <v>1272</v>
      </c>
      <c r="S520">
        <f t="shared" si="190"/>
        <v>511</v>
      </c>
      <c r="T520" s="2" cm="1">
        <f t="array" ref="T520">IFERROR(INDEX($A$10:$A$1201, ROWS(T$10:$T520)), IFERROR(INDEX($D$10:$D$1276, ROWS(T$10:$T520)-ROWS($A$10:$A$1201)), IFERROR(INDEX($G$10:$G$1201, ROWS(T$10:$T520)-ROWS($A$10:$A$1201)-ROWS($D$10:$D$1276)), "")))</f>
        <v>6037621201</v>
      </c>
      <c r="U520" s="2" t="str">
        <f t="shared" si="172"/>
        <v>South Redondo, Redondo Beach, CA</v>
      </c>
      <c r="V520" s="3">
        <f t="shared" si="173"/>
        <v>0.74209999999999998</v>
      </c>
      <c r="W520" s="3">
        <f t="shared" si="174"/>
        <v>0.86592765460910148</v>
      </c>
      <c r="X520" s="3">
        <f t="shared" si="175"/>
        <v>29254</v>
      </c>
      <c r="Y520" s="3">
        <f t="shared" si="176"/>
        <v>0.55522025470212</v>
      </c>
      <c r="Z520" s="3">
        <f t="shared" si="183"/>
        <v>0.48078057294567472</v>
      </c>
      <c r="AA520" s="3">
        <f t="shared" si="177"/>
        <v>0.33760000000000001</v>
      </c>
      <c r="AB520" s="3">
        <f t="shared" si="178"/>
        <v>0.51020099743086</v>
      </c>
      <c r="AC520" s="3">
        <f t="shared" si="179"/>
        <v>0.15494791666666669</v>
      </c>
      <c r="AD520" s="3">
        <f t="shared" si="180"/>
        <v>0.42770679219905849</v>
      </c>
      <c r="AE520" s="3">
        <f t="shared" si="181"/>
        <v>1.1900000000000001E-2</v>
      </c>
      <c r="AF520" s="3">
        <f t="shared" si="182"/>
        <v>1272</v>
      </c>
      <c r="AG520">
        <f t="shared" si="184"/>
        <v>0.19517754345194219</v>
      </c>
      <c r="AH520" s="5">
        <f t="shared" si="185"/>
        <v>-1.5255642529272919E-2</v>
      </c>
      <c r="AI520" s="5">
        <f t="shared" si="186"/>
        <v>9.7828695215604874E-2</v>
      </c>
      <c r="AJ520" s="5">
        <f t="shared" si="187"/>
        <v>-6.959143948816672E-2</v>
      </c>
      <c r="AK520" s="5">
        <f t="shared" si="188"/>
        <v>9.7505913249771814E-2</v>
      </c>
      <c r="AL520" s="4">
        <f t="shared" si="189"/>
        <v>0.75869075270776754</v>
      </c>
      <c r="AM520" s="4">
        <f t="shared" si="191"/>
        <v>0.22123172551127274</v>
      </c>
      <c r="AN520" s="4">
        <f t="shared" si="192"/>
        <v>1.201794858728797</v>
      </c>
      <c r="AO520">
        <f t="shared" si="193"/>
        <v>0.22123172551127274</v>
      </c>
      <c r="AP520">
        <f t="shared" si="194"/>
        <v>2</v>
      </c>
    </row>
    <row r="521" spans="1:42" ht="17" x14ac:dyDescent="0.2">
      <c r="A521">
        <v>6037602600</v>
      </c>
      <c r="B521" t="s">
        <v>31</v>
      </c>
      <c r="C521">
        <v>0.74199999999999999</v>
      </c>
      <c r="D521">
        <v>6037552001</v>
      </c>
      <c r="E521" t="s">
        <v>52</v>
      </c>
      <c r="F521">
        <v>29239</v>
      </c>
      <c r="G521">
        <v>6037552001</v>
      </c>
      <c r="H521" t="s">
        <v>52</v>
      </c>
      <c r="I521">
        <v>0.33739999999999998</v>
      </c>
      <c r="J521">
        <v>6037600502</v>
      </c>
      <c r="K521" t="s">
        <v>10</v>
      </c>
      <c r="L521">
        <v>1.1900000000000001E-2</v>
      </c>
      <c r="M521">
        <v>6037480901</v>
      </c>
      <c r="N521" t="s">
        <v>18</v>
      </c>
      <c r="O521">
        <v>1271</v>
      </c>
      <c r="S521">
        <f t="shared" si="190"/>
        <v>512</v>
      </c>
      <c r="T521" s="2" cm="1">
        <f t="array" ref="T521">IFERROR(INDEX($A$10:$A$1201, ROWS(T$10:$T521)), IFERROR(INDEX($D$10:$D$1276, ROWS(T$10:$T521)-ROWS($A$10:$A$1201)), IFERROR(INDEX($G$10:$G$1201, ROWS(T$10:$T521)-ROWS($A$10:$A$1201)-ROWS($D$10:$D$1276)), "")))</f>
        <v>6037602600</v>
      </c>
      <c r="U521" s="2" t="str">
        <f t="shared" si="172"/>
        <v>Gardena, CA</v>
      </c>
      <c r="V521" s="3">
        <f t="shared" si="173"/>
        <v>0.74199999999999999</v>
      </c>
      <c r="W521" s="3">
        <f t="shared" si="174"/>
        <v>0.86581096849474914</v>
      </c>
      <c r="X521" s="3">
        <f t="shared" si="175"/>
        <v>29239</v>
      </c>
      <c r="Y521" s="3">
        <f t="shared" si="176"/>
        <v>0.5549355652982596</v>
      </c>
      <c r="Z521" s="3">
        <f t="shared" si="183"/>
        <v>0.48046929924306725</v>
      </c>
      <c r="AA521" s="3">
        <f t="shared" si="177"/>
        <v>0.33739999999999998</v>
      </c>
      <c r="AB521" s="3">
        <f t="shared" si="178"/>
        <v>0.50989874565513071</v>
      </c>
      <c r="AC521" s="3">
        <f t="shared" si="179"/>
        <v>0.15494791666666669</v>
      </c>
      <c r="AD521" s="3">
        <f t="shared" si="180"/>
        <v>0.42737054472091457</v>
      </c>
      <c r="AE521" s="3">
        <f t="shared" si="181"/>
        <v>1.1900000000000001E-2</v>
      </c>
      <c r="AF521" s="3">
        <f t="shared" si="182"/>
        <v>1271</v>
      </c>
      <c r="AG521">
        <f t="shared" si="184"/>
        <v>0.19408320402217019</v>
      </c>
      <c r="AH521" s="5">
        <f t="shared" si="185"/>
        <v>-1.8250250649345996E-2</v>
      </c>
      <c r="AI521" s="5">
        <f t="shared" si="186"/>
        <v>9.5731442262034394E-2</v>
      </c>
      <c r="AJ521" s="5">
        <f t="shared" si="187"/>
        <v>-6.959143948816672E-2</v>
      </c>
      <c r="AK521" s="5">
        <f t="shared" si="188"/>
        <v>9.5813476174098397E-2</v>
      </c>
      <c r="AL521" s="4">
        <f t="shared" si="189"/>
        <v>0.76565335178808225</v>
      </c>
      <c r="AM521" s="4">
        <f t="shared" si="191"/>
        <v>0.21835149233947357</v>
      </c>
      <c r="AN521" s="4">
        <f t="shared" si="192"/>
        <v>1.2092491834562402</v>
      </c>
      <c r="AO521">
        <f t="shared" si="193"/>
        <v>0.21835149233947357</v>
      </c>
      <c r="AP521">
        <f t="shared" si="194"/>
        <v>2</v>
      </c>
    </row>
    <row r="522" spans="1:42" ht="17" x14ac:dyDescent="0.2">
      <c r="A522">
        <v>6059110603</v>
      </c>
      <c r="B522" t="s">
        <v>41</v>
      </c>
      <c r="C522">
        <v>0.74199999999999999</v>
      </c>
      <c r="D522">
        <v>6037536103</v>
      </c>
      <c r="E522" t="s">
        <v>56</v>
      </c>
      <c r="F522">
        <v>29233</v>
      </c>
      <c r="G522">
        <v>6037270200</v>
      </c>
      <c r="H522" t="s">
        <v>93</v>
      </c>
      <c r="I522">
        <v>0.3372</v>
      </c>
      <c r="J522">
        <v>6037570501</v>
      </c>
      <c r="K522" t="s">
        <v>109</v>
      </c>
      <c r="L522">
        <v>1.1900000000000001E-2</v>
      </c>
      <c r="M522">
        <v>6037241002</v>
      </c>
      <c r="N522" t="s">
        <v>37</v>
      </c>
      <c r="O522">
        <v>1268</v>
      </c>
      <c r="S522">
        <f t="shared" si="190"/>
        <v>513</v>
      </c>
      <c r="T522" s="2" cm="1">
        <f t="array" ref="T522">IFERROR(INDEX($A$10:$A$1201, ROWS(T$10:$T522)), IFERROR(INDEX($D$10:$D$1276, ROWS(T$10:$T522)-ROWS($A$10:$A$1201)), IFERROR(INDEX($G$10:$G$1201, ROWS(T$10:$T522)-ROWS($A$10:$A$1201)-ROWS($D$10:$D$1276)), "")))</f>
        <v>6059110603</v>
      </c>
      <c r="U522" s="2" t="str">
        <f t="shared" ref="U522:U585" si="195">VLOOKUP(T522,$A:$O,2,FALSE)</f>
        <v>Buena Park, CA</v>
      </c>
      <c r="V522" s="3">
        <f t="shared" ref="V522:V585" si="196">VLOOKUP(T522,$A:$O,3,FALSE)</f>
        <v>0.74199999999999999</v>
      </c>
      <c r="W522" s="3">
        <f t="shared" ref="W522:W585" si="197">V522/$R$11</f>
        <v>0.86581096849474914</v>
      </c>
      <c r="X522" s="3">
        <f t="shared" ref="X522:X585" si="198">VLOOKUP(T522,$A:$O,6,FALSE)</f>
        <v>29233</v>
      </c>
      <c r="Y522" s="3">
        <f t="shared" ref="Y522:Y585" si="199">X522/$R$12</f>
        <v>0.5548216895367154</v>
      </c>
      <c r="Z522" s="3">
        <f t="shared" si="183"/>
        <v>0.4803707043596766</v>
      </c>
      <c r="AA522" s="3">
        <f t="shared" ref="AA522:AA585" si="200">VLOOKUP(T522,$A:$O,9,FALSE)</f>
        <v>0.3372</v>
      </c>
      <c r="AB522" s="3">
        <f t="shared" ref="AB522:AB585" si="201">AA522/$R$13</f>
        <v>0.50959649387940154</v>
      </c>
      <c r="AC522" s="3">
        <f t="shared" ref="AC522:AC585" si="202">AE522/$R$14</f>
        <v>0.15494791666666669</v>
      </c>
      <c r="AD522" s="3">
        <f t="shared" ref="AD522:AD585" si="203">AF522/$R$15</f>
        <v>0.42636180228648285</v>
      </c>
      <c r="AE522" s="3">
        <f t="shared" ref="AE522:AE585" si="204">VLOOKUP(T522,$A:$O,12,FALSE)</f>
        <v>1.1900000000000001E-2</v>
      </c>
      <c r="AF522" s="3">
        <f t="shared" ref="AF522:AF585" si="205">VLOOKUP(T522,$A:$O,15,FALSE)</f>
        <v>1268</v>
      </c>
      <c r="AG522">
        <f t="shared" si="184"/>
        <v>0.19408320402217019</v>
      </c>
      <c r="AH522" s="5">
        <f t="shared" si="185"/>
        <v>-1.9448093897375694E-2</v>
      </c>
      <c r="AI522" s="5">
        <f t="shared" si="186"/>
        <v>9.3634189308464483E-2</v>
      </c>
      <c r="AJ522" s="5">
        <f t="shared" si="187"/>
        <v>-6.959143948816672E-2</v>
      </c>
      <c r="AK522" s="5">
        <f t="shared" si="188"/>
        <v>9.0736164947078424E-2</v>
      </c>
      <c r="AL522" s="4">
        <f t="shared" si="189"/>
        <v>0.77211627119840209</v>
      </c>
      <c r="AM522" s="4">
        <f t="shared" si="191"/>
        <v>0.2152157569093022</v>
      </c>
      <c r="AN522" s="4">
        <f t="shared" si="192"/>
        <v>1.2188653633703359</v>
      </c>
      <c r="AO522">
        <f t="shared" si="193"/>
        <v>0.2152157569093022</v>
      </c>
      <c r="AP522">
        <f t="shared" si="194"/>
        <v>2</v>
      </c>
    </row>
    <row r="523" spans="1:42" ht="17" x14ac:dyDescent="0.2">
      <c r="A523">
        <v>6037533804</v>
      </c>
      <c r="B523" t="s">
        <v>92</v>
      </c>
      <c r="C523">
        <v>0.7419</v>
      </c>
      <c r="D523">
        <v>6037552900</v>
      </c>
      <c r="E523" t="s">
        <v>52</v>
      </c>
      <c r="F523">
        <v>29215</v>
      </c>
      <c r="G523">
        <v>6037211120</v>
      </c>
      <c r="H523" t="s">
        <v>20</v>
      </c>
      <c r="I523">
        <v>0.33710000000000001</v>
      </c>
      <c r="J523">
        <v>6037504002</v>
      </c>
      <c r="K523" t="s">
        <v>53</v>
      </c>
      <c r="L523">
        <v>1.1900000000000001E-2</v>
      </c>
      <c r="M523">
        <v>6037650001</v>
      </c>
      <c r="N523" t="s">
        <v>25</v>
      </c>
      <c r="O523">
        <v>1267</v>
      </c>
      <c r="S523">
        <f t="shared" si="190"/>
        <v>514</v>
      </c>
      <c r="T523" s="2" cm="1">
        <f t="array" ref="T523">IFERROR(INDEX($A$10:$A$1201, ROWS(T$10:$T523)), IFERROR(INDEX($D$10:$D$1276, ROWS(T$10:$T523)-ROWS($A$10:$A$1201)), IFERROR(INDEX($G$10:$G$1201, ROWS(T$10:$T523)-ROWS($A$10:$A$1201)-ROWS($D$10:$D$1276)), "")))</f>
        <v>6037533804</v>
      </c>
      <c r="U523" s="2" t="str">
        <f t="shared" si="195"/>
        <v>Bell, CA</v>
      </c>
      <c r="V523" s="3">
        <f t="shared" si="196"/>
        <v>0.7419</v>
      </c>
      <c r="W523" s="3">
        <f t="shared" si="197"/>
        <v>0.86569428238039681</v>
      </c>
      <c r="X523" s="3">
        <f t="shared" si="198"/>
        <v>29215</v>
      </c>
      <c r="Y523" s="3">
        <f t="shared" si="199"/>
        <v>0.55448006225208302</v>
      </c>
      <c r="Z523" s="3">
        <f t="shared" ref="Z523:Z586" si="206">W523*Y523</f>
        <v>0.48001021958555473</v>
      </c>
      <c r="AA523" s="3">
        <f t="shared" si="200"/>
        <v>0.33710000000000001</v>
      </c>
      <c r="AB523" s="3">
        <f t="shared" si="201"/>
        <v>0.50944536799153695</v>
      </c>
      <c r="AC523" s="3">
        <f t="shared" si="202"/>
        <v>0.15494791666666669</v>
      </c>
      <c r="AD523" s="3">
        <f t="shared" si="203"/>
        <v>0.42602555480833892</v>
      </c>
      <c r="AE523" s="3">
        <f t="shared" si="204"/>
        <v>1.1900000000000001E-2</v>
      </c>
      <c r="AF523" s="3">
        <f t="shared" si="205"/>
        <v>1267</v>
      </c>
      <c r="AG523">
        <f t="shared" ref="AG523:AG586" si="207">STANDARDIZE(V523,V$1,V$2)</f>
        <v>0.19298886459239817</v>
      </c>
      <c r="AH523" s="5">
        <f t="shared" ref="AH523:AH586" si="208">STANDARDIZE(Y523,Y$1,Y$2)</f>
        <v>-2.3041623641462453E-2</v>
      </c>
      <c r="AI523" s="5">
        <f t="shared" ref="AI523:AI586" si="209">STANDARDIZE(AA523,AA$1,AA$2)</f>
        <v>9.2585562831679527E-2</v>
      </c>
      <c r="AJ523" s="5">
        <f t="shared" ref="AJ523:AJ586" si="210">STANDARDIZE(AE523,AE$1,AE$2)</f>
        <v>-6.959143948816672E-2</v>
      </c>
      <c r="AK523" s="5">
        <f t="shared" ref="AK523:AK586" si="211">STANDARDIZE(AD523,AD$1,AD$2)</f>
        <v>8.9043727871405007E-2</v>
      </c>
      <c r="AL523" s="4">
        <f t="shared" ref="AL523:AL586" si="212">SUMXMY2($AG$5:$AK$5,AG523:AK523)</f>
        <v>0.77923308441191996</v>
      </c>
      <c r="AM523" s="4">
        <f t="shared" si="191"/>
        <v>0.21247010775037523</v>
      </c>
      <c r="AN523" s="4">
        <f t="shared" si="192"/>
        <v>1.2256608243851499</v>
      </c>
      <c r="AO523">
        <f t="shared" si="193"/>
        <v>0.21247010775037523</v>
      </c>
      <c r="AP523">
        <f t="shared" si="194"/>
        <v>2</v>
      </c>
    </row>
    <row r="524" spans="1:42" ht="17" x14ac:dyDescent="0.2">
      <c r="A524">
        <v>6037604001</v>
      </c>
      <c r="B524" t="s">
        <v>106</v>
      </c>
      <c r="C524">
        <v>0.7419</v>
      </c>
      <c r="D524">
        <v>6037571504</v>
      </c>
      <c r="E524" t="s">
        <v>28</v>
      </c>
      <c r="F524">
        <v>29181</v>
      </c>
      <c r="G524">
        <v>6037199800</v>
      </c>
      <c r="H524" t="s">
        <v>45</v>
      </c>
      <c r="I524">
        <v>0.33710000000000001</v>
      </c>
      <c r="J524">
        <v>6037221304</v>
      </c>
      <c r="K524" t="s">
        <v>20</v>
      </c>
      <c r="L524">
        <v>1.1900000000000001E-2</v>
      </c>
      <c r="M524">
        <v>6037620101</v>
      </c>
      <c r="N524" t="s">
        <v>59</v>
      </c>
      <c r="O524">
        <v>1266</v>
      </c>
      <c r="S524">
        <f t="shared" ref="S524:S587" si="213">S523+1</f>
        <v>515</v>
      </c>
      <c r="T524" s="2" cm="1">
        <f t="array" ref="T524">IFERROR(INDEX($A$10:$A$1201, ROWS(T$10:$T524)), IFERROR(INDEX($D$10:$D$1276, ROWS(T$10:$T524)-ROWS($A$10:$A$1201)), IFERROR(INDEX($G$10:$G$1201, ROWS(T$10:$T524)-ROWS($A$10:$A$1201)-ROWS($D$10:$D$1276)), "")))</f>
        <v>6037604001</v>
      </c>
      <c r="U524" s="2" t="str">
        <f t="shared" si="195"/>
        <v>Lawndale, CA</v>
      </c>
      <c r="V524" s="3">
        <f t="shared" si="196"/>
        <v>0.7419</v>
      </c>
      <c r="W524" s="3">
        <f t="shared" si="197"/>
        <v>0.86569428238039681</v>
      </c>
      <c r="X524" s="3">
        <f t="shared" si="198"/>
        <v>29181</v>
      </c>
      <c r="Y524" s="3">
        <f t="shared" si="199"/>
        <v>0.55383476626999939</v>
      </c>
      <c r="Z524" s="3">
        <f t="shared" si="206"/>
        <v>0.4794515905434219</v>
      </c>
      <c r="AA524" s="3">
        <f t="shared" si="200"/>
        <v>0.33710000000000001</v>
      </c>
      <c r="AB524" s="3">
        <f t="shared" si="201"/>
        <v>0.50944536799153695</v>
      </c>
      <c r="AC524" s="3">
        <f t="shared" si="202"/>
        <v>0.15494791666666669</v>
      </c>
      <c r="AD524" s="3">
        <f t="shared" si="203"/>
        <v>0.425689307330195</v>
      </c>
      <c r="AE524" s="3">
        <f t="shared" si="204"/>
        <v>1.1900000000000001E-2</v>
      </c>
      <c r="AF524" s="3">
        <f t="shared" si="205"/>
        <v>1266</v>
      </c>
      <c r="AG524">
        <f t="shared" si="207"/>
        <v>0.19298886459239817</v>
      </c>
      <c r="AH524" s="5">
        <f t="shared" si="208"/>
        <v>-2.982940204696213E-2</v>
      </c>
      <c r="AI524" s="5">
        <f t="shared" si="209"/>
        <v>9.2585562831679527E-2</v>
      </c>
      <c r="AJ524" s="5">
        <f t="shared" si="210"/>
        <v>-6.959143948816672E-2</v>
      </c>
      <c r="AK524" s="5">
        <f t="shared" si="211"/>
        <v>8.735129079573159E-2</v>
      </c>
      <c r="AL524" s="4">
        <f t="shared" si="212"/>
        <v>0.78971541523692312</v>
      </c>
      <c r="AM524" s="4">
        <f t="shared" si="191"/>
        <v>0.20892119383372221</v>
      </c>
      <c r="AN524" s="4">
        <f t="shared" si="192"/>
        <v>1.2333377363190479</v>
      </c>
      <c r="AO524">
        <f t="shared" si="193"/>
        <v>0.20892119383372221</v>
      </c>
      <c r="AP524">
        <f t="shared" si="194"/>
        <v>2</v>
      </c>
    </row>
    <row r="525" spans="1:42" ht="34" x14ac:dyDescent="0.2">
      <c r="A525">
        <v>6037191720</v>
      </c>
      <c r="B525" t="s">
        <v>20</v>
      </c>
      <c r="C525">
        <v>0.74170000000000003</v>
      </c>
      <c r="D525">
        <v>6037550500</v>
      </c>
      <c r="E525" t="s">
        <v>33</v>
      </c>
      <c r="F525">
        <v>29180</v>
      </c>
      <c r="G525">
        <v>6037531502</v>
      </c>
      <c r="H525" t="s">
        <v>47</v>
      </c>
      <c r="I525">
        <v>0.33629999999999999</v>
      </c>
      <c r="J525">
        <v>6037482102</v>
      </c>
      <c r="K525" t="s">
        <v>11</v>
      </c>
      <c r="L525">
        <v>1.1900000000000001E-2</v>
      </c>
      <c r="M525">
        <v>6037551402</v>
      </c>
      <c r="N525" t="s">
        <v>33</v>
      </c>
      <c r="O525">
        <v>1265</v>
      </c>
      <c r="S525">
        <f t="shared" si="213"/>
        <v>516</v>
      </c>
      <c r="T525" s="2" cm="1">
        <f t="array" ref="T525">IFERROR(INDEX($A$10:$A$1201, ROWS(T$10:$T525)), IFERROR(INDEX($D$10:$D$1276, ROWS(T$10:$T525)-ROWS($A$10:$A$1201)), IFERROR(INDEX($G$10:$G$1201, ROWS(T$10:$T525)-ROWS($A$10:$A$1201)-ROWS($D$10:$D$1276)), "")))</f>
        <v>6037191720</v>
      </c>
      <c r="U525" s="2" t="str">
        <f t="shared" si="195"/>
        <v>Central LA, Los Angeles, CA</v>
      </c>
      <c r="V525" s="3">
        <f t="shared" si="196"/>
        <v>0.74170000000000003</v>
      </c>
      <c r="W525" s="3">
        <f t="shared" si="197"/>
        <v>0.86546091015169202</v>
      </c>
      <c r="X525" s="3">
        <f t="shared" si="198"/>
        <v>29180</v>
      </c>
      <c r="Y525" s="3">
        <f t="shared" si="199"/>
        <v>0.55381578697640876</v>
      </c>
      <c r="Z525" s="3">
        <f t="shared" si="206"/>
        <v>0.47930591505297832</v>
      </c>
      <c r="AA525" s="3">
        <f t="shared" si="200"/>
        <v>0.33629999999999999</v>
      </c>
      <c r="AB525" s="3">
        <f t="shared" si="201"/>
        <v>0.50823636088862023</v>
      </c>
      <c r="AC525" s="3">
        <f t="shared" si="202"/>
        <v>0.15494791666666669</v>
      </c>
      <c r="AD525" s="3">
        <f t="shared" si="203"/>
        <v>0.42535305985205113</v>
      </c>
      <c r="AE525" s="3">
        <f t="shared" si="204"/>
        <v>1.1900000000000001E-2</v>
      </c>
      <c r="AF525" s="3">
        <f t="shared" si="205"/>
        <v>1265</v>
      </c>
      <c r="AG525">
        <f t="shared" si="207"/>
        <v>0.19080018573285415</v>
      </c>
      <c r="AH525" s="5">
        <f t="shared" si="208"/>
        <v>-3.0029042588299634E-2</v>
      </c>
      <c r="AI525" s="5">
        <f t="shared" si="209"/>
        <v>8.4196551017398744E-2</v>
      </c>
      <c r="AJ525" s="5">
        <f t="shared" si="210"/>
        <v>-6.959143948816672E-2</v>
      </c>
      <c r="AK525" s="5">
        <f t="shared" si="211"/>
        <v>8.5658853720058464E-2</v>
      </c>
      <c r="AL525" s="4">
        <f t="shared" si="212"/>
        <v>0.79775904497691275</v>
      </c>
      <c r="AM525" s="4">
        <f t="shared" si="191"/>
        <v>0.20525838067642158</v>
      </c>
      <c r="AN525" s="4">
        <f t="shared" si="192"/>
        <v>1.2465443571249268</v>
      </c>
      <c r="AO525">
        <f t="shared" si="193"/>
        <v>0.20525838067642158</v>
      </c>
      <c r="AP525">
        <f t="shared" si="194"/>
        <v>2</v>
      </c>
    </row>
    <row r="526" spans="1:42" ht="17" x14ac:dyDescent="0.2">
      <c r="A526">
        <v>6037501001</v>
      </c>
      <c r="B526" t="s">
        <v>17</v>
      </c>
      <c r="C526">
        <v>0.74150000000000005</v>
      </c>
      <c r="D526">
        <v>6037551900</v>
      </c>
      <c r="E526" t="s">
        <v>52</v>
      </c>
      <c r="F526">
        <v>29174</v>
      </c>
      <c r="G526">
        <v>6037601502</v>
      </c>
      <c r="H526" t="s">
        <v>10</v>
      </c>
      <c r="I526">
        <v>0.33629999999999999</v>
      </c>
      <c r="J526">
        <v>6037433504</v>
      </c>
      <c r="K526" t="s">
        <v>19</v>
      </c>
      <c r="L526">
        <v>1.1900000000000001E-2</v>
      </c>
      <c r="M526">
        <v>6037237710</v>
      </c>
      <c r="N526" t="s">
        <v>103</v>
      </c>
      <c r="O526">
        <v>1263</v>
      </c>
      <c r="S526">
        <f t="shared" si="213"/>
        <v>517</v>
      </c>
      <c r="T526" s="2" cm="1">
        <f t="array" ref="T526">IFERROR(INDEX($A$10:$A$1201, ROWS(T$10:$T526)), IFERROR(INDEX($D$10:$D$1276, ROWS(T$10:$T526)-ROWS($A$10:$A$1201)), IFERROR(INDEX($G$10:$G$1201, ROWS(T$10:$T526)-ROWS($A$10:$A$1201)-ROWS($D$10:$D$1276)), "")))</f>
        <v>6037501001</v>
      </c>
      <c r="U526" s="2" t="str">
        <f t="shared" si="195"/>
        <v>Whittier, CA</v>
      </c>
      <c r="V526" s="3">
        <f t="shared" si="196"/>
        <v>0.74150000000000005</v>
      </c>
      <c r="W526" s="3">
        <f t="shared" si="197"/>
        <v>0.86522753792298723</v>
      </c>
      <c r="X526" s="3">
        <f t="shared" si="198"/>
        <v>29174</v>
      </c>
      <c r="Y526" s="3">
        <f t="shared" si="199"/>
        <v>0.55370191121486456</v>
      </c>
      <c r="Z526" s="3">
        <f t="shared" si="206"/>
        <v>0.47907814138368976</v>
      </c>
      <c r="AA526" s="3">
        <f t="shared" si="200"/>
        <v>0.33629999999999999</v>
      </c>
      <c r="AB526" s="3">
        <f t="shared" si="201"/>
        <v>0.50823636088862023</v>
      </c>
      <c r="AC526" s="3">
        <f t="shared" si="202"/>
        <v>0.15494791666666669</v>
      </c>
      <c r="AD526" s="3">
        <f t="shared" si="203"/>
        <v>0.42468056489576328</v>
      </c>
      <c r="AE526" s="3">
        <f t="shared" si="204"/>
        <v>1.1900000000000001E-2</v>
      </c>
      <c r="AF526" s="3">
        <f t="shared" si="205"/>
        <v>1263</v>
      </c>
      <c r="AG526">
        <f t="shared" si="207"/>
        <v>0.1886115068733101</v>
      </c>
      <c r="AH526" s="5">
        <f t="shared" si="208"/>
        <v>-3.1226885836329332E-2</v>
      </c>
      <c r="AI526" s="5">
        <f t="shared" si="209"/>
        <v>8.4196551017398744E-2</v>
      </c>
      <c r="AJ526" s="5">
        <f t="shared" si="210"/>
        <v>-6.959143948816672E-2</v>
      </c>
      <c r="AK526" s="5">
        <f t="shared" si="211"/>
        <v>8.227397956871163E-2</v>
      </c>
      <c r="AL526" s="4">
        <f t="shared" si="212"/>
        <v>0.80243100371159903</v>
      </c>
      <c r="AM526" s="4">
        <f t="shared" si="191"/>
        <v>0.20314848208306999</v>
      </c>
      <c r="AN526" s="4">
        <f t="shared" si="192"/>
        <v>1.2529248003647095</v>
      </c>
      <c r="AO526">
        <f t="shared" si="193"/>
        <v>0.20314848208306999</v>
      </c>
      <c r="AP526">
        <f t="shared" si="194"/>
        <v>2</v>
      </c>
    </row>
    <row r="527" spans="1:42" ht="34" x14ac:dyDescent="0.2">
      <c r="A527">
        <v>6037221110</v>
      </c>
      <c r="B527" t="s">
        <v>20</v>
      </c>
      <c r="C527">
        <v>0.74150000000000005</v>
      </c>
      <c r="D527">
        <v>6037191710</v>
      </c>
      <c r="E527" t="s">
        <v>20</v>
      </c>
      <c r="F527">
        <v>29136</v>
      </c>
      <c r="G527">
        <v>6037291220</v>
      </c>
      <c r="H527" t="s">
        <v>29</v>
      </c>
      <c r="I527">
        <v>0.33600000000000002</v>
      </c>
      <c r="J527">
        <v>6037534301</v>
      </c>
      <c r="K527" t="s">
        <v>102</v>
      </c>
      <c r="L527">
        <v>1.18E-2</v>
      </c>
      <c r="M527">
        <v>6037600400</v>
      </c>
      <c r="N527" t="s">
        <v>37</v>
      </c>
      <c r="O527">
        <v>1262</v>
      </c>
      <c r="S527">
        <f t="shared" si="213"/>
        <v>518</v>
      </c>
      <c r="T527" s="2" cm="1">
        <f t="array" ref="T527">IFERROR(INDEX($A$10:$A$1201, ROWS(T$10:$T527)), IFERROR(INDEX($D$10:$D$1276, ROWS(T$10:$T527)-ROWS($A$10:$A$1201)), IFERROR(INDEX($G$10:$G$1201, ROWS(T$10:$T527)-ROWS($A$10:$A$1201)-ROWS($D$10:$D$1276)), "")))</f>
        <v>6037221110</v>
      </c>
      <c r="U527" s="2" t="str">
        <f t="shared" si="195"/>
        <v>Central LA, Los Angeles, CA</v>
      </c>
      <c r="V527" s="3">
        <f t="shared" si="196"/>
        <v>0.74150000000000005</v>
      </c>
      <c r="W527" s="3">
        <f t="shared" si="197"/>
        <v>0.86522753792298723</v>
      </c>
      <c r="X527" s="3">
        <f t="shared" si="198"/>
        <v>29136</v>
      </c>
      <c r="Y527" s="3">
        <f t="shared" si="199"/>
        <v>0.55298069805841832</v>
      </c>
      <c r="Z527" s="3">
        <f t="shared" si="206"/>
        <v>0.47845412790002007</v>
      </c>
      <c r="AA527" s="3">
        <f t="shared" si="200"/>
        <v>0.33600000000000002</v>
      </c>
      <c r="AB527" s="3">
        <f t="shared" si="201"/>
        <v>0.50778298322502646</v>
      </c>
      <c r="AC527" s="3">
        <f t="shared" si="202"/>
        <v>0.15364583333333334</v>
      </c>
      <c r="AD527" s="3">
        <f t="shared" si="203"/>
        <v>0.42434431741761935</v>
      </c>
      <c r="AE527" s="3">
        <f t="shared" si="204"/>
        <v>1.18E-2</v>
      </c>
      <c r="AF527" s="3">
        <f t="shared" si="205"/>
        <v>1262</v>
      </c>
      <c r="AG527">
        <f t="shared" si="207"/>
        <v>0.1886115068733101</v>
      </c>
      <c r="AH527" s="5">
        <f t="shared" si="208"/>
        <v>-3.8813226407180199E-2</v>
      </c>
      <c r="AI527" s="5">
        <f t="shared" si="209"/>
        <v>8.1050671587043877E-2</v>
      </c>
      <c r="AJ527" s="5">
        <f t="shared" si="210"/>
        <v>-7.9182205155422139E-2</v>
      </c>
      <c r="AK527" s="5">
        <f t="shared" si="211"/>
        <v>8.0581542493038213E-2</v>
      </c>
      <c r="AL527" s="4">
        <f t="shared" si="212"/>
        <v>0.81219600458913788</v>
      </c>
      <c r="AM527" s="4">
        <f t="shared" si="191"/>
        <v>0.2045551382903191</v>
      </c>
      <c r="AN527" s="4">
        <f t="shared" si="192"/>
        <v>1.2551844205102394</v>
      </c>
      <c r="AO527">
        <f t="shared" si="193"/>
        <v>0.2045551382903191</v>
      </c>
      <c r="AP527">
        <f t="shared" si="194"/>
        <v>2</v>
      </c>
    </row>
    <row r="528" spans="1:42" ht="34" x14ac:dyDescent="0.2">
      <c r="A528">
        <v>6037214600</v>
      </c>
      <c r="B528" t="s">
        <v>20</v>
      </c>
      <c r="C528">
        <v>0.74139999999999995</v>
      </c>
      <c r="D528">
        <v>6059110110</v>
      </c>
      <c r="E528" t="s">
        <v>34</v>
      </c>
      <c r="F528">
        <v>29131</v>
      </c>
      <c r="G528">
        <v>6037532500</v>
      </c>
      <c r="H528" t="s">
        <v>23</v>
      </c>
      <c r="I528">
        <v>0.33600000000000002</v>
      </c>
      <c r="J528">
        <v>6037551201</v>
      </c>
      <c r="K528" t="s">
        <v>33</v>
      </c>
      <c r="L528">
        <v>1.18E-2</v>
      </c>
      <c r="M528">
        <v>6059110116</v>
      </c>
      <c r="N528" t="s">
        <v>46</v>
      </c>
      <c r="O528">
        <v>1261</v>
      </c>
      <c r="S528">
        <f t="shared" si="213"/>
        <v>519</v>
      </c>
      <c r="T528" s="2" cm="1">
        <f t="array" ref="T528">IFERROR(INDEX($A$10:$A$1201, ROWS(T$10:$T528)), IFERROR(INDEX($D$10:$D$1276, ROWS(T$10:$T528)-ROWS($A$10:$A$1201)), IFERROR(INDEX($G$10:$G$1201, ROWS(T$10:$T528)-ROWS($A$10:$A$1201)-ROWS($D$10:$D$1276)), "")))</f>
        <v>6037214600</v>
      </c>
      <c r="U528" s="2" t="str">
        <f t="shared" si="195"/>
        <v>Central LA, Los Angeles, CA</v>
      </c>
      <c r="V528" s="3">
        <f t="shared" si="196"/>
        <v>0.74139999999999995</v>
      </c>
      <c r="W528" s="3">
        <f t="shared" si="197"/>
        <v>0.86511085180863467</v>
      </c>
      <c r="X528" s="3">
        <f t="shared" si="198"/>
        <v>29131</v>
      </c>
      <c r="Y528" s="3">
        <f t="shared" si="199"/>
        <v>0.55288580159046485</v>
      </c>
      <c r="Z528" s="3">
        <f t="shared" si="206"/>
        <v>0.47830750676682682</v>
      </c>
      <c r="AA528" s="3">
        <f t="shared" si="200"/>
        <v>0.33600000000000002</v>
      </c>
      <c r="AB528" s="3">
        <f t="shared" si="201"/>
        <v>0.50778298322502646</v>
      </c>
      <c r="AC528" s="3">
        <f t="shared" si="202"/>
        <v>0.15364583333333334</v>
      </c>
      <c r="AD528" s="3">
        <f t="shared" si="203"/>
        <v>0.42400806993947543</v>
      </c>
      <c r="AE528" s="3">
        <f t="shared" si="204"/>
        <v>1.18E-2</v>
      </c>
      <c r="AF528" s="3">
        <f t="shared" si="205"/>
        <v>1261</v>
      </c>
      <c r="AG528">
        <f t="shared" si="207"/>
        <v>0.18751716744353689</v>
      </c>
      <c r="AH528" s="5">
        <f t="shared" si="208"/>
        <v>-3.981142911387122E-2</v>
      </c>
      <c r="AI528" s="5">
        <f t="shared" si="209"/>
        <v>8.1050671587043877E-2</v>
      </c>
      <c r="AJ528" s="5">
        <f t="shared" si="210"/>
        <v>-7.9182205155422139E-2</v>
      </c>
      <c r="AK528" s="5">
        <f t="shared" si="211"/>
        <v>7.8889105417364797E-2</v>
      </c>
      <c r="AL528" s="4">
        <f t="shared" si="212"/>
        <v>0.81511996372822515</v>
      </c>
      <c r="AM528" s="4">
        <f t="shared" si="191"/>
        <v>0.20336692833996942</v>
      </c>
      <c r="AN528" s="4">
        <f t="shared" si="192"/>
        <v>1.2587416583133102</v>
      </c>
      <c r="AO528">
        <f t="shared" si="193"/>
        <v>0.20336692833996942</v>
      </c>
      <c r="AP528">
        <f t="shared" si="194"/>
        <v>2</v>
      </c>
    </row>
    <row r="529" spans="1:42" ht="17" x14ac:dyDescent="0.2">
      <c r="A529">
        <v>6037291120</v>
      </c>
      <c r="B529" t="s">
        <v>29</v>
      </c>
      <c r="C529">
        <v>0.74129999999999996</v>
      </c>
      <c r="D529">
        <v>6037433802</v>
      </c>
      <c r="E529" t="s">
        <v>61</v>
      </c>
      <c r="F529">
        <v>29129</v>
      </c>
      <c r="G529">
        <v>6037602200</v>
      </c>
      <c r="H529" t="s">
        <v>13</v>
      </c>
      <c r="I529">
        <v>0.33539999999999998</v>
      </c>
      <c r="J529">
        <v>6037621324</v>
      </c>
      <c r="K529" t="s">
        <v>91</v>
      </c>
      <c r="L529">
        <v>1.18E-2</v>
      </c>
      <c r="M529">
        <v>6037232300</v>
      </c>
      <c r="N529" t="s">
        <v>37</v>
      </c>
      <c r="O529">
        <v>1258</v>
      </c>
      <c r="S529">
        <f t="shared" si="213"/>
        <v>520</v>
      </c>
      <c r="T529" s="2" cm="1">
        <f t="array" ref="T529">IFERROR(INDEX($A$10:$A$1201, ROWS(T$10:$T529)), IFERROR(INDEX($D$10:$D$1276, ROWS(T$10:$T529)-ROWS($A$10:$A$1201)), IFERROR(INDEX($G$10:$G$1201, ROWS(T$10:$T529)-ROWS($A$10:$A$1201)-ROWS($D$10:$D$1276)), "")))</f>
        <v>6037291120</v>
      </c>
      <c r="U529" s="2" t="str">
        <f t="shared" si="195"/>
        <v>Harbor, Gardena, CA</v>
      </c>
      <c r="V529" s="3">
        <f t="shared" si="196"/>
        <v>0.74129999999999996</v>
      </c>
      <c r="W529" s="3">
        <f t="shared" si="197"/>
        <v>0.86499416569428234</v>
      </c>
      <c r="X529" s="3">
        <f t="shared" si="198"/>
        <v>29129</v>
      </c>
      <c r="Y529" s="3">
        <f t="shared" si="199"/>
        <v>0.55284784300328338</v>
      </c>
      <c r="Z529" s="3">
        <f t="shared" si="206"/>
        <v>0.47821015871450867</v>
      </c>
      <c r="AA529" s="3">
        <f t="shared" si="200"/>
        <v>0.33539999999999998</v>
      </c>
      <c r="AB529" s="3">
        <f t="shared" si="201"/>
        <v>0.50687622789783893</v>
      </c>
      <c r="AC529" s="3">
        <f t="shared" si="202"/>
        <v>0.15364583333333334</v>
      </c>
      <c r="AD529" s="3">
        <f t="shared" si="203"/>
        <v>0.42299932750504371</v>
      </c>
      <c r="AE529" s="3">
        <f t="shared" si="204"/>
        <v>1.18E-2</v>
      </c>
      <c r="AF529" s="3">
        <f t="shared" si="205"/>
        <v>1258</v>
      </c>
      <c r="AG529">
        <f t="shared" si="207"/>
        <v>0.18642282801376486</v>
      </c>
      <c r="AH529" s="5">
        <f t="shared" si="208"/>
        <v>-4.0210710196548566E-2</v>
      </c>
      <c r="AI529" s="5">
        <f t="shared" si="209"/>
        <v>7.4758912726332991E-2</v>
      </c>
      <c r="AJ529" s="5">
        <f t="shared" si="210"/>
        <v>-7.9182205155422139E-2</v>
      </c>
      <c r="AK529" s="5">
        <f t="shared" si="211"/>
        <v>7.3811794190344823E-2</v>
      </c>
      <c r="AL529" s="4">
        <f t="shared" si="212"/>
        <v>0.82416359413197704</v>
      </c>
      <c r="AM529" s="4">
        <f t="shared" si="191"/>
        <v>0.19946655216654788</v>
      </c>
      <c r="AN529" s="4">
        <f t="shared" si="192"/>
        <v>1.2735417317708038</v>
      </c>
      <c r="AO529">
        <f t="shared" si="193"/>
        <v>0.19946655216654788</v>
      </c>
      <c r="AP529">
        <f t="shared" si="194"/>
        <v>2</v>
      </c>
    </row>
    <row r="530" spans="1:42" ht="34" x14ac:dyDescent="0.2">
      <c r="A530">
        <v>6037700200</v>
      </c>
      <c r="B530" t="s">
        <v>125</v>
      </c>
      <c r="C530">
        <v>0.74109999999999998</v>
      </c>
      <c r="D530">
        <v>6037194401</v>
      </c>
      <c r="E530" t="s">
        <v>114</v>
      </c>
      <c r="F530">
        <v>29117</v>
      </c>
      <c r="G530">
        <v>6037533805</v>
      </c>
      <c r="H530" t="s">
        <v>92</v>
      </c>
      <c r="I530">
        <v>0.33539999999999998</v>
      </c>
      <c r="J530">
        <v>6037542900</v>
      </c>
      <c r="K530" t="s">
        <v>137</v>
      </c>
      <c r="L530">
        <v>1.17E-2</v>
      </c>
      <c r="M530">
        <v>6037231500</v>
      </c>
      <c r="N530" t="s">
        <v>77</v>
      </c>
      <c r="O530">
        <v>1258</v>
      </c>
      <c r="S530">
        <f t="shared" si="213"/>
        <v>521</v>
      </c>
      <c r="T530" s="2" cm="1">
        <f t="array" ref="T530">IFERROR(INDEX($A$10:$A$1201, ROWS(T$10:$T530)), IFERROR(INDEX($D$10:$D$1276, ROWS(T$10:$T530)-ROWS($A$10:$A$1201)), IFERROR(INDEX($G$10:$G$1201, ROWS(T$10:$T530)-ROWS($A$10:$A$1201)-ROWS($D$10:$D$1276)), "")))</f>
        <v>6037700200</v>
      </c>
      <c r="U530" s="2" t="str">
        <f t="shared" si="195"/>
        <v>Central LA, West Hollywood, CA</v>
      </c>
      <c r="V530" s="3">
        <f t="shared" si="196"/>
        <v>0.74109999999999998</v>
      </c>
      <c r="W530" s="3">
        <f t="shared" si="197"/>
        <v>0.86476079346557755</v>
      </c>
      <c r="X530" s="3">
        <f t="shared" si="198"/>
        <v>29117</v>
      </c>
      <c r="Y530" s="3">
        <f t="shared" si="199"/>
        <v>0.55262009148019509</v>
      </c>
      <c r="Z530" s="3">
        <f t="shared" si="206"/>
        <v>0.47788418879343353</v>
      </c>
      <c r="AA530" s="3">
        <f t="shared" si="200"/>
        <v>0.33539999999999998</v>
      </c>
      <c r="AB530" s="3">
        <f t="shared" si="201"/>
        <v>0.50687622789783893</v>
      </c>
      <c r="AC530" s="3">
        <f t="shared" si="202"/>
        <v>0.15234375000000003</v>
      </c>
      <c r="AD530" s="3">
        <f t="shared" si="203"/>
        <v>0.42299932750504371</v>
      </c>
      <c r="AE530" s="3">
        <f t="shared" si="204"/>
        <v>1.17E-2</v>
      </c>
      <c r="AF530" s="3">
        <f t="shared" si="205"/>
        <v>1258</v>
      </c>
      <c r="AG530">
        <f t="shared" si="207"/>
        <v>0.18423414915422084</v>
      </c>
      <c r="AH530" s="5">
        <f t="shared" si="208"/>
        <v>-4.2606396692606796E-2</v>
      </c>
      <c r="AI530" s="5">
        <f t="shared" si="209"/>
        <v>7.4758912726332991E-2</v>
      </c>
      <c r="AJ530" s="5">
        <f t="shared" si="210"/>
        <v>-8.8772970822677391E-2</v>
      </c>
      <c r="AK530" s="5">
        <f t="shared" si="211"/>
        <v>7.3811794190344823E-2</v>
      </c>
      <c r="AL530" s="4">
        <f t="shared" si="212"/>
        <v>0.8242051585911212</v>
      </c>
      <c r="AM530" s="4">
        <f t="shared" si="191"/>
        <v>0.20440492551608147</v>
      </c>
      <c r="AN530" s="4">
        <f t="shared" si="192"/>
        <v>1.2670240336876197</v>
      </c>
      <c r="AO530">
        <f t="shared" si="193"/>
        <v>0.20440492551608147</v>
      </c>
      <c r="AP530">
        <f t="shared" si="194"/>
        <v>2</v>
      </c>
    </row>
    <row r="531" spans="1:42" ht="17" x14ac:dyDescent="0.2">
      <c r="A531">
        <v>6037535902</v>
      </c>
      <c r="B531" t="s">
        <v>56</v>
      </c>
      <c r="C531">
        <v>0.7409</v>
      </c>
      <c r="D531">
        <v>6037603006</v>
      </c>
      <c r="E531" t="s">
        <v>31</v>
      </c>
      <c r="F531">
        <v>29113</v>
      </c>
      <c r="G531">
        <v>6037533601</v>
      </c>
      <c r="H531" t="s">
        <v>92</v>
      </c>
      <c r="I531">
        <v>0.33529999999999999</v>
      </c>
      <c r="J531">
        <v>6037530302</v>
      </c>
      <c r="K531" t="s">
        <v>101</v>
      </c>
      <c r="L531">
        <v>1.17E-2</v>
      </c>
      <c r="M531">
        <v>6037700902</v>
      </c>
      <c r="N531" t="s">
        <v>146</v>
      </c>
      <c r="O531">
        <v>1257</v>
      </c>
      <c r="S531">
        <f t="shared" si="213"/>
        <v>522</v>
      </c>
      <c r="T531" s="2" cm="1">
        <f t="array" ref="T531">IFERROR(INDEX($A$10:$A$1201, ROWS(T$10:$T531)), IFERROR(INDEX($D$10:$D$1276, ROWS(T$10:$T531)-ROWS($A$10:$A$1201)), IFERROR(INDEX($G$10:$G$1201, ROWS(T$10:$T531)-ROWS($A$10:$A$1201)-ROWS($D$10:$D$1276)), "")))</f>
        <v>6037535902</v>
      </c>
      <c r="U531" s="2" t="str">
        <f t="shared" si="195"/>
        <v>South Gate, CA</v>
      </c>
      <c r="V531" s="3">
        <f t="shared" si="196"/>
        <v>0.7409</v>
      </c>
      <c r="W531" s="3">
        <f t="shared" si="197"/>
        <v>0.86452742123687287</v>
      </c>
      <c r="X531" s="3">
        <f t="shared" si="198"/>
        <v>29113</v>
      </c>
      <c r="Y531" s="3">
        <f t="shared" si="199"/>
        <v>0.55254417430583236</v>
      </c>
      <c r="Z531" s="3">
        <f t="shared" si="206"/>
        <v>0.47768959013207846</v>
      </c>
      <c r="AA531" s="3">
        <f t="shared" si="200"/>
        <v>0.33529999999999999</v>
      </c>
      <c r="AB531" s="3">
        <f t="shared" si="201"/>
        <v>0.50672510200997434</v>
      </c>
      <c r="AC531" s="3">
        <f t="shared" si="202"/>
        <v>0.15234375000000003</v>
      </c>
      <c r="AD531" s="3">
        <f t="shared" si="203"/>
        <v>0.42266308002689978</v>
      </c>
      <c r="AE531" s="3">
        <f t="shared" si="204"/>
        <v>1.17E-2</v>
      </c>
      <c r="AF531" s="3">
        <f t="shared" si="205"/>
        <v>1257</v>
      </c>
      <c r="AG531">
        <f t="shared" si="207"/>
        <v>0.1820454702946768</v>
      </c>
      <c r="AH531" s="5">
        <f t="shared" si="208"/>
        <v>-4.3404958857959149E-2</v>
      </c>
      <c r="AI531" s="5">
        <f t="shared" si="209"/>
        <v>7.3710286249548035E-2</v>
      </c>
      <c r="AJ531" s="5">
        <f t="shared" si="210"/>
        <v>-8.8772970822677391E-2</v>
      </c>
      <c r="AK531" s="5">
        <f t="shared" si="211"/>
        <v>7.2119357114671406E-2</v>
      </c>
      <c r="AL531" s="4">
        <f t="shared" si="212"/>
        <v>0.8280237738645545</v>
      </c>
      <c r="AM531" s="4">
        <f t="shared" si="191"/>
        <v>0.202870850878653</v>
      </c>
      <c r="AN531" s="4">
        <f t="shared" si="192"/>
        <v>1.2723027674031995</v>
      </c>
      <c r="AO531">
        <f t="shared" si="193"/>
        <v>0.202870850878653</v>
      </c>
      <c r="AP531">
        <f t="shared" si="194"/>
        <v>2</v>
      </c>
    </row>
    <row r="532" spans="1:42" ht="34" x14ac:dyDescent="0.2">
      <c r="A532">
        <v>6037221302</v>
      </c>
      <c r="B532" t="s">
        <v>20</v>
      </c>
      <c r="C532">
        <v>0.74080000000000001</v>
      </c>
      <c r="D532">
        <v>6037432402</v>
      </c>
      <c r="E532" t="s">
        <v>19</v>
      </c>
      <c r="F532">
        <v>29111</v>
      </c>
      <c r="G532">
        <v>6037601402</v>
      </c>
      <c r="H532" t="s">
        <v>10</v>
      </c>
      <c r="I532">
        <v>0.3352</v>
      </c>
      <c r="J532">
        <v>6037503000</v>
      </c>
      <c r="K532" t="s">
        <v>17</v>
      </c>
      <c r="L532">
        <v>1.17E-2</v>
      </c>
      <c r="M532">
        <v>6037620400</v>
      </c>
      <c r="N532" t="s">
        <v>5</v>
      </c>
      <c r="O532">
        <v>1255</v>
      </c>
      <c r="S532">
        <f t="shared" si="213"/>
        <v>523</v>
      </c>
      <c r="T532" s="2" cm="1">
        <f t="array" ref="T532">IFERROR(INDEX($A$10:$A$1201, ROWS(T$10:$T532)), IFERROR(INDEX($D$10:$D$1276, ROWS(T$10:$T532)-ROWS($A$10:$A$1201)), IFERROR(INDEX($G$10:$G$1201, ROWS(T$10:$T532)-ROWS($A$10:$A$1201)-ROWS($D$10:$D$1276)), "")))</f>
        <v>6037221302</v>
      </c>
      <c r="U532" s="2" t="str">
        <f t="shared" si="195"/>
        <v>Central LA, Los Angeles, CA</v>
      </c>
      <c r="V532" s="3">
        <f t="shared" si="196"/>
        <v>0.74080000000000001</v>
      </c>
      <c r="W532" s="3">
        <f t="shared" si="197"/>
        <v>0.86441073512252042</v>
      </c>
      <c r="X532" s="3">
        <f t="shared" si="198"/>
        <v>29111</v>
      </c>
      <c r="Y532" s="3">
        <f t="shared" si="199"/>
        <v>0.55250621571865099</v>
      </c>
      <c r="Z532" s="3">
        <f t="shared" si="206"/>
        <v>0.47759230408912096</v>
      </c>
      <c r="AA532" s="3">
        <f t="shared" si="200"/>
        <v>0.3352</v>
      </c>
      <c r="AB532" s="3">
        <f t="shared" si="201"/>
        <v>0.50657397612210975</v>
      </c>
      <c r="AC532" s="3">
        <f t="shared" si="202"/>
        <v>0.15234375000000003</v>
      </c>
      <c r="AD532" s="3">
        <f t="shared" si="203"/>
        <v>0.42199058507061199</v>
      </c>
      <c r="AE532" s="3">
        <f t="shared" si="204"/>
        <v>1.17E-2</v>
      </c>
      <c r="AF532" s="3">
        <f t="shared" si="205"/>
        <v>1255</v>
      </c>
      <c r="AG532">
        <f t="shared" si="207"/>
        <v>0.1809511308649048</v>
      </c>
      <c r="AH532" s="5">
        <f t="shared" si="208"/>
        <v>-4.3804239940635328E-2</v>
      </c>
      <c r="AI532" s="5">
        <f t="shared" si="209"/>
        <v>7.2661659772763093E-2</v>
      </c>
      <c r="AJ532" s="5">
        <f t="shared" si="210"/>
        <v>-8.8772970822677391E-2</v>
      </c>
      <c r="AK532" s="5">
        <f t="shared" si="211"/>
        <v>6.873448296332485E-2</v>
      </c>
      <c r="AL532" s="4">
        <f t="shared" si="212"/>
        <v>0.83213360043512197</v>
      </c>
      <c r="AM532" s="4">
        <f t="shared" si="191"/>
        <v>0.20111798097056824</v>
      </c>
      <c r="AN532" s="4">
        <f t="shared" si="192"/>
        <v>1.2788099125980832</v>
      </c>
      <c r="AO532">
        <f t="shared" si="193"/>
        <v>0.20111798097056824</v>
      </c>
      <c r="AP532">
        <f t="shared" si="194"/>
        <v>2</v>
      </c>
    </row>
    <row r="533" spans="1:42" ht="17" x14ac:dyDescent="0.2">
      <c r="A533">
        <v>6037554104</v>
      </c>
      <c r="B533" t="s">
        <v>71</v>
      </c>
      <c r="C533">
        <v>0.74070000000000003</v>
      </c>
      <c r="D533">
        <v>6037573402</v>
      </c>
      <c r="E533" t="s">
        <v>182</v>
      </c>
      <c r="F533">
        <v>29104</v>
      </c>
      <c r="G533">
        <v>6037221120</v>
      </c>
      <c r="H533" t="s">
        <v>20</v>
      </c>
      <c r="I533">
        <v>0.33510000000000001</v>
      </c>
      <c r="J533">
        <v>6037541802</v>
      </c>
      <c r="K533" t="s">
        <v>119</v>
      </c>
      <c r="L533">
        <v>1.17E-2</v>
      </c>
      <c r="M533">
        <v>6037503202</v>
      </c>
      <c r="N533" t="s">
        <v>12</v>
      </c>
      <c r="O533">
        <v>1255</v>
      </c>
      <c r="S533">
        <f t="shared" si="213"/>
        <v>524</v>
      </c>
      <c r="T533" s="2" cm="1">
        <f t="array" ref="T533">IFERROR(INDEX($A$10:$A$1201, ROWS(T$10:$T533)), IFERROR(INDEX($D$10:$D$1276, ROWS(T$10:$T533)-ROWS($A$10:$A$1201)), IFERROR(INDEX($G$10:$G$1201, ROWS(T$10:$T533)-ROWS($A$10:$A$1201)-ROWS($D$10:$D$1276)), "")))</f>
        <v>6037554104</v>
      </c>
      <c r="U533" s="2" t="str">
        <f t="shared" si="195"/>
        <v>Bellflower, CA</v>
      </c>
      <c r="V533" s="3">
        <f t="shared" si="196"/>
        <v>0.74070000000000003</v>
      </c>
      <c r="W533" s="3">
        <f t="shared" si="197"/>
        <v>0.86429404900816809</v>
      </c>
      <c r="X533" s="3">
        <f t="shared" si="198"/>
        <v>29104</v>
      </c>
      <c r="Y533" s="3">
        <f t="shared" si="199"/>
        <v>0.55237336066351606</v>
      </c>
      <c r="Z533" s="3">
        <f t="shared" si="206"/>
        <v>0.47741300845211943</v>
      </c>
      <c r="AA533" s="3">
        <f t="shared" si="200"/>
        <v>0.33510000000000001</v>
      </c>
      <c r="AB533" s="3">
        <f t="shared" si="201"/>
        <v>0.50642285023424516</v>
      </c>
      <c r="AC533" s="3">
        <f t="shared" si="202"/>
        <v>0.15234375000000003</v>
      </c>
      <c r="AD533" s="3">
        <f t="shared" si="203"/>
        <v>0.42199058507061199</v>
      </c>
      <c r="AE533" s="3">
        <f t="shared" si="204"/>
        <v>1.17E-2</v>
      </c>
      <c r="AF533" s="3">
        <f t="shared" si="205"/>
        <v>1255</v>
      </c>
      <c r="AG533">
        <f t="shared" si="207"/>
        <v>0.17985679143513278</v>
      </c>
      <c r="AH533" s="5">
        <f t="shared" si="208"/>
        <v>-4.5201723730003696E-2</v>
      </c>
      <c r="AI533" s="5">
        <f t="shared" si="209"/>
        <v>7.1613033295978137E-2</v>
      </c>
      <c r="AJ533" s="5">
        <f t="shared" si="210"/>
        <v>-8.8772970822677391E-2</v>
      </c>
      <c r="AK533" s="5">
        <f t="shared" si="211"/>
        <v>6.873448296332485E-2</v>
      </c>
      <c r="AL533" s="4">
        <f t="shared" si="212"/>
        <v>0.83525221020037665</v>
      </c>
      <c r="AM533" s="4">
        <f t="shared" si="191"/>
        <v>0.20011110821272324</v>
      </c>
      <c r="AN533" s="4">
        <f t="shared" si="192"/>
        <v>1.2818715077872405</v>
      </c>
      <c r="AO533">
        <f t="shared" si="193"/>
        <v>0.20011110821272324</v>
      </c>
      <c r="AP533">
        <f t="shared" si="194"/>
        <v>2</v>
      </c>
    </row>
    <row r="534" spans="1:42" ht="34" x14ac:dyDescent="0.2">
      <c r="A534">
        <v>6037271100</v>
      </c>
      <c r="B534" t="s">
        <v>48</v>
      </c>
      <c r="C534">
        <v>0.74070000000000003</v>
      </c>
      <c r="D534">
        <v>6037701702</v>
      </c>
      <c r="E534" t="s">
        <v>128</v>
      </c>
      <c r="F534">
        <v>29101</v>
      </c>
      <c r="G534">
        <v>6037534404</v>
      </c>
      <c r="H534" t="s">
        <v>102</v>
      </c>
      <c r="I534">
        <v>0.33500000000000002</v>
      </c>
      <c r="J534">
        <v>6037554302</v>
      </c>
      <c r="K534" t="s">
        <v>71</v>
      </c>
      <c r="L534">
        <v>1.17E-2</v>
      </c>
      <c r="M534">
        <v>6037542601</v>
      </c>
      <c r="N534" t="s">
        <v>137</v>
      </c>
      <c r="O534">
        <v>1252</v>
      </c>
      <c r="S534">
        <f t="shared" si="213"/>
        <v>525</v>
      </c>
      <c r="T534" s="2" cm="1">
        <f t="array" ref="T534">IFERROR(INDEX($A$10:$A$1201, ROWS(T$10:$T534)), IFERROR(INDEX($D$10:$D$1276, ROWS(T$10:$T534)-ROWS($A$10:$A$1201)), IFERROR(INDEX($G$10:$G$1201, ROWS(T$10:$T534)-ROWS($A$10:$A$1201)-ROWS($D$10:$D$1276)), "")))</f>
        <v>6037271100</v>
      </c>
      <c r="U534" s="2" t="str">
        <f t="shared" si="195"/>
        <v>West Los Angeles, Los Angeles, CA</v>
      </c>
      <c r="V534" s="3">
        <f t="shared" si="196"/>
        <v>0.74070000000000003</v>
      </c>
      <c r="W534" s="3">
        <f t="shared" si="197"/>
        <v>0.86429404900816809</v>
      </c>
      <c r="X534" s="3">
        <f t="shared" si="198"/>
        <v>29101</v>
      </c>
      <c r="Y534" s="3">
        <f t="shared" si="199"/>
        <v>0.55231642278274407</v>
      </c>
      <c r="Z534" s="3">
        <f t="shared" si="206"/>
        <v>0.47736379738060508</v>
      </c>
      <c r="AA534" s="3">
        <f t="shared" si="200"/>
        <v>0.33500000000000002</v>
      </c>
      <c r="AB534" s="3">
        <f t="shared" si="201"/>
        <v>0.50627172434638057</v>
      </c>
      <c r="AC534" s="3">
        <f t="shared" si="202"/>
        <v>0.15234375000000003</v>
      </c>
      <c r="AD534" s="3">
        <f t="shared" si="203"/>
        <v>0.42098184263618021</v>
      </c>
      <c r="AE534" s="3">
        <f t="shared" si="204"/>
        <v>1.17E-2</v>
      </c>
      <c r="AF534" s="3">
        <f t="shared" si="205"/>
        <v>1252</v>
      </c>
      <c r="AG534">
        <f t="shared" si="207"/>
        <v>0.17985679143513278</v>
      </c>
      <c r="AH534" s="5">
        <f t="shared" si="208"/>
        <v>-4.5800645354017379E-2</v>
      </c>
      <c r="AI534" s="5">
        <f t="shared" si="209"/>
        <v>7.0564406819193182E-2</v>
      </c>
      <c r="AJ534" s="5">
        <f t="shared" si="210"/>
        <v>-8.8772970822677391E-2</v>
      </c>
      <c r="AK534" s="5">
        <f t="shared" si="211"/>
        <v>6.3657171736304599E-2</v>
      </c>
      <c r="AL534" s="4">
        <f t="shared" si="212"/>
        <v>0.84052858489669924</v>
      </c>
      <c r="AM534" s="4">
        <f t="shared" si="191"/>
        <v>0.1979329192244772</v>
      </c>
      <c r="AN534" s="4">
        <f t="shared" si="192"/>
        <v>1.2901509559072024</v>
      </c>
      <c r="AO534">
        <f t="shared" si="193"/>
        <v>0.1979329192244772</v>
      </c>
      <c r="AP534">
        <f t="shared" si="194"/>
        <v>2</v>
      </c>
    </row>
    <row r="535" spans="1:42" ht="34" x14ac:dyDescent="0.2">
      <c r="A535">
        <v>6037532303</v>
      </c>
      <c r="B535" t="s">
        <v>110</v>
      </c>
      <c r="C535">
        <v>0.74050000000000005</v>
      </c>
      <c r="D535">
        <v>6037530203</v>
      </c>
      <c r="E535" t="s">
        <v>9</v>
      </c>
      <c r="F535">
        <v>29095</v>
      </c>
      <c r="G535">
        <v>6037197600</v>
      </c>
      <c r="H535" t="s">
        <v>50</v>
      </c>
      <c r="I535">
        <v>0.3347</v>
      </c>
      <c r="J535">
        <v>6059110202</v>
      </c>
      <c r="K535" t="s">
        <v>105</v>
      </c>
      <c r="L535">
        <v>1.1599999999999999E-2</v>
      </c>
      <c r="M535">
        <v>6037433601</v>
      </c>
      <c r="N535" t="s">
        <v>27</v>
      </c>
      <c r="O535">
        <v>1248</v>
      </c>
      <c r="S535">
        <f t="shared" si="213"/>
        <v>526</v>
      </c>
      <c r="T535" s="2" cm="1">
        <f t="array" ref="T535">IFERROR(INDEX($A$10:$A$1201, ROWS(T$10:$T535)), IFERROR(INDEX($D$10:$D$1276, ROWS(T$10:$T535)-ROWS($A$10:$A$1201)), IFERROR(INDEX($G$10:$G$1201, ROWS(T$10:$T535)-ROWS($A$10:$A$1201)-ROWS($D$10:$D$1276)), "")))</f>
        <v>6037532303</v>
      </c>
      <c r="U535" s="2" t="str">
        <f t="shared" si="195"/>
        <v>South Montebello, Commerce, CA</v>
      </c>
      <c r="V535" s="3">
        <f t="shared" si="196"/>
        <v>0.74050000000000005</v>
      </c>
      <c r="W535" s="3">
        <f t="shared" si="197"/>
        <v>0.8640606767794633</v>
      </c>
      <c r="X535" s="3">
        <f t="shared" si="198"/>
        <v>29095</v>
      </c>
      <c r="Y535" s="3">
        <f t="shared" si="199"/>
        <v>0.55220254702119986</v>
      </c>
      <c r="Z535" s="3">
        <f t="shared" si="206"/>
        <v>0.47713650649848138</v>
      </c>
      <c r="AA535" s="3">
        <f t="shared" si="200"/>
        <v>0.3347</v>
      </c>
      <c r="AB535" s="3">
        <f t="shared" si="201"/>
        <v>0.5058183466827868</v>
      </c>
      <c r="AC535" s="3">
        <f t="shared" si="202"/>
        <v>0.15104166666666666</v>
      </c>
      <c r="AD535" s="3">
        <f t="shared" si="203"/>
        <v>0.41963685272360457</v>
      </c>
      <c r="AE535" s="3">
        <f t="shared" si="204"/>
        <v>1.1599999999999999E-2</v>
      </c>
      <c r="AF535" s="3">
        <f t="shared" si="205"/>
        <v>1248</v>
      </c>
      <c r="AG535">
        <f t="shared" si="207"/>
        <v>0.17766811257558876</v>
      </c>
      <c r="AH535" s="5">
        <f t="shared" si="208"/>
        <v>-4.6998488602047077E-2</v>
      </c>
      <c r="AI535" s="5">
        <f t="shared" si="209"/>
        <v>6.7418527388837732E-2</v>
      </c>
      <c r="AJ535" s="5">
        <f t="shared" si="210"/>
        <v>-9.836373648993281E-2</v>
      </c>
      <c r="AK535" s="5">
        <f t="shared" si="211"/>
        <v>5.6887423433611209E-2</v>
      </c>
      <c r="AL535" s="4">
        <f t="shared" si="212"/>
        <v>0.84640587267887057</v>
      </c>
      <c r="AM535" s="4">
        <f t="shared" si="191"/>
        <v>0.20060341558171016</v>
      </c>
      <c r="AN535" s="4">
        <f t="shared" si="192"/>
        <v>1.2953806177596972</v>
      </c>
      <c r="AO535">
        <f t="shared" si="193"/>
        <v>0.20060341558171016</v>
      </c>
      <c r="AP535">
        <f t="shared" si="194"/>
        <v>2</v>
      </c>
    </row>
    <row r="536" spans="1:42" ht="17" x14ac:dyDescent="0.2">
      <c r="A536">
        <v>6037620002</v>
      </c>
      <c r="B536" t="s">
        <v>59</v>
      </c>
      <c r="C536">
        <v>0.74039999999999995</v>
      </c>
      <c r="D536">
        <v>6037272301</v>
      </c>
      <c r="E536" t="s">
        <v>62</v>
      </c>
      <c r="F536">
        <v>29086</v>
      </c>
      <c r="G536">
        <v>6037702102</v>
      </c>
      <c r="H536" t="s">
        <v>96</v>
      </c>
      <c r="I536">
        <v>0.33460000000000001</v>
      </c>
      <c r="J536">
        <v>6037532605</v>
      </c>
      <c r="K536" t="s">
        <v>23</v>
      </c>
      <c r="L536">
        <v>1.1599999999999999E-2</v>
      </c>
      <c r="M536">
        <v>6037532304</v>
      </c>
      <c r="N536" t="s">
        <v>110</v>
      </c>
      <c r="O536">
        <v>1248</v>
      </c>
      <c r="S536">
        <f t="shared" si="213"/>
        <v>527</v>
      </c>
      <c r="T536" s="2" cm="1">
        <f t="array" ref="T536">IFERROR(INDEX($A$10:$A$1201, ROWS(T$10:$T536)), IFERROR(INDEX($D$10:$D$1276, ROWS(T$10:$T536)-ROWS($A$10:$A$1201)), IFERROR(INDEX($G$10:$G$1201, ROWS(T$10:$T536)-ROWS($A$10:$A$1201)-ROWS($D$10:$D$1276)), "")))</f>
        <v>6037620002</v>
      </c>
      <c r="U536" s="2" t="str">
        <f t="shared" si="195"/>
        <v>El Segundo, CA</v>
      </c>
      <c r="V536" s="3">
        <f t="shared" si="196"/>
        <v>0.74039999999999995</v>
      </c>
      <c r="W536" s="3">
        <f t="shared" si="197"/>
        <v>0.86394399066511085</v>
      </c>
      <c r="X536" s="3">
        <f t="shared" si="198"/>
        <v>29086</v>
      </c>
      <c r="Y536" s="3">
        <f t="shared" si="199"/>
        <v>0.55203173337888367</v>
      </c>
      <c r="Z536" s="3">
        <f t="shared" si="206"/>
        <v>0.47692449870913123</v>
      </c>
      <c r="AA536" s="3">
        <f t="shared" si="200"/>
        <v>0.33460000000000001</v>
      </c>
      <c r="AB536" s="3">
        <f t="shared" si="201"/>
        <v>0.50566722079492221</v>
      </c>
      <c r="AC536" s="3">
        <f t="shared" si="202"/>
        <v>0.15104166666666666</v>
      </c>
      <c r="AD536" s="3">
        <f t="shared" si="203"/>
        <v>0.41963685272360457</v>
      </c>
      <c r="AE536" s="3">
        <f t="shared" si="204"/>
        <v>1.1599999999999999E-2</v>
      </c>
      <c r="AF536" s="3">
        <f t="shared" si="205"/>
        <v>1248</v>
      </c>
      <c r="AG536">
        <f t="shared" si="207"/>
        <v>0.17657377314581552</v>
      </c>
      <c r="AH536" s="5">
        <f t="shared" si="208"/>
        <v>-4.8795253474090458E-2</v>
      </c>
      <c r="AI536" s="5">
        <f t="shared" si="209"/>
        <v>6.636990091205279E-2</v>
      </c>
      <c r="AJ536" s="5">
        <f t="shared" si="210"/>
        <v>-9.836373648993281E-2</v>
      </c>
      <c r="AK536" s="5">
        <f t="shared" si="211"/>
        <v>5.6887423433611209E-2</v>
      </c>
      <c r="AL536" s="4">
        <f t="shared" si="212"/>
        <v>0.85011866800634928</v>
      </c>
      <c r="AM536" s="4">
        <f t="shared" si="191"/>
        <v>0.19946948796067313</v>
      </c>
      <c r="AN536" s="4">
        <f t="shared" si="192"/>
        <v>1.2988154349225141</v>
      </c>
      <c r="AO536">
        <f t="shared" si="193"/>
        <v>0.19946948796067313</v>
      </c>
      <c r="AP536">
        <f t="shared" si="194"/>
        <v>2</v>
      </c>
    </row>
    <row r="537" spans="1:42" ht="34" x14ac:dyDescent="0.2">
      <c r="A537">
        <v>6037218220</v>
      </c>
      <c r="B537" t="s">
        <v>20</v>
      </c>
      <c r="C537">
        <v>0.74039999999999995</v>
      </c>
      <c r="D537">
        <v>6037532001</v>
      </c>
      <c r="E537" t="s">
        <v>9</v>
      </c>
      <c r="F537">
        <v>29061</v>
      </c>
      <c r="G537">
        <v>6037482522</v>
      </c>
      <c r="H537" t="s">
        <v>9</v>
      </c>
      <c r="I537">
        <v>0.33410000000000001</v>
      </c>
      <c r="J537">
        <v>6037209104</v>
      </c>
      <c r="K537" t="s">
        <v>20</v>
      </c>
      <c r="L537">
        <v>1.1599999999999999E-2</v>
      </c>
      <c r="M537">
        <v>6037191810</v>
      </c>
      <c r="N537" t="s">
        <v>20</v>
      </c>
      <c r="O537">
        <v>1245</v>
      </c>
      <c r="S537">
        <f t="shared" si="213"/>
        <v>528</v>
      </c>
      <c r="T537" s="2" cm="1">
        <f t="array" ref="T537">IFERROR(INDEX($A$10:$A$1201, ROWS(T$10:$T537)), IFERROR(INDEX($D$10:$D$1276, ROWS(T$10:$T537)-ROWS($A$10:$A$1201)), IFERROR(INDEX($G$10:$G$1201, ROWS(T$10:$T537)-ROWS($A$10:$A$1201)-ROWS($D$10:$D$1276)), "")))</f>
        <v>6037218220</v>
      </c>
      <c r="U537" s="2" t="str">
        <f t="shared" si="195"/>
        <v>Central LA, Los Angeles, CA</v>
      </c>
      <c r="V537" s="3">
        <f t="shared" si="196"/>
        <v>0.74039999999999995</v>
      </c>
      <c r="W537" s="3">
        <f t="shared" si="197"/>
        <v>0.86394399066511085</v>
      </c>
      <c r="X537" s="3">
        <f t="shared" si="198"/>
        <v>29061</v>
      </c>
      <c r="Y537" s="3">
        <f t="shared" si="199"/>
        <v>0.55155725103911635</v>
      </c>
      <c r="Z537" s="3">
        <f t="shared" si="206"/>
        <v>0.47651457254301255</v>
      </c>
      <c r="AA537" s="3">
        <f t="shared" si="200"/>
        <v>0.33410000000000001</v>
      </c>
      <c r="AB537" s="3">
        <f t="shared" si="201"/>
        <v>0.50491159135559927</v>
      </c>
      <c r="AC537" s="3">
        <f t="shared" si="202"/>
        <v>0.15104166666666666</v>
      </c>
      <c r="AD537" s="3">
        <f t="shared" si="203"/>
        <v>0.41862811028917285</v>
      </c>
      <c r="AE537" s="3">
        <f t="shared" si="204"/>
        <v>1.1599999999999999E-2</v>
      </c>
      <c r="AF537" s="3">
        <f t="shared" si="205"/>
        <v>1245</v>
      </c>
      <c r="AG537">
        <f t="shared" si="207"/>
        <v>0.17657377314581552</v>
      </c>
      <c r="AH537" s="5">
        <f t="shared" si="208"/>
        <v>-5.3786267007545581E-2</v>
      </c>
      <c r="AI537" s="5">
        <f t="shared" si="209"/>
        <v>6.1126768528127436E-2</v>
      </c>
      <c r="AJ537" s="5">
        <f t="shared" si="210"/>
        <v>-9.836373648993281E-2</v>
      </c>
      <c r="AK537" s="5">
        <f t="shared" si="211"/>
        <v>5.1810112206591243E-2</v>
      </c>
      <c r="AL537" s="4">
        <f t="shared" si="212"/>
        <v>0.8649704834686589</v>
      </c>
      <c r="AM537" s="4">
        <f t="shared" si="191"/>
        <v>0.19468417298764057</v>
      </c>
      <c r="AN537" s="4">
        <f t="shared" si="192"/>
        <v>1.3161662541861872</v>
      </c>
      <c r="AO537">
        <f t="shared" si="193"/>
        <v>0.19468417298764057</v>
      </c>
      <c r="AP537">
        <f t="shared" si="194"/>
        <v>2</v>
      </c>
    </row>
    <row r="538" spans="1:42" ht="34" x14ac:dyDescent="0.2">
      <c r="A538">
        <v>6037228410</v>
      </c>
      <c r="B538" t="s">
        <v>37</v>
      </c>
      <c r="C538">
        <v>0.74029999999999996</v>
      </c>
      <c r="D538">
        <v>6037201602</v>
      </c>
      <c r="E538" t="s">
        <v>45</v>
      </c>
      <c r="F538">
        <v>29024</v>
      </c>
      <c r="G538">
        <v>6037203800</v>
      </c>
      <c r="H538" t="s">
        <v>67</v>
      </c>
      <c r="I538">
        <v>0.33410000000000001</v>
      </c>
      <c r="J538">
        <v>6037291120</v>
      </c>
      <c r="K538" t="s">
        <v>29</v>
      </c>
      <c r="L538">
        <v>1.15E-2</v>
      </c>
      <c r="M538">
        <v>6037503902</v>
      </c>
      <c r="N538" t="s">
        <v>53</v>
      </c>
      <c r="O538">
        <v>1243</v>
      </c>
      <c r="S538">
        <f t="shared" si="213"/>
        <v>529</v>
      </c>
      <c r="T538" s="2" cm="1">
        <f t="array" ref="T538">IFERROR(INDEX($A$10:$A$1201, ROWS(T$10:$T538)), IFERROR(INDEX($D$10:$D$1276, ROWS(T$10:$T538)-ROWS($A$10:$A$1201)), IFERROR(INDEX($G$10:$G$1201, ROWS(T$10:$T538)-ROWS($A$10:$A$1201)-ROWS($D$10:$D$1276)), "")))</f>
        <v>6037228410</v>
      </c>
      <c r="U538" s="2" t="str">
        <f t="shared" si="195"/>
        <v>South Los Angeles, Los Angeles, CA</v>
      </c>
      <c r="V538" s="3">
        <f t="shared" si="196"/>
        <v>0.74029999999999996</v>
      </c>
      <c r="W538" s="3">
        <f t="shared" si="197"/>
        <v>0.8638273045507584</v>
      </c>
      <c r="X538" s="3">
        <f t="shared" si="198"/>
        <v>29024</v>
      </c>
      <c r="Y538" s="3">
        <f t="shared" si="199"/>
        <v>0.55085501717626073</v>
      </c>
      <c r="Z538" s="3">
        <f t="shared" si="206"/>
        <v>0.47584360468563103</v>
      </c>
      <c r="AA538" s="3">
        <f t="shared" si="200"/>
        <v>0.33410000000000001</v>
      </c>
      <c r="AB538" s="3">
        <f t="shared" si="201"/>
        <v>0.50491159135559927</v>
      </c>
      <c r="AC538" s="3">
        <f t="shared" si="202"/>
        <v>0.14973958333333334</v>
      </c>
      <c r="AD538" s="3">
        <f t="shared" si="203"/>
        <v>0.417955615332885</v>
      </c>
      <c r="AE538" s="3">
        <f t="shared" si="204"/>
        <v>1.15E-2</v>
      </c>
      <c r="AF538" s="3">
        <f t="shared" si="205"/>
        <v>1243</v>
      </c>
      <c r="AG538">
        <f t="shared" si="207"/>
        <v>0.17547943371604349</v>
      </c>
      <c r="AH538" s="5">
        <f t="shared" si="208"/>
        <v>-6.1172967037058941E-2</v>
      </c>
      <c r="AI538" s="5">
        <f t="shared" si="209"/>
        <v>6.1126768528127436E-2</v>
      </c>
      <c r="AJ538" s="5">
        <f t="shared" si="210"/>
        <v>-0.10795450215718806</v>
      </c>
      <c r="AK538" s="5">
        <f t="shared" si="211"/>
        <v>4.8425238055244409E-2</v>
      </c>
      <c r="AL538" s="4">
        <f t="shared" si="212"/>
        <v>0.87483873504628384</v>
      </c>
      <c r="AM538" s="4">
        <f t="shared" si="191"/>
        <v>0.1974323236351723</v>
      </c>
      <c r="AN538" s="4">
        <f t="shared" si="192"/>
        <v>1.3183803970725263</v>
      </c>
      <c r="AO538">
        <f t="shared" si="193"/>
        <v>0.1974323236351723</v>
      </c>
      <c r="AP538">
        <f t="shared" si="194"/>
        <v>2</v>
      </c>
    </row>
    <row r="539" spans="1:42" ht="17" x14ac:dyDescent="0.2">
      <c r="A539">
        <v>6037540501</v>
      </c>
      <c r="B539" t="s">
        <v>119</v>
      </c>
      <c r="C539">
        <v>0.74029999999999996</v>
      </c>
      <c r="D539">
        <v>6037216900</v>
      </c>
      <c r="E539" t="s">
        <v>20</v>
      </c>
      <c r="F539">
        <v>29020</v>
      </c>
      <c r="G539">
        <v>6037504101</v>
      </c>
      <c r="H539" t="s">
        <v>53</v>
      </c>
      <c r="I539">
        <v>0.33379999999999999</v>
      </c>
      <c r="J539">
        <v>6037702400</v>
      </c>
      <c r="K539" t="s">
        <v>115</v>
      </c>
      <c r="L539">
        <v>1.15E-2</v>
      </c>
      <c r="M539">
        <v>6037222100</v>
      </c>
      <c r="N539" t="s">
        <v>37</v>
      </c>
      <c r="O539">
        <v>1243</v>
      </c>
      <c r="S539">
        <f t="shared" si="213"/>
        <v>530</v>
      </c>
      <c r="T539" s="2" cm="1">
        <f t="array" ref="T539">IFERROR(INDEX($A$10:$A$1201, ROWS(T$10:$T539)), IFERROR(INDEX($D$10:$D$1276, ROWS(T$10:$T539)-ROWS($A$10:$A$1201)), IFERROR(INDEX($G$10:$G$1201, ROWS(T$10:$T539)-ROWS($A$10:$A$1201)-ROWS($D$10:$D$1276)), "")))</f>
        <v>6037540501</v>
      </c>
      <c r="U539" s="2" t="str">
        <f t="shared" si="195"/>
        <v>Lynwood, CA</v>
      </c>
      <c r="V539" s="3">
        <f t="shared" si="196"/>
        <v>0.74029999999999996</v>
      </c>
      <c r="W539" s="3">
        <f t="shared" si="197"/>
        <v>0.8638273045507584</v>
      </c>
      <c r="X539" s="3">
        <f t="shared" si="198"/>
        <v>29020</v>
      </c>
      <c r="Y539" s="3">
        <f t="shared" si="199"/>
        <v>0.55077910000189789</v>
      </c>
      <c r="Z539" s="3">
        <f t="shared" si="206"/>
        <v>0.47577802535753205</v>
      </c>
      <c r="AA539" s="3">
        <f t="shared" si="200"/>
        <v>0.33379999999999999</v>
      </c>
      <c r="AB539" s="3">
        <f t="shared" si="201"/>
        <v>0.5044582136920055</v>
      </c>
      <c r="AC539" s="3">
        <f t="shared" si="202"/>
        <v>0.14973958333333334</v>
      </c>
      <c r="AD539" s="3">
        <f t="shared" si="203"/>
        <v>0.417955615332885</v>
      </c>
      <c r="AE539" s="3">
        <f t="shared" si="204"/>
        <v>1.15E-2</v>
      </c>
      <c r="AF539" s="3">
        <f t="shared" si="205"/>
        <v>1243</v>
      </c>
      <c r="AG539">
        <f t="shared" si="207"/>
        <v>0.17547943371604349</v>
      </c>
      <c r="AH539" s="5">
        <f t="shared" si="208"/>
        <v>-6.1971529202412466E-2</v>
      </c>
      <c r="AI539" s="5">
        <f t="shared" si="209"/>
        <v>5.7980889097771993E-2</v>
      </c>
      <c r="AJ539" s="5">
        <f t="shared" si="210"/>
        <v>-0.10795450215718806</v>
      </c>
      <c r="AK539" s="5">
        <f t="shared" si="211"/>
        <v>4.8425238055244409E-2</v>
      </c>
      <c r="AL539" s="4">
        <f t="shared" si="212"/>
        <v>0.87839847610661836</v>
      </c>
      <c r="AM539" s="4">
        <f t="shared" si="191"/>
        <v>0.19636289229128839</v>
      </c>
      <c r="AN539" s="4">
        <f t="shared" si="192"/>
        <v>1.3229431083446856</v>
      </c>
      <c r="AO539">
        <f t="shared" si="193"/>
        <v>0.19636289229128839</v>
      </c>
      <c r="AP539">
        <f t="shared" si="194"/>
        <v>2</v>
      </c>
    </row>
    <row r="540" spans="1:42" ht="17" x14ac:dyDescent="0.2">
      <c r="A540">
        <v>6037534802</v>
      </c>
      <c r="B540" t="s">
        <v>23</v>
      </c>
      <c r="C540">
        <v>0.74029999999999996</v>
      </c>
      <c r="D540">
        <v>6037503202</v>
      </c>
      <c r="E540" t="s">
        <v>12</v>
      </c>
      <c r="F540">
        <v>29006</v>
      </c>
      <c r="G540">
        <v>6037544002</v>
      </c>
      <c r="H540" t="s">
        <v>97</v>
      </c>
      <c r="I540">
        <v>0.3337</v>
      </c>
      <c r="J540">
        <v>6037703002</v>
      </c>
      <c r="K540" t="s">
        <v>13</v>
      </c>
      <c r="L540">
        <v>1.15E-2</v>
      </c>
      <c r="M540">
        <v>6037239201</v>
      </c>
      <c r="N540" t="s">
        <v>37</v>
      </c>
      <c r="O540">
        <v>1243</v>
      </c>
      <c r="S540">
        <f t="shared" si="213"/>
        <v>531</v>
      </c>
      <c r="T540" s="2" cm="1">
        <f t="array" ref="T540">IFERROR(INDEX($A$10:$A$1201, ROWS(T$10:$T540)), IFERROR(INDEX($D$10:$D$1276, ROWS(T$10:$T540)-ROWS($A$10:$A$1201)), IFERROR(INDEX($G$10:$G$1201, ROWS(T$10:$T540)-ROWS($A$10:$A$1201)-ROWS($D$10:$D$1276)), "")))</f>
        <v>6037534802</v>
      </c>
      <c r="U540" s="2" t="str">
        <f t="shared" si="195"/>
        <v>Huntington Park, CA</v>
      </c>
      <c r="V540" s="3">
        <f t="shared" si="196"/>
        <v>0.74029999999999996</v>
      </c>
      <c r="W540" s="3">
        <f t="shared" si="197"/>
        <v>0.8638273045507584</v>
      </c>
      <c r="X540" s="3">
        <f t="shared" si="198"/>
        <v>29006</v>
      </c>
      <c r="Y540" s="3">
        <f t="shared" si="199"/>
        <v>0.55051338989162824</v>
      </c>
      <c r="Z540" s="3">
        <f t="shared" si="206"/>
        <v>0.47554849770918595</v>
      </c>
      <c r="AA540" s="3">
        <f t="shared" si="200"/>
        <v>0.3337</v>
      </c>
      <c r="AB540" s="3">
        <f t="shared" si="201"/>
        <v>0.50430708780414091</v>
      </c>
      <c r="AC540" s="3">
        <f t="shared" si="202"/>
        <v>0.14973958333333334</v>
      </c>
      <c r="AD540" s="3">
        <f t="shared" si="203"/>
        <v>0.417955615332885</v>
      </c>
      <c r="AE540" s="3">
        <f t="shared" si="204"/>
        <v>1.15E-2</v>
      </c>
      <c r="AF540" s="3">
        <f t="shared" si="205"/>
        <v>1243</v>
      </c>
      <c r="AG540">
        <f t="shared" si="207"/>
        <v>0.17547943371604349</v>
      </c>
      <c r="AH540" s="5">
        <f t="shared" si="208"/>
        <v>-6.4766496781146876E-2</v>
      </c>
      <c r="AI540" s="5">
        <f t="shared" si="209"/>
        <v>5.6932262620987037E-2</v>
      </c>
      <c r="AJ540" s="5">
        <f t="shared" si="210"/>
        <v>-0.10795450215718806</v>
      </c>
      <c r="AK540" s="5">
        <f t="shared" si="211"/>
        <v>4.8425238055244409E-2</v>
      </c>
      <c r="AL540" s="4">
        <f t="shared" si="212"/>
        <v>0.88325661076857764</v>
      </c>
      <c r="AM540" s="4">
        <f t="shared" si="191"/>
        <v>0.19511011345752935</v>
      </c>
      <c r="AN540" s="4">
        <f t="shared" si="192"/>
        <v>1.3267361303496747</v>
      </c>
      <c r="AO540">
        <f t="shared" si="193"/>
        <v>0.19511011345752935</v>
      </c>
      <c r="AP540">
        <f t="shared" si="194"/>
        <v>2</v>
      </c>
    </row>
    <row r="541" spans="1:42" ht="17" x14ac:dyDescent="0.2">
      <c r="A541">
        <v>6037552601</v>
      </c>
      <c r="B541" t="s">
        <v>52</v>
      </c>
      <c r="C541">
        <v>0.74029999999999996</v>
      </c>
      <c r="D541">
        <v>6037550000</v>
      </c>
      <c r="E541" t="s">
        <v>52</v>
      </c>
      <c r="F541">
        <v>28990</v>
      </c>
      <c r="G541">
        <v>6037570100</v>
      </c>
      <c r="H541" t="s">
        <v>54</v>
      </c>
      <c r="I541">
        <v>0.33360000000000001</v>
      </c>
      <c r="J541">
        <v>6037432601</v>
      </c>
      <c r="K541" t="s">
        <v>19</v>
      </c>
      <c r="L541">
        <v>1.14E-2</v>
      </c>
      <c r="M541">
        <v>6037535400</v>
      </c>
      <c r="N541" t="s">
        <v>37</v>
      </c>
      <c r="O541">
        <v>1239</v>
      </c>
      <c r="S541">
        <f t="shared" si="213"/>
        <v>532</v>
      </c>
      <c r="T541" s="2" cm="1">
        <f t="array" ref="T541">IFERROR(INDEX($A$10:$A$1201, ROWS(T$10:$T541)), IFERROR(INDEX($D$10:$D$1276, ROWS(T$10:$T541)-ROWS($A$10:$A$1201)), IFERROR(INDEX($G$10:$G$1201, ROWS(T$10:$T541)-ROWS($A$10:$A$1201)-ROWS($D$10:$D$1276)), "")))</f>
        <v>6037552601</v>
      </c>
      <c r="U541" s="2" t="str">
        <f t="shared" si="195"/>
        <v>Norwalk, CA</v>
      </c>
      <c r="V541" s="3">
        <f t="shared" si="196"/>
        <v>0.74029999999999996</v>
      </c>
      <c r="W541" s="3">
        <f t="shared" si="197"/>
        <v>0.8638273045507584</v>
      </c>
      <c r="X541" s="3">
        <f t="shared" si="198"/>
        <v>28990</v>
      </c>
      <c r="Y541" s="3">
        <f t="shared" si="199"/>
        <v>0.5502097211941771</v>
      </c>
      <c r="Z541" s="3">
        <f t="shared" si="206"/>
        <v>0.47528618039679027</v>
      </c>
      <c r="AA541" s="3">
        <f t="shared" si="200"/>
        <v>0.33360000000000001</v>
      </c>
      <c r="AB541" s="3">
        <f t="shared" si="201"/>
        <v>0.50415596191627632</v>
      </c>
      <c r="AC541" s="3">
        <f t="shared" si="202"/>
        <v>0.14843750000000003</v>
      </c>
      <c r="AD541" s="3">
        <f t="shared" si="203"/>
        <v>0.41661062542030936</v>
      </c>
      <c r="AE541" s="3">
        <f t="shared" si="204"/>
        <v>1.14E-2</v>
      </c>
      <c r="AF541" s="3">
        <f t="shared" si="205"/>
        <v>1239</v>
      </c>
      <c r="AG541">
        <f t="shared" si="207"/>
        <v>0.17547943371604349</v>
      </c>
      <c r="AH541" s="5">
        <f t="shared" si="208"/>
        <v>-6.7960745442558618E-2</v>
      </c>
      <c r="AI541" s="5">
        <f t="shared" si="209"/>
        <v>5.5883636144202088E-2</v>
      </c>
      <c r="AJ541" s="5">
        <f t="shared" si="210"/>
        <v>-0.11754526782444331</v>
      </c>
      <c r="AK541" s="5">
        <f t="shared" si="211"/>
        <v>4.1655489752551018E-2</v>
      </c>
      <c r="AL541" s="4">
        <f t="shared" si="212"/>
        <v>0.89037766030203969</v>
      </c>
      <c r="AM541" s="4">
        <f t="shared" si="191"/>
        <v>0.19862045150723401</v>
      </c>
      <c r="AN541" s="4">
        <f t="shared" si="192"/>
        <v>1.3306720200428741</v>
      </c>
      <c r="AO541">
        <f t="shared" si="193"/>
        <v>0.19862045150723401</v>
      </c>
      <c r="AP541">
        <f t="shared" si="194"/>
        <v>2</v>
      </c>
    </row>
    <row r="542" spans="1:42" ht="34" x14ac:dyDescent="0.2">
      <c r="A542">
        <v>6037199400</v>
      </c>
      <c r="B542" t="s">
        <v>126</v>
      </c>
      <c r="C542">
        <v>0.74019999999999997</v>
      </c>
      <c r="D542">
        <v>6037551202</v>
      </c>
      <c r="E542" t="s">
        <v>33</v>
      </c>
      <c r="F542">
        <v>28969</v>
      </c>
      <c r="G542">
        <v>6037192410</v>
      </c>
      <c r="H542" t="s">
        <v>20</v>
      </c>
      <c r="I542">
        <v>0.33360000000000001</v>
      </c>
      <c r="J542">
        <v>6037232110</v>
      </c>
      <c r="K542" t="s">
        <v>103</v>
      </c>
      <c r="L542">
        <v>1.14E-2</v>
      </c>
      <c r="M542">
        <v>6037222200</v>
      </c>
      <c r="N542" t="s">
        <v>37</v>
      </c>
      <c r="O542">
        <v>1239</v>
      </c>
      <c r="S542">
        <f t="shared" si="213"/>
        <v>533</v>
      </c>
      <c r="T542" s="2" cm="1">
        <f t="array" ref="T542">IFERROR(INDEX($A$10:$A$1201, ROWS(T$10:$T542)), IFERROR(INDEX($D$10:$D$1276, ROWS(T$10:$T542)-ROWS($A$10:$A$1201)), IFERROR(INDEX($G$10:$G$1201, ROWS(T$10:$T542)-ROWS($A$10:$A$1201)-ROWS($D$10:$D$1276)), "")))</f>
        <v>6037199400</v>
      </c>
      <c r="U542" s="2" t="str">
        <f t="shared" si="195"/>
        <v>Mount Washington, Los Angeles, CA</v>
      </c>
      <c r="V542" s="3">
        <f t="shared" si="196"/>
        <v>0.74019999999999997</v>
      </c>
      <c r="W542" s="3">
        <f t="shared" si="197"/>
        <v>0.86371061843640606</v>
      </c>
      <c r="X542" s="3">
        <f t="shared" si="198"/>
        <v>28969</v>
      </c>
      <c r="Y542" s="3">
        <f t="shared" si="199"/>
        <v>0.54981115602877262</v>
      </c>
      <c r="Z542" s="3">
        <f t="shared" si="206"/>
        <v>0.47487773359684654</v>
      </c>
      <c r="AA542" s="3">
        <f t="shared" si="200"/>
        <v>0.33360000000000001</v>
      </c>
      <c r="AB542" s="3">
        <f t="shared" si="201"/>
        <v>0.50415596191627632</v>
      </c>
      <c r="AC542" s="3">
        <f t="shared" si="202"/>
        <v>0.14843750000000003</v>
      </c>
      <c r="AD542" s="3">
        <f t="shared" si="203"/>
        <v>0.41661062542030936</v>
      </c>
      <c r="AE542" s="3">
        <f t="shared" si="204"/>
        <v>1.14E-2</v>
      </c>
      <c r="AF542" s="3">
        <f t="shared" si="205"/>
        <v>1239</v>
      </c>
      <c r="AG542">
        <f t="shared" si="207"/>
        <v>0.1743850942862715</v>
      </c>
      <c r="AH542" s="5">
        <f t="shared" si="208"/>
        <v>-7.2153196810660222E-2</v>
      </c>
      <c r="AI542" s="5">
        <f t="shared" si="209"/>
        <v>5.5883636144202088E-2</v>
      </c>
      <c r="AJ542" s="5">
        <f t="shared" si="210"/>
        <v>-0.11754526782444331</v>
      </c>
      <c r="AK542" s="5">
        <f t="shared" si="211"/>
        <v>4.1655489752551018E-2</v>
      </c>
      <c r="AL542" s="4">
        <f t="shared" si="212"/>
        <v>0.89689393830797304</v>
      </c>
      <c r="AM542" s="4">
        <f t="shared" si="191"/>
        <v>0.1970247945299386</v>
      </c>
      <c r="AN542" s="4">
        <f t="shared" si="192"/>
        <v>1.3351029058897703</v>
      </c>
      <c r="AO542">
        <f t="shared" si="193"/>
        <v>0.1970247945299386</v>
      </c>
      <c r="AP542">
        <f t="shared" si="194"/>
        <v>2</v>
      </c>
    </row>
    <row r="543" spans="1:42" ht="17" x14ac:dyDescent="0.2">
      <c r="A543">
        <v>6037553100</v>
      </c>
      <c r="B543" t="s">
        <v>71</v>
      </c>
      <c r="C543">
        <v>0.74009999999999998</v>
      </c>
      <c r="D543">
        <v>6037211410</v>
      </c>
      <c r="E543" t="s">
        <v>20</v>
      </c>
      <c r="F543">
        <v>28960</v>
      </c>
      <c r="G543">
        <v>6037501001</v>
      </c>
      <c r="H543" t="s">
        <v>17</v>
      </c>
      <c r="I543">
        <v>0.3332</v>
      </c>
      <c r="J543">
        <v>6037701701</v>
      </c>
      <c r="K543" t="s">
        <v>152</v>
      </c>
      <c r="L543">
        <v>1.14E-2</v>
      </c>
      <c r="M543">
        <v>6037239801</v>
      </c>
      <c r="N543" t="s">
        <v>37</v>
      </c>
      <c r="O543">
        <v>1237</v>
      </c>
      <c r="S543">
        <f t="shared" si="213"/>
        <v>534</v>
      </c>
      <c r="T543" s="2" cm="1">
        <f t="array" ref="T543">IFERROR(INDEX($A$10:$A$1201, ROWS(T$10:$T543)), IFERROR(INDEX($D$10:$D$1276, ROWS(T$10:$T543)-ROWS($A$10:$A$1201)), IFERROR(INDEX($G$10:$G$1201, ROWS(T$10:$T543)-ROWS($A$10:$A$1201)-ROWS($D$10:$D$1276)), "")))</f>
        <v>6037553100</v>
      </c>
      <c r="U543" s="2" t="str">
        <f t="shared" si="195"/>
        <v>Bellflower, CA</v>
      </c>
      <c r="V543" s="3">
        <f t="shared" si="196"/>
        <v>0.74009999999999998</v>
      </c>
      <c r="W543" s="3">
        <f t="shared" si="197"/>
        <v>0.86359393232205361</v>
      </c>
      <c r="X543" s="3">
        <f t="shared" si="198"/>
        <v>28960</v>
      </c>
      <c r="Y543" s="3">
        <f t="shared" si="199"/>
        <v>0.54964034238645643</v>
      </c>
      <c r="Z543" s="3">
        <f t="shared" si="206"/>
        <v>0.47466606464435984</v>
      </c>
      <c r="AA543" s="3">
        <f t="shared" si="200"/>
        <v>0.3332</v>
      </c>
      <c r="AB543" s="3">
        <f t="shared" si="201"/>
        <v>0.50355145836481796</v>
      </c>
      <c r="AC543" s="3">
        <f t="shared" si="202"/>
        <v>0.14843750000000003</v>
      </c>
      <c r="AD543" s="3">
        <f t="shared" si="203"/>
        <v>0.4159381304640215</v>
      </c>
      <c r="AE543" s="3">
        <f t="shared" si="204"/>
        <v>1.14E-2</v>
      </c>
      <c r="AF543" s="3">
        <f t="shared" si="205"/>
        <v>1237</v>
      </c>
      <c r="AG543">
        <f t="shared" si="207"/>
        <v>0.17329075485649947</v>
      </c>
      <c r="AH543" s="5">
        <f t="shared" si="208"/>
        <v>-7.394996168270361E-2</v>
      </c>
      <c r="AI543" s="5">
        <f t="shared" si="209"/>
        <v>5.168913023706169E-2</v>
      </c>
      <c r="AJ543" s="5">
        <f t="shared" si="210"/>
        <v>-0.11754526782444331</v>
      </c>
      <c r="AK543" s="5">
        <f t="shared" si="211"/>
        <v>3.8270615601204185E-2</v>
      </c>
      <c r="AL543" s="4">
        <f t="shared" si="212"/>
        <v>0.90578523569733349</v>
      </c>
      <c r="AM543" s="4">
        <f t="shared" si="191"/>
        <v>0.19434236239830294</v>
      </c>
      <c r="AN543" s="4">
        <f t="shared" si="192"/>
        <v>1.3470630467324254</v>
      </c>
      <c r="AO543">
        <f t="shared" si="193"/>
        <v>0.19434236239830294</v>
      </c>
      <c r="AP543">
        <f t="shared" si="194"/>
        <v>2</v>
      </c>
    </row>
    <row r="544" spans="1:42" ht="34" x14ac:dyDescent="0.2">
      <c r="A544">
        <v>6037534002</v>
      </c>
      <c r="B544" t="s">
        <v>82</v>
      </c>
      <c r="C544">
        <v>0.74009999999999998</v>
      </c>
      <c r="D544">
        <v>6037544002</v>
      </c>
      <c r="E544" t="s">
        <v>97</v>
      </c>
      <c r="F544">
        <v>28948</v>
      </c>
      <c r="G544">
        <v>6037212101</v>
      </c>
      <c r="H544" t="s">
        <v>20</v>
      </c>
      <c r="I544">
        <v>0.33310000000000001</v>
      </c>
      <c r="J544">
        <v>6037432802</v>
      </c>
      <c r="K544" t="s">
        <v>19</v>
      </c>
      <c r="L544">
        <v>1.14E-2</v>
      </c>
      <c r="M544">
        <v>6037228320</v>
      </c>
      <c r="N544" t="s">
        <v>37</v>
      </c>
      <c r="O544">
        <v>1237</v>
      </c>
      <c r="S544">
        <f t="shared" si="213"/>
        <v>535</v>
      </c>
      <c r="T544" s="2" cm="1">
        <f t="array" ref="T544">IFERROR(INDEX($A$10:$A$1201, ROWS(T$10:$T544)), IFERROR(INDEX($D$10:$D$1276, ROWS(T$10:$T544)-ROWS($A$10:$A$1201)), IFERROR(INDEX($G$10:$G$1201, ROWS(T$10:$T544)-ROWS($A$10:$A$1201)-ROWS($D$10:$D$1276)), "")))</f>
        <v>6037534002</v>
      </c>
      <c r="U544" s="2" t="str">
        <f t="shared" si="195"/>
        <v>South Montebello, Bell Gardens, CA</v>
      </c>
      <c r="V544" s="3">
        <f t="shared" si="196"/>
        <v>0.74009999999999998</v>
      </c>
      <c r="W544" s="3">
        <f t="shared" si="197"/>
        <v>0.86359393232205361</v>
      </c>
      <c r="X544" s="3">
        <f t="shared" si="198"/>
        <v>28948</v>
      </c>
      <c r="Y544" s="3">
        <f t="shared" si="199"/>
        <v>0.54941259086336802</v>
      </c>
      <c r="Z544" s="3">
        <f t="shared" si="206"/>
        <v>0.47446937981094356</v>
      </c>
      <c r="AA544" s="3">
        <f t="shared" si="200"/>
        <v>0.33310000000000001</v>
      </c>
      <c r="AB544" s="3">
        <f t="shared" si="201"/>
        <v>0.50340033247695337</v>
      </c>
      <c r="AC544" s="3">
        <f t="shared" si="202"/>
        <v>0.14843750000000003</v>
      </c>
      <c r="AD544" s="3">
        <f t="shared" si="203"/>
        <v>0.4159381304640215</v>
      </c>
      <c r="AE544" s="3">
        <f t="shared" si="204"/>
        <v>1.14E-2</v>
      </c>
      <c r="AF544" s="3">
        <f t="shared" si="205"/>
        <v>1237</v>
      </c>
      <c r="AG544">
        <f t="shared" si="207"/>
        <v>0.17329075485649947</v>
      </c>
      <c r="AH544" s="5">
        <f t="shared" si="208"/>
        <v>-7.6345648178763006E-2</v>
      </c>
      <c r="AI544" s="5">
        <f t="shared" si="209"/>
        <v>5.0640503760276734E-2</v>
      </c>
      <c r="AJ544" s="5">
        <f t="shared" si="210"/>
        <v>-0.11754526782444331</v>
      </c>
      <c r="AK544" s="5">
        <f t="shared" si="211"/>
        <v>3.8270615601204185E-2</v>
      </c>
      <c r="AL544" s="4">
        <f t="shared" si="212"/>
        <v>0.91013412878320898</v>
      </c>
      <c r="AM544" s="4">
        <f t="shared" si="191"/>
        <v>0.19330158241387543</v>
      </c>
      <c r="AN544" s="4">
        <f t="shared" si="192"/>
        <v>1.350567790749895</v>
      </c>
      <c r="AO544">
        <f t="shared" si="193"/>
        <v>0.19330158241387543</v>
      </c>
      <c r="AP544">
        <f t="shared" si="194"/>
        <v>2</v>
      </c>
    </row>
    <row r="545" spans="1:42" ht="17" x14ac:dyDescent="0.2">
      <c r="A545">
        <v>6037543905</v>
      </c>
      <c r="B545" t="s">
        <v>35</v>
      </c>
      <c r="C545">
        <v>0.7399</v>
      </c>
      <c r="D545">
        <v>6037503104</v>
      </c>
      <c r="E545" t="s">
        <v>17</v>
      </c>
      <c r="F545">
        <v>28943</v>
      </c>
      <c r="G545">
        <v>6037433302</v>
      </c>
      <c r="H545" t="s">
        <v>39</v>
      </c>
      <c r="I545">
        <v>0.33310000000000001</v>
      </c>
      <c r="J545">
        <v>6037432700</v>
      </c>
      <c r="K545" t="s">
        <v>19</v>
      </c>
      <c r="L545">
        <v>1.14E-2</v>
      </c>
      <c r="M545">
        <v>6037570003</v>
      </c>
      <c r="N545" t="s">
        <v>32</v>
      </c>
      <c r="O545">
        <v>1236</v>
      </c>
      <c r="S545">
        <f t="shared" si="213"/>
        <v>536</v>
      </c>
      <c r="T545" s="2" cm="1">
        <f t="array" ref="T545">IFERROR(INDEX($A$10:$A$1201, ROWS(T$10:$T545)), IFERROR(INDEX($D$10:$D$1276, ROWS(T$10:$T545)-ROWS($A$10:$A$1201)), IFERROR(INDEX($G$10:$G$1201, ROWS(T$10:$T545)-ROWS($A$10:$A$1201)-ROWS($D$10:$D$1276)), "")))</f>
        <v>6037543905</v>
      </c>
      <c r="U545" s="2" t="str">
        <f t="shared" si="195"/>
        <v>Carson, CA</v>
      </c>
      <c r="V545" s="3">
        <f t="shared" si="196"/>
        <v>0.7399</v>
      </c>
      <c r="W545" s="3">
        <f t="shared" si="197"/>
        <v>0.86336056009334894</v>
      </c>
      <c r="X545" s="3">
        <f t="shared" si="198"/>
        <v>28943</v>
      </c>
      <c r="Y545" s="3">
        <f t="shared" si="199"/>
        <v>0.54931769439541456</v>
      </c>
      <c r="Z545" s="3">
        <f t="shared" si="206"/>
        <v>0.47425923230241218</v>
      </c>
      <c r="AA545" s="3">
        <f t="shared" si="200"/>
        <v>0.33310000000000001</v>
      </c>
      <c r="AB545" s="3">
        <f t="shared" si="201"/>
        <v>0.50340033247695337</v>
      </c>
      <c r="AC545" s="3">
        <f t="shared" si="202"/>
        <v>0.14843750000000003</v>
      </c>
      <c r="AD545" s="3">
        <f t="shared" si="203"/>
        <v>0.41560188298587758</v>
      </c>
      <c r="AE545" s="3">
        <f t="shared" si="204"/>
        <v>1.14E-2</v>
      </c>
      <c r="AF545" s="3">
        <f t="shared" si="205"/>
        <v>1236</v>
      </c>
      <c r="AG545">
        <f t="shared" si="207"/>
        <v>0.17110207599695545</v>
      </c>
      <c r="AH545" s="5">
        <f t="shared" si="208"/>
        <v>-7.7343850885454035E-2</v>
      </c>
      <c r="AI545" s="5">
        <f t="shared" si="209"/>
        <v>5.0640503760276734E-2</v>
      </c>
      <c r="AJ545" s="5">
        <f t="shared" si="210"/>
        <v>-0.11754526782444331</v>
      </c>
      <c r="AK545" s="5">
        <f t="shared" si="211"/>
        <v>3.6578178525530768E-2</v>
      </c>
      <c r="AL545" s="4">
        <f t="shared" si="212"/>
        <v>0.91369898032038521</v>
      </c>
      <c r="AM545" s="4">
        <f t="shared" si="191"/>
        <v>0.19221535434527359</v>
      </c>
      <c r="AN545" s="4">
        <f t="shared" si="192"/>
        <v>1.35500064647195</v>
      </c>
      <c r="AO545">
        <f t="shared" si="193"/>
        <v>0.19221535434527359</v>
      </c>
      <c r="AP545">
        <f t="shared" si="194"/>
        <v>2</v>
      </c>
    </row>
    <row r="546" spans="1:42" ht="34" x14ac:dyDescent="0.2">
      <c r="A546">
        <v>6037570603</v>
      </c>
      <c r="B546" t="s">
        <v>127</v>
      </c>
      <c r="C546">
        <v>0.73960000000000004</v>
      </c>
      <c r="D546">
        <v>6037209403</v>
      </c>
      <c r="E546" t="s">
        <v>20</v>
      </c>
      <c r="F546">
        <v>28921</v>
      </c>
      <c r="G546">
        <v>6037272201</v>
      </c>
      <c r="H546" t="s">
        <v>62</v>
      </c>
      <c r="I546">
        <v>0.33279999999999998</v>
      </c>
      <c r="J546">
        <v>6037531701</v>
      </c>
      <c r="K546" t="s">
        <v>101</v>
      </c>
      <c r="L546">
        <v>1.1299999999999999E-2</v>
      </c>
      <c r="M546">
        <v>6037481712</v>
      </c>
      <c r="N546" t="s">
        <v>40</v>
      </c>
      <c r="O546">
        <v>1235</v>
      </c>
      <c r="S546">
        <f t="shared" si="213"/>
        <v>537</v>
      </c>
      <c r="T546" s="2" cm="1">
        <f t="array" ref="T546">IFERROR(INDEX($A$10:$A$1201, ROWS(T$10:$T546)), IFERROR(INDEX($D$10:$D$1276, ROWS(T$10:$T546)-ROWS($A$10:$A$1201)), IFERROR(INDEX($G$10:$G$1201, ROWS(T$10:$T546)-ROWS($A$10:$A$1201)-ROWS($D$10:$D$1276)), "")))</f>
        <v>6037570603</v>
      </c>
      <c r="U546" s="2" t="str">
        <f t="shared" si="195"/>
        <v>North Long Beach, Long Beach, CA</v>
      </c>
      <c r="V546" s="3">
        <f t="shared" si="196"/>
        <v>0.73960000000000004</v>
      </c>
      <c r="W546" s="3">
        <f t="shared" si="197"/>
        <v>0.86301050175029181</v>
      </c>
      <c r="X546" s="3">
        <f t="shared" si="198"/>
        <v>28921</v>
      </c>
      <c r="Y546" s="3">
        <f t="shared" si="199"/>
        <v>0.54890014993641933</v>
      </c>
      <c r="Z546" s="3">
        <f t="shared" si="206"/>
        <v>0.47370659380743968</v>
      </c>
      <c r="AA546" s="3">
        <f t="shared" si="200"/>
        <v>0.33279999999999998</v>
      </c>
      <c r="AB546" s="3">
        <f t="shared" si="201"/>
        <v>0.50294695481335949</v>
      </c>
      <c r="AC546" s="3">
        <f t="shared" si="202"/>
        <v>0.14713541666666666</v>
      </c>
      <c r="AD546" s="3">
        <f t="shared" si="203"/>
        <v>0.41526563550773371</v>
      </c>
      <c r="AE546" s="3">
        <f t="shared" si="204"/>
        <v>1.1299999999999999E-2</v>
      </c>
      <c r="AF546" s="3">
        <f t="shared" si="205"/>
        <v>1235</v>
      </c>
      <c r="AG546">
        <f t="shared" si="207"/>
        <v>0.16781905770763941</v>
      </c>
      <c r="AH546" s="5">
        <f t="shared" si="208"/>
        <v>-8.1735942794894309E-2</v>
      </c>
      <c r="AI546" s="5">
        <f t="shared" si="209"/>
        <v>4.7494624329921291E-2</v>
      </c>
      <c r="AJ546" s="5">
        <f t="shared" si="210"/>
        <v>-0.12713603349169872</v>
      </c>
      <c r="AK546" s="5">
        <f t="shared" si="211"/>
        <v>3.4885741449857628E-2</v>
      </c>
      <c r="AL546" s="4">
        <f t="shared" si="212"/>
        <v>0.92187280952289508</v>
      </c>
      <c r="AM546" s="4">
        <f t="shared" si="191"/>
        <v>0.1961840307318109</v>
      </c>
      <c r="AN546" s="4">
        <f t="shared" si="192"/>
        <v>1.3581409802136573</v>
      </c>
      <c r="AO546">
        <f t="shared" si="193"/>
        <v>0.1961840307318109</v>
      </c>
      <c r="AP546">
        <f t="shared" si="194"/>
        <v>2</v>
      </c>
    </row>
    <row r="547" spans="1:42" ht="34" x14ac:dyDescent="0.2">
      <c r="A547">
        <v>6037570204</v>
      </c>
      <c r="B547" t="s">
        <v>127</v>
      </c>
      <c r="C547">
        <v>0.73939999999999995</v>
      </c>
      <c r="D547">
        <v>6037500404</v>
      </c>
      <c r="E547" t="s">
        <v>44</v>
      </c>
      <c r="F547">
        <v>28917</v>
      </c>
      <c r="G547">
        <v>6037701702</v>
      </c>
      <c r="H547" t="s">
        <v>128</v>
      </c>
      <c r="I547">
        <v>0.33250000000000002</v>
      </c>
      <c r="J547">
        <v>6037531604</v>
      </c>
      <c r="K547" t="s">
        <v>47</v>
      </c>
      <c r="L547">
        <v>1.1299999999999999E-2</v>
      </c>
      <c r="M547">
        <v>6037533403</v>
      </c>
      <c r="N547" t="s">
        <v>108</v>
      </c>
      <c r="O547">
        <v>1234</v>
      </c>
      <c r="S547">
        <f t="shared" si="213"/>
        <v>538</v>
      </c>
      <c r="T547" s="2" cm="1">
        <f t="array" ref="T547">IFERROR(INDEX($A$10:$A$1201, ROWS(T$10:$T547)), IFERROR(INDEX($D$10:$D$1276, ROWS(T$10:$T547)-ROWS($A$10:$A$1201)), IFERROR(INDEX($G$10:$G$1201, ROWS(T$10:$T547)-ROWS($A$10:$A$1201)-ROWS($D$10:$D$1276)), "")))</f>
        <v>6037570204</v>
      </c>
      <c r="U547" s="2" t="str">
        <f t="shared" si="195"/>
        <v>North Long Beach, Long Beach, CA</v>
      </c>
      <c r="V547" s="3">
        <f t="shared" si="196"/>
        <v>0.73939999999999995</v>
      </c>
      <c r="W547" s="3">
        <f t="shared" si="197"/>
        <v>0.86277712952158692</v>
      </c>
      <c r="X547" s="3">
        <f t="shared" si="198"/>
        <v>28917</v>
      </c>
      <c r="Y547" s="3">
        <f t="shared" si="199"/>
        <v>0.54882423276205661</v>
      </c>
      <c r="Z547" s="3">
        <f t="shared" si="206"/>
        <v>0.47351299615433445</v>
      </c>
      <c r="AA547" s="3">
        <f t="shared" si="200"/>
        <v>0.33250000000000002</v>
      </c>
      <c r="AB547" s="3">
        <f t="shared" si="201"/>
        <v>0.50249357714976584</v>
      </c>
      <c r="AC547" s="3">
        <f t="shared" si="202"/>
        <v>0.14713541666666666</v>
      </c>
      <c r="AD547" s="3">
        <f t="shared" si="203"/>
        <v>0.41492938802958979</v>
      </c>
      <c r="AE547" s="3">
        <f t="shared" si="204"/>
        <v>1.1299999999999999E-2</v>
      </c>
      <c r="AF547" s="3">
        <f t="shared" si="205"/>
        <v>1234</v>
      </c>
      <c r="AG547">
        <f t="shared" si="207"/>
        <v>0.16563037884809415</v>
      </c>
      <c r="AH547" s="5">
        <f t="shared" si="208"/>
        <v>-8.2534504960246668E-2</v>
      </c>
      <c r="AI547" s="5">
        <f t="shared" si="209"/>
        <v>4.4348744899566431E-2</v>
      </c>
      <c r="AJ547" s="5">
        <f t="shared" si="210"/>
        <v>-0.12713603349169872</v>
      </c>
      <c r="AK547" s="5">
        <f t="shared" si="211"/>
        <v>3.3193304374184211E-2</v>
      </c>
      <c r="AL547" s="4">
        <f t="shared" si="212"/>
        <v>0.92767733589995216</v>
      </c>
      <c r="AM547" s="4">
        <f t="shared" si="191"/>
        <v>0.19451140616241822</v>
      </c>
      <c r="AN547" s="4">
        <f t="shared" si="192"/>
        <v>1.3663688899588309</v>
      </c>
      <c r="AO547">
        <f t="shared" si="193"/>
        <v>0.19451140616241822</v>
      </c>
      <c r="AP547">
        <f t="shared" si="194"/>
        <v>2</v>
      </c>
    </row>
    <row r="548" spans="1:42" ht="17" x14ac:dyDescent="0.2">
      <c r="A548">
        <v>6037603301</v>
      </c>
      <c r="B548" t="s">
        <v>31</v>
      </c>
      <c r="C548">
        <v>0.73929999999999996</v>
      </c>
      <c r="D548">
        <v>6037570502</v>
      </c>
      <c r="E548" t="s">
        <v>66</v>
      </c>
      <c r="F548">
        <v>28915</v>
      </c>
      <c r="G548">
        <v>6037267501</v>
      </c>
      <c r="H548" t="s">
        <v>48</v>
      </c>
      <c r="I548">
        <v>0.33239999999999997</v>
      </c>
      <c r="J548">
        <v>6059110606</v>
      </c>
      <c r="K548" t="s">
        <v>41</v>
      </c>
      <c r="L548">
        <v>1.1299999999999999E-2</v>
      </c>
      <c r="M548">
        <v>6037542104</v>
      </c>
      <c r="N548" t="s">
        <v>124</v>
      </c>
      <c r="O548">
        <v>1233</v>
      </c>
      <c r="S548">
        <f t="shared" si="213"/>
        <v>539</v>
      </c>
      <c r="T548" s="2" cm="1">
        <f t="array" ref="T548">IFERROR(INDEX($A$10:$A$1201, ROWS(T$10:$T548)), IFERROR(INDEX($D$10:$D$1276, ROWS(T$10:$T548)-ROWS($A$10:$A$1201)), IFERROR(INDEX($G$10:$G$1201, ROWS(T$10:$T548)-ROWS($A$10:$A$1201)-ROWS($D$10:$D$1276)), "")))</f>
        <v>6037603301</v>
      </c>
      <c r="U548" s="2" t="str">
        <f t="shared" si="195"/>
        <v>Gardena, CA</v>
      </c>
      <c r="V548" s="3">
        <f t="shared" si="196"/>
        <v>0.73929999999999996</v>
      </c>
      <c r="W548" s="3">
        <f t="shared" si="197"/>
        <v>0.86266044340723447</v>
      </c>
      <c r="X548" s="3">
        <f t="shared" si="198"/>
        <v>28915</v>
      </c>
      <c r="Y548" s="3">
        <f t="shared" si="199"/>
        <v>0.54878627417487524</v>
      </c>
      <c r="Z548" s="3">
        <f t="shared" si="206"/>
        <v>0.47341621061550204</v>
      </c>
      <c r="AA548" s="3">
        <f t="shared" si="200"/>
        <v>0.33239999999999997</v>
      </c>
      <c r="AB548" s="3">
        <f t="shared" si="201"/>
        <v>0.50234245126190114</v>
      </c>
      <c r="AC548" s="3">
        <f t="shared" si="202"/>
        <v>0.14713541666666666</v>
      </c>
      <c r="AD548" s="3">
        <f t="shared" si="203"/>
        <v>0.41459314055144586</v>
      </c>
      <c r="AE548" s="3">
        <f t="shared" si="204"/>
        <v>1.1299999999999999E-2</v>
      </c>
      <c r="AF548" s="3">
        <f t="shared" si="205"/>
        <v>1233</v>
      </c>
      <c r="AG548">
        <f t="shared" si="207"/>
        <v>0.16453603941832215</v>
      </c>
      <c r="AH548" s="5">
        <f t="shared" si="208"/>
        <v>-8.2933786042922841E-2</v>
      </c>
      <c r="AI548" s="5">
        <f t="shared" si="209"/>
        <v>4.3300118422780899E-2</v>
      </c>
      <c r="AJ548" s="5">
        <f t="shared" si="210"/>
        <v>-0.12713603349169872</v>
      </c>
      <c r="AK548" s="5">
        <f t="shared" si="211"/>
        <v>3.1500867298510794E-2</v>
      </c>
      <c r="AL548" s="4">
        <f t="shared" si="212"/>
        <v>0.93084178708793486</v>
      </c>
      <c r="AM548" s="4">
        <f t="shared" si="191"/>
        <v>0.193583318381298</v>
      </c>
      <c r="AN548" s="4">
        <f t="shared" si="192"/>
        <v>1.3709796976566302</v>
      </c>
      <c r="AO548">
        <f t="shared" si="193"/>
        <v>0.193583318381298</v>
      </c>
      <c r="AP548">
        <f t="shared" si="194"/>
        <v>2</v>
      </c>
    </row>
    <row r="549" spans="1:42" ht="17" x14ac:dyDescent="0.2">
      <c r="A549">
        <v>6059110201</v>
      </c>
      <c r="B549" t="s">
        <v>41</v>
      </c>
      <c r="C549">
        <v>0.73929999999999996</v>
      </c>
      <c r="D549">
        <v>6037530202</v>
      </c>
      <c r="E549" t="s">
        <v>9</v>
      </c>
      <c r="F549">
        <v>28911</v>
      </c>
      <c r="G549">
        <v>6037570501</v>
      </c>
      <c r="H549" t="s">
        <v>109</v>
      </c>
      <c r="I549">
        <v>0.33239999999999997</v>
      </c>
      <c r="J549">
        <v>6037502700</v>
      </c>
      <c r="K549" t="s">
        <v>74</v>
      </c>
      <c r="L549">
        <v>1.1299999999999999E-2</v>
      </c>
      <c r="M549">
        <v>6037237401</v>
      </c>
      <c r="N549" t="s">
        <v>37</v>
      </c>
      <c r="O549">
        <v>1227</v>
      </c>
      <c r="S549">
        <f t="shared" si="213"/>
        <v>540</v>
      </c>
      <c r="T549" s="2" cm="1">
        <f t="array" ref="T549">IFERROR(INDEX($A$10:$A$1201, ROWS(T$10:$T549)), IFERROR(INDEX($D$10:$D$1276, ROWS(T$10:$T549)-ROWS($A$10:$A$1201)), IFERROR(INDEX($G$10:$G$1201, ROWS(T$10:$T549)-ROWS($A$10:$A$1201)-ROWS($D$10:$D$1276)), "")))</f>
        <v>6059110201</v>
      </c>
      <c r="U549" s="2" t="str">
        <f t="shared" si="195"/>
        <v>Buena Park, CA</v>
      </c>
      <c r="V549" s="3">
        <f t="shared" si="196"/>
        <v>0.73929999999999996</v>
      </c>
      <c r="W549" s="3">
        <f t="shared" si="197"/>
        <v>0.86266044340723447</v>
      </c>
      <c r="X549" s="3">
        <f t="shared" si="198"/>
        <v>28911</v>
      </c>
      <c r="Y549" s="3">
        <f t="shared" si="199"/>
        <v>0.54871035700051241</v>
      </c>
      <c r="Z549" s="3">
        <f t="shared" si="206"/>
        <v>0.47335071987220395</v>
      </c>
      <c r="AA549" s="3">
        <f t="shared" si="200"/>
        <v>0.33239999999999997</v>
      </c>
      <c r="AB549" s="3">
        <f t="shared" si="201"/>
        <v>0.50234245126190114</v>
      </c>
      <c r="AC549" s="3">
        <f t="shared" si="202"/>
        <v>0.14713541666666666</v>
      </c>
      <c r="AD549" s="3">
        <f t="shared" si="203"/>
        <v>0.41257565568258237</v>
      </c>
      <c r="AE549" s="3">
        <f t="shared" si="204"/>
        <v>1.1299999999999999E-2</v>
      </c>
      <c r="AF549" s="3">
        <f t="shared" si="205"/>
        <v>1227</v>
      </c>
      <c r="AG549">
        <f t="shared" si="207"/>
        <v>0.16453603941832215</v>
      </c>
      <c r="AH549" s="5">
        <f t="shared" si="208"/>
        <v>-8.3732348208276366E-2</v>
      </c>
      <c r="AI549" s="5">
        <f t="shared" si="209"/>
        <v>4.3300118422780899E-2</v>
      </c>
      <c r="AJ549" s="5">
        <f t="shared" si="210"/>
        <v>-0.12713603349169872</v>
      </c>
      <c r="AK549" s="5">
        <f t="shared" si="211"/>
        <v>2.1346244844470574E-2</v>
      </c>
      <c r="AL549" s="4">
        <f t="shared" si="212"/>
        <v>0.94014323928560461</v>
      </c>
      <c r="AM549" s="4">
        <f t="shared" si="191"/>
        <v>0.19082134467083117</v>
      </c>
      <c r="AN549" s="4">
        <f t="shared" si="192"/>
        <v>1.3855449953641719</v>
      </c>
      <c r="AO549">
        <f t="shared" si="193"/>
        <v>0.19082134467083117</v>
      </c>
      <c r="AP549">
        <f t="shared" si="194"/>
        <v>2</v>
      </c>
    </row>
    <row r="550" spans="1:42" ht="17" x14ac:dyDescent="0.2">
      <c r="A550">
        <v>6037551202</v>
      </c>
      <c r="B550" t="s">
        <v>33</v>
      </c>
      <c r="C550">
        <v>0.73929999999999996</v>
      </c>
      <c r="D550">
        <v>6037600501</v>
      </c>
      <c r="E550" t="s">
        <v>10</v>
      </c>
      <c r="F550">
        <v>28910</v>
      </c>
      <c r="G550">
        <v>6037570601</v>
      </c>
      <c r="H550" t="s">
        <v>131</v>
      </c>
      <c r="I550">
        <v>0.33210000000000001</v>
      </c>
      <c r="J550">
        <v>6037543305</v>
      </c>
      <c r="K550" t="s">
        <v>4</v>
      </c>
      <c r="L550">
        <v>1.12E-2</v>
      </c>
      <c r="M550">
        <v>6037542900</v>
      </c>
      <c r="N550" t="s">
        <v>137</v>
      </c>
      <c r="O550">
        <v>1225</v>
      </c>
      <c r="S550">
        <f t="shared" si="213"/>
        <v>541</v>
      </c>
      <c r="T550" s="2" cm="1">
        <f t="array" ref="T550">IFERROR(INDEX($A$10:$A$1201, ROWS(T$10:$T550)), IFERROR(INDEX($D$10:$D$1276, ROWS(T$10:$T550)-ROWS($A$10:$A$1201)), IFERROR(INDEX($G$10:$G$1201, ROWS(T$10:$T550)-ROWS($A$10:$A$1201)-ROWS($D$10:$D$1276)), "")))</f>
        <v>6037551202</v>
      </c>
      <c r="U550" s="2" t="str">
        <f t="shared" si="195"/>
        <v>Downey, CA</v>
      </c>
      <c r="V550" s="3">
        <f t="shared" si="196"/>
        <v>0.73929999999999996</v>
      </c>
      <c r="W550" s="3">
        <f t="shared" si="197"/>
        <v>0.86266044340723447</v>
      </c>
      <c r="X550" s="3">
        <f t="shared" si="198"/>
        <v>28910</v>
      </c>
      <c r="Y550" s="3">
        <f t="shared" si="199"/>
        <v>0.54869137770692178</v>
      </c>
      <c r="Z550" s="3">
        <f t="shared" si="206"/>
        <v>0.47333434718637951</v>
      </c>
      <c r="AA550" s="3">
        <f t="shared" si="200"/>
        <v>0.33210000000000001</v>
      </c>
      <c r="AB550" s="3">
        <f t="shared" si="201"/>
        <v>0.50188907359830748</v>
      </c>
      <c r="AC550" s="3">
        <f t="shared" si="202"/>
        <v>0.14583333333333334</v>
      </c>
      <c r="AD550" s="3">
        <f t="shared" si="203"/>
        <v>0.41190316072629457</v>
      </c>
      <c r="AE550" s="3">
        <f t="shared" si="204"/>
        <v>1.12E-2</v>
      </c>
      <c r="AF550" s="3">
        <f t="shared" si="205"/>
        <v>1225</v>
      </c>
      <c r="AG550">
        <f t="shared" si="207"/>
        <v>0.16453603941832215</v>
      </c>
      <c r="AH550" s="5">
        <f t="shared" si="208"/>
        <v>-8.393198874961387E-2</v>
      </c>
      <c r="AI550" s="5">
        <f t="shared" si="209"/>
        <v>4.0154238992426039E-2</v>
      </c>
      <c r="AJ550" s="5">
        <f t="shared" si="210"/>
        <v>-0.13672679915895397</v>
      </c>
      <c r="AK550" s="5">
        <f t="shared" si="211"/>
        <v>1.7961370693124021E-2</v>
      </c>
      <c r="AL550" s="4">
        <f t="shared" si="212"/>
        <v>0.94258246504943222</v>
      </c>
      <c r="AM550" s="4">
        <f t="shared" si="191"/>
        <v>0.19647501612505078</v>
      </c>
      <c r="AN550" s="4">
        <f t="shared" si="192"/>
        <v>1.3855176288989441</v>
      </c>
      <c r="AO550">
        <f t="shared" si="193"/>
        <v>0.19647501612505078</v>
      </c>
      <c r="AP550">
        <f t="shared" si="194"/>
        <v>2</v>
      </c>
    </row>
    <row r="551" spans="1:42" ht="17" x14ac:dyDescent="0.2">
      <c r="A551">
        <v>6037602508</v>
      </c>
      <c r="B551" t="s">
        <v>21</v>
      </c>
      <c r="C551">
        <v>0.73919999999999997</v>
      </c>
      <c r="D551">
        <v>6037543304</v>
      </c>
      <c r="E551" t="s">
        <v>35</v>
      </c>
      <c r="F551">
        <v>28900</v>
      </c>
      <c r="G551">
        <v>6037702502</v>
      </c>
      <c r="H551" t="s">
        <v>84</v>
      </c>
      <c r="I551">
        <v>0.33189999999999997</v>
      </c>
      <c r="J551">
        <v>6037501504</v>
      </c>
      <c r="K551" t="s">
        <v>17</v>
      </c>
      <c r="L551">
        <v>1.12E-2</v>
      </c>
      <c r="M551">
        <v>6037571502</v>
      </c>
      <c r="N551" t="s">
        <v>49</v>
      </c>
      <c r="O551">
        <v>1224</v>
      </c>
      <c r="S551">
        <f t="shared" si="213"/>
        <v>542</v>
      </c>
      <c r="T551" s="2" cm="1">
        <f t="array" ref="T551">IFERROR(INDEX($A$10:$A$1201, ROWS(T$10:$T551)), IFERROR(INDEX($D$10:$D$1276, ROWS(T$10:$T551)-ROWS($A$10:$A$1201)), IFERROR(INDEX($G$10:$G$1201, ROWS(T$10:$T551)-ROWS($A$10:$A$1201)-ROWS($D$10:$D$1276)), "")))</f>
        <v>6037602508</v>
      </c>
      <c r="U551" s="2" t="str">
        <f t="shared" si="195"/>
        <v>Hawthorne, CA</v>
      </c>
      <c r="V551" s="3">
        <f t="shared" si="196"/>
        <v>0.73919999999999997</v>
      </c>
      <c r="W551" s="3">
        <f t="shared" si="197"/>
        <v>0.86254375729288213</v>
      </c>
      <c r="X551" s="3">
        <f t="shared" si="198"/>
        <v>28900</v>
      </c>
      <c r="Y551" s="3">
        <f t="shared" si="199"/>
        <v>0.54850158477101485</v>
      </c>
      <c r="Z551" s="3">
        <f t="shared" si="206"/>
        <v>0.47310661780949143</v>
      </c>
      <c r="AA551" s="3">
        <f t="shared" si="200"/>
        <v>0.33189999999999997</v>
      </c>
      <c r="AB551" s="3">
        <f t="shared" si="201"/>
        <v>0.50158682182257819</v>
      </c>
      <c r="AC551" s="3">
        <f t="shared" si="202"/>
        <v>0.14583333333333334</v>
      </c>
      <c r="AD551" s="3">
        <f t="shared" si="203"/>
        <v>0.41156691324815065</v>
      </c>
      <c r="AE551" s="3">
        <f t="shared" si="204"/>
        <v>1.12E-2</v>
      </c>
      <c r="AF551" s="3">
        <f t="shared" si="205"/>
        <v>1224</v>
      </c>
      <c r="AG551">
        <f t="shared" si="207"/>
        <v>0.16344169998855013</v>
      </c>
      <c r="AH551" s="5">
        <f t="shared" si="208"/>
        <v>-8.5928394162995914E-2</v>
      </c>
      <c r="AI551" s="5">
        <f t="shared" si="209"/>
        <v>3.8056986038855545E-2</v>
      </c>
      <c r="AJ551" s="5">
        <f t="shared" si="210"/>
        <v>-0.13672679915895397</v>
      </c>
      <c r="AK551" s="5">
        <f t="shared" si="211"/>
        <v>1.6268933617450604E-2</v>
      </c>
      <c r="AL551" s="4">
        <f t="shared" si="212"/>
        <v>0.94904139213512073</v>
      </c>
      <c r="AM551" s="4">
        <f t="shared" si="191"/>
        <v>0.19489421202217044</v>
      </c>
      <c r="AN551" s="4">
        <f t="shared" si="192"/>
        <v>1.3930206906031737</v>
      </c>
      <c r="AO551">
        <f t="shared" si="193"/>
        <v>0.19489421202217044</v>
      </c>
      <c r="AP551">
        <f t="shared" si="194"/>
        <v>2</v>
      </c>
    </row>
    <row r="552" spans="1:42" ht="17" x14ac:dyDescent="0.2">
      <c r="A552">
        <v>6037531502</v>
      </c>
      <c r="B552" t="s">
        <v>47</v>
      </c>
      <c r="C552">
        <v>0.73899999999999999</v>
      </c>
      <c r="D552">
        <v>6037199400</v>
      </c>
      <c r="E552" t="s">
        <v>126</v>
      </c>
      <c r="F552">
        <v>28889</v>
      </c>
      <c r="G552">
        <v>6037531102</v>
      </c>
      <c r="H552" t="s">
        <v>13</v>
      </c>
      <c r="I552">
        <v>0.33160000000000001</v>
      </c>
      <c r="J552">
        <v>6037195802</v>
      </c>
      <c r="K552" t="s">
        <v>20</v>
      </c>
      <c r="L552">
        <v>1.12E-2</v>
      </c>
      <c r="M552">
        <v>6037235100</v>
      </c>
      <c r="N552" t="s">
        <v>113</v>
      </c>
      <c r="O552">
        <v>1222</v>
      </c>
      <c r="S552">
        <f t="shared" si="213"/>
        <v>543</v>
      </c>
      <c r="T552" s="2" cm="1">
        <f t="array" ref="T552">IFERROR(INDEX($A$10:$A$1201, ROWS(T$10:$T552)), IFERROR(INDEX($D$10:$D$1276, ROWS(T$10:$T552)-ROWS($A$10:$A$1201)), IFERROR(INDEX($G$10:$G$1201, ROWS(T$10:$T552)-ROWS($A$10:$A$1201)-ROWS($D$10:$D$1276)), "")))</f>
        <v>6037531502</v>
      </c>
      <c r="U552" s="2" t="str">
        <f t="shared" si="195"/>
        <v>East Los Angeles, CA</v>
      </c>
      <c r="V552" s="3">
        <f t="shared" si="196"/>
        <v>0.73899999999999999</v>
      </c>
      <c r="W552" s="3">
        <f t="shared" si="197"/>
        <v>0.86231038506417734</v>
      </c>
      <c r="X552" s="3">
        <f t="shared" si="198"/>
        <v>28889</v>
      </c>
      <c r="Y552" s="3">
        <f t="shared" si="199"/>
        <v>0.54829281254151718</v>
      </c>
      <c r="Z552" s="3">
        <f t="shared" si="206"/>
        <v>0.47279858631059651</v>
      </c>
      <c r="AA552" s="3">
        <f t="shared" si="200"/>
        <v>0.33160000000000001</v>
      </c>
      <c r="AB552" s="3">
        <f t="shared" si="201"/>
        <v>0.50113344415898453</v>
      </c>
      <c r="AC552" s="3">
        <f t="shared" si="202"/>
        <v>0.14583333333333334</v>
      </c>
      <c r="AD552" s="3">
        <f t="shared" si="203"/>
        <v>0.4108944182918628</v>
      </c>
      <c r="AE552" s="3">
        <f t="shared" si="204"/>
        <v>1.12E-2</v>
      </c>
      <c r="AF552" s="3">
        <f t="shared" si="205"/>
        <v>1222</v>
      </c>
      <c r="AG552">
        <f t="shared" si="207"/>
        <v>0.16125302112900611</v>
      </c>
      <c r="AH552" s="5">
        <f t="shared" si="208"/>
        <v>-8.812444011771664E-2</v>
      </c>
      <c r="AI552" s="5">
        <f t="shared" si="209"/>
        <v>3.4911106608500685E-2</v>
      </c>
      <c r="AJ552" s="5">
        <f t="shared" si="210"/>
        <v>-0.13672679915895397</v>
      </c>
      <c r="AK552" s="5">
        <f t="shared" si="211"/>
        <v>1.288405946610377E-2</v>
      </c>
      <c r="AL552" s="4">
        <f t="shared" si="212"/>
        <v>0.95848240083556435</v>
      </c>
      <c r="AM552" s="4">
        <f t="shared" si="191"/>
        <v>0.19256357077765068</v>
      </c>
      <c r="AN552" s="4">
        <f t="shared" si="192"/>
        <v>1.405062672226256</v>
      </c>
      <c r="AO552">
        <f t="shared" si="193"/>
        <v>0.19256357077765068</v>
      </c>
      <c r="AP552">
        <f t="shared" si="194"/>
        <v>2</v>
      </c>
    </row>
    <row r="553" spans="1:42" ht="34" x14ac:dyDescent="0.2">
      <c r="A553">
        <v>6037701502</v>
      </c>
      <c r="B553" t="s">
        <v>128</v>
      </c>
      <c r="C553">
        <v>0.73880000000000001</v>
      </c>
      <c r="D553">
        <v>6037530301</v>
      </c>
      <c r="E553" t="s">
        <v>47</v>
      </c>
      <c r="F553">
        <v>28888</v>
      </c>
      <c r="G553">
        <v>6037553702</v>
      </c>
      <c r="H553" t="s">
        <v>75</v>
      </c>
      <c r="I553">
        <v>0.33119999999999999</v>
      </c>
      <c r="J553">
        <v>6037271802</v>
      </c>
      <c r="K553" t="s">
        <v>93</v>
      </c>
      <c r="L553">
        <v>1.12E-2</v>
      </c>
      <c r="M553">
        <v>6037234700</v>
      </c>
      <c r="N553" t="s">
        <v>113</v>
      </c>
      <c r="O553">
        <v>1222</v>
      </c>
      <c r="S553">
        <f t="shared" si="213"/>
        <v>544</v>
      </c>
      <c r="T553" s="2" cm="1">
        <f t="array" ref="T553">IFERROR(INDEX($A$10:$A$1201, ROWS(T$10:$T553)), IFERROR(INDEX($D$10:$D$1276, ROWS(T$10:$T553)-ROWS($A$10:$A$1201)), IFERROR(INDEX($G$10:$G$1201, ROWS(T$10:$T553)-ROWS($A$10:$A$1201)-ROWS($D$10:$D$1276)), "")))</f>
        <v>6037701502</v>
      </c>
      <c r="U553" s="2" t="str">
        <f t="shared" si="195"/>
        <v>Downtown, Santa Monica, CA</v>
      </c>
      <c r="V553" s="3">
        <f t="shared" si="196"/>
        <v>0.73880000000000001</v>
      </c>
      <c r="W553" s="3">
        <f t="shared" si="197"/>
        <v>0.86207701283547256</v>
      </c>
      <c r="X553" s="3">
        <f t="shared" si="198"/>
        <v>28888</v>
      </c>
      <c r="Y553" s="3">
        <f t="shared" si="199"/>
        <v>0.54827383324792656</v>
      </c>
      <c r="Z553" s="3">
        <f t="shared" si="206"/>
        <v>0.47265426838222652</v>
      </c>
      <c r="AA553" s="3">
        <f t="shared" si="200"/>
        <v>0.33119999999999999</v>
      </c>
      <c r="AB553" s="3">
        <f t="shared" si="201"/>
        <v>0.50052894060752606</v>
      </c>
      <c r="AC553" s="3">
        <f t="shared" si="202"/>
        <v>0.14583333333333334</v>
      </c>
      <c r="AD553" s="3">
        <f t="shared" si="203"/>
        <v>0.4108944182918628</v>
      </c>
      <c r="AE553" s="3">
        <f t="shared" si="204"/>
        <v>1.12E-2</v>
      </c>
      <c r="AF553" s="3">
        <f t="shared" si="205"/>
        <v>1222</v>
      </c>
      <c r="AG553">
        <f t="shared" si="207"/>
        <v>0.15906434226946206</v>
      </c>
      <c r="AH553" s="5">
        <f t="shared" si="208"/>
        <v>-8.8324080659054144E-2</v>
      </c>
      <c r="AI553" s="5">
        <f t="shared" si="209"/>
        <v>3.0716600701360289E-2</v>
      </c>
      <c r="AJ553" s="5">
        <f t="shared" si="210"/>
        <v>-0.13672679915895397</v>
      </c>
      <c r="AK553" s="5">
        <f t="shared" si="211"/>
        <v>1.288405946610377E-2</v>
      </c>
      <c r="AL553" s="4">
        <f t="shared" si="212"/>
        <v>0.96304129309215747</v>
      </c>
      <c r="AM553" s="4">
        <f t="shared" si="191"/>
        <v>0.19143509971767789</v>
      </c>
      <c r="AN553" s="4">
        <f t="shared" si="192"/>
        <v>1.4119070635822979</v>
      </c>
      <c r="AO553">
        <f t="shared" si="193"/>
        <v>0.19143509971767789</v>
      </c>
      <c r="AP553">
        <f t="shared" si="194"/>
        <v>2</v>
      </c>
    </row>
    <row r="554" spans="1:42" ht="17" x14ac:dyDescent="0.2">
      <c r="A554">
        <v>6037602106</v>
      </c>
      <c r="B554" t="s">
        <v>21</v>
      </c>
      <c r="C554">
        <v>0.73880000000000001</v>
      </c>
      <c r="D554">
        <v>6037543400</v>
      </c>
      <c r="E554" t="s">
        <v>35</v>
      </c>
      <c r="F554">
        <v>28887</v>
      </c>
      <c r="G554">
        <v>6037553504</v>
      </c>
      <c r="H554" t="s">
        <v>75</v>
      </c>
      <c r="I554">
        <v>0.33110000000000001</v>
      </c>
      <c r="J554">
        <v>6037555001</v>
      </c>
      <c r="K554" t="s">
        <v>32</v>
      </c>
      <c r="L554">
        <v>1.11E-2</v>
      </c>
      <c r="M554">
        <v>6037237720</v>
      </c>
      <c r="N554" t="s">
        <v>103</v>
      </c>
      <c r="O554">
        <v>1221</v>
      </c>
      <c r="S554">
        <f t="shared" si="213"/>
        <v>545</v>
      </c>
      <c r="T554" s="2" cm="1">
        <f t="array" ref="T554">IFERROR(INDEX($A$10:$A$1201, ROWS(T$10:$T554)), IFERROR(INDEX($D$10:$D$1276, ROWS(T$10:$T554)-ROWS($A$10:$A$1201)), IFERROR(INDEX($G$10:$G$1201, ROWS(T$10:$T554)-ROWS($A$10:$A$1201)-ROWS($D$10:$D$1276)), "")))</f>
        <v>6037602106</v>
      </c>
      <c r="U554" s="2" t="str">
        <f t="shared" si="195"/>
        <v>Hawthorne, CA</v>
      </c>
      <c r="V554" s="3">
        <f t="shared" si="196"/>
        <v>0.73880000000000001</v>
      </c>
      <c r="W554" s="3">
        <f t="shared" si="197"/>
        <v>0.86207701283547256</v>
      </c>
      <c r="X554" s="3">
        <f t="shared" si="198"/>
        <v>28887</v>
      </c>
      <c r="Y554" s="3">
        <f t="shared" si="199"/>
        <v>0.54825485395433582</v>
      </c>
      <c r="Z554" s="3">
        <f t="shared" si="206"/>
        <v>0.47263790676950207</v>
      </c>
      <c r="AA554" s="3">
        <f t="shared" si="200"/>
        <v>0.33110000000000001</v>
      </c>
      <c r="AB554" s="3">
        <f t="shared" si="201"/>
        <v>0.50037781471966147</v>
      </c>
      <c r="AC554" s="3">
        <f t="shared" si="202"/>
        <v>0.14453125000000003</v>
      </c>
      <c r="AD554" s="3">
        <f t="shared" si="203"/>
        <v>0.41055817081371887</v>
      </c>
      <c r="AE554" s="3">
        <f t="shared" si="204"/>
        <v>1.11E-2</v>
      </c>
      <c r="AF554" s="3">
        <f t="shared" si="205"/>
        <v>1221</v>
      </c>
      <c r="AG554">
        <f t="shared" si="207"/>
        <v>0.15906434226946206</v>
      </c>
      <c r="AH554" s="5">
        <f t="shared" si="208"/>
        <v>-8.8523721200392813E-2</v>
      </c>
      <c r="AI554" s="5">
        <f t="shared" si="209"/>
        <v>2.9667974224575337E-2</v>
      </c>
      <c r="AJ554" s="5">
        <f t="shared" si="210"/>
        <v>-0.14631756482620922</v>
      </c>
      <c r="AK554" s="5">
        <f t="shared" si="211"/>
        <v>1.1191622390430353E-2</v>
      </c>
      <c r="AL554" s="4">
        <f t="shared" si="212"/>
        <v>0.96266338737973856</v>
      </c>
      <c r="AM554" s="4">
        <f t="shared" si="191"/>
        <v>0.19816625824078551</v>
      </c>
      <c r="AN554" s="4">
        <f t="shared" si="192"/>
        <v>1.4071483386003527</v>
      </c>
      <c r="AO554">
        <f t="shared" si="193"/>
        <v>0.19816625824078551</v>
      </c>
      <c r="AP554">
        <f t="shared" si="194"/>
        <v>2</v>
      </c>
    </row>
    <row r="555" spans="1:42" ht="34" x14ac:dyDescent="0.2">
      <c r="A555">
        <v>6037218300</v>
      </c>
      <c r="B555" t="s">
        <v>20</v>
      </c>
      <c r="C555">
        <v>0.73870000000000002</v>
      </c>
      <c r="D555">
        <v>6037554101</v>
      </c>
      <c r="E555" t="s">
        <v>71</v>
      </c>
      <c r="F555">
        <v>28881</v>
      </c>
      <c r="G555">
        <v>6037571701</v>
      </c>
      <c r="H555" t="s">
        <v>127</v>
      </c>
      <c r="I555">
        <v>0.33079999999999998</v>
      </c>
      <c r="J555">
        <v>6037433902</v>
      </c>
      <c r="K555" t="s">
        <v>39</v>
      </c>
      <c r="L555">
        <v>1.11E-2</v>
      </c>
      <c r="M555">
        <v>6037531902</v>
      </c>
      <c r="N555" t="s">
        <v>101</v>
      </c>
      <c r="O555">
        <v>1218</v>
      </c>
      <c r="S555">
        <f t="shared" si="213"/>
        <v>546</v>
      </c>
      <c r="T555" s="2" cm="1">
        <f t="array" ref="T555">IFERROR(INDEX($A$10:$A$1201, ROWS(T$10:$T555)), IFERROR(INDEX($D$10:$D$1276, ROWS(T$10:$T555)-ROWS($A$10:$A$1201)), IFERROR(INDEX($G$10:$G$1201, ROWS(T$10:$T555)-ROWS($A$10:$A$1201)-ROWS($D$10:$D$1276)), "")))</f>
        <v>6037218300</v>
      </c>
      <c r="U555" s="2" t="str">
        <f t="shared" si="195"/>
        <v>Central LA, Los Angeles, CA</v>
      </c>
      <c r="V555" s="3">
        <f t="shared" si="196"/>
        <v>0.73870000000000002</v>
      </c>
      <c r="W555" s="3">
        <f t="shared" si="197"/>
        <v>0.86196032672112022</v>
      </c>
      <c r="X555" s="3">
        <f t="shared" si="198"/>
        <v>28881</v>
      </c>
      <c r="Y555" s="3">
        <f t="shared" si="199"/>
        <v>0.54814097819279162</v>
      </c>
      <c r="Z555" s="3">
        <f t="shared" si="206"/>
        <v>0.47247577665229312</v>
      </c>
      <c r="AA555" s="3">
        <f t="shared" si="200"/>
        <v>0.33079999999999998</v>
      </c>
      <c r="AB555" s="3">
        <f t="shared" si="201"/>
        <v>0.49992443705606771</v>
      </c>
      <c r="AC555" s="3">
        <f t="shared" si="202"/>
        <v>0.14453125000000003</v>
      </c>
      <c r="AD555" s="3">
        <f t="shared" si="203"/>
        <v>0.40954942837928715</v>
      </c>
      <c r="AE555" s="3">
        <f t="shared" si="204"/>
        <v>1.11E-2</v>
      </c>
      <c r="AF555" s="3">
        <f t="shared" si="205"/>
        <v>1218</v>
      </c>
      <c r="AG555">
        <f t="shared" si="207"/>
        <v>0.15797000283969007</v>
      </c>
      <c r="AH555" s="5">
        <f t="shared" si="208"/>
        <v>-8.9721564448422511E-2</v>
      </c>
      <c r="AI555" s="5">
        <f t="shared" si="209"/>
        <v>2.6522094794219894E-2</v>
      </c>
      <c r="AJ555" s="5">
        <f t="shared" si="210"/>
        <v>-0.14631756482620922</v>
      </c>
      <c r="AK555" s="5">
        <f t="shared" si="211"/>
        <v>6.1143111634103823E-3</v>
      </c>
      <c r="AL555" s="4">
        <f t="shared" si="212"/>
        <v>0.97171881904377688</v>
      </c>
      <c r="AM555" s="4">
        <f t="shared" si="191"/>
        <v>0.19602189403019679</v>
      </c>
      <c r="AN555" s="4">
        <f t="shared" si="192"/>
        <v>1.4200733887520476</v>
      </c>
      <c r="AO555">
        <f t="shared" si="193"/>
        <v>0.19602189403019679</v>
      </c>
      <c r="AP555">
        <f t="shared" si="194"/>
        <v>2</v>
      </c>
    </row>
    <row r="556" spans="1:42" ht="17" x14ac:dyDescent="0.2">
      <c r="A556">
        <v>6037553801</v>
      </c>
      <c r="B556" t="s">
        <v>75</v>
      </c>
      <c r="C556">
        <v>0.73860000000000003</v>
      </c>
      <c r="D556">
        <v>6037534802</v>
      </c>
      <c r="E556" t="s">
        <v>23</v>
      </c>
      <c r="F556">
        <v>28879</v>
      </c>
      <c r="G556">
        <v>6037433802</v>
      </c>
      <c r="H556" t="s">
        <v>61</v>
      </c>
      <c r="I556">
        <v>0.33069999999999999</v>
      </c>
      <c r="J556">
        <v>6037534900</v>
      </c>
      <c r="K556" t="s">
        <v>37</v>
      </c>
      <c r="L556">
        <v>1.11E-2</v>
      </c>
      <c r="M556">
        <v>6037209401</v>
      </c>
      <c r="N556" t="s">
        <v>20</v>
      </c>
      <c r="O556">
        <v>1217</v>
      </c>
      <c r="S556">
        <f t="shared" si="213"/>
        <v>547</v>
      </c>
      <c r="T556" s="2" cm="1">
        <f t="array" ref="T556">IFERROR(INDEX($A$10:$A$1201, ROWS(T$10:$T556)), IFERROR(INDEX($D$10:$D$1276, ROWS(T$10:$T556)-ROWS($A$10:$A$1201)), IFERROR(INDEX($G$10:$G$1201, ROWS(T$10:$T556)-ROWS($A$10:$A$1201)-ROWS($D$10:$D$1276)), "")))</f>
        <v>6037553801</v>
      </c>
      <c r="U556" s="2" t="str">
        <f t="shared" si="195"/>
        <v>Paramount, CA</v>
      </c>
      <c r="V556" s="3">
        <f t="shared" si="196"/>
        <v>0.73860000000000003</v>
      </c>
      <c r="W556" s="3">
        <f t="shared" si="197"/>
        <v>0.86184364060676788</v>
      </c>
      <c r="X556" s="3">
        <f t="shared" si="198"/>
        <v>28879</v>
      </c>
      <c r="Y556" s="3">
        <f t="shared" si="199"/>
        <v>0.54810301960561025</v>
      </c>
      <c r="Z556" s="3">
        <f t="shared" si="206"/>
        <v>0.4723791018444618</v>
      </c>
      <c r="AA556" s="3">
        <f t="shared" si="200"/>
        <v>0.33069999999999999</v>
      </c>
      <c r="AB556" s="3">
        <f t="shared" si="201"/>
        <v>0.49977331116820312</v>
      </c>
      <c r="AC556" s="3">
        <f t="shared" si="202"/>
        <v>0.14453125000000003</v>
      </c>
      <c r="AD556" s="3">
        <f t="shared" si="203"/>
        <v>0.40921318090114323</v>
      </c>
      <c r="AE556" s="3">
        <f t="shared" si="204"/>
        <v>1.11E-2</v>
      </c>
      <c r="AF556" s="3">
        <f t="shared" si="205"/>
        <v>1217</v>
      </c>
      <c r="AG556">
        <f t="shared" si="207"/>
        <v>0.15687566340991804</v>
      </c>
      <c r="AH556" s="5">
        <f t="shared" si="208"/>
        <v>-9.0120845531098698E-2</v>
      </c>
      <c r="AI556" s="5">
        <f t="shared" si="209"/>
        <v>2.5473468317434942E-2</v>
      </c>
      <c r="AJ556" s="5">
        <f t="shared" si="210"/>
        <v>-0.14631756482620922</v>
      </c>
      <c r="AK556" s="5">
        <f t="shared" si="211"/>
        <v>4.4218740877369662E-3</v>
      </c>
      <c r="AL556" s="4">
        <f t="shared" si="212"/>
        <v>0.97503482162732191</v>
      </c>
      <c r="AM556" s="4">
        <f t="shared" si="191"/>
        <v>0.19524535764463918</v>
      </c>
      <c r="AN556" s="4">
        <f t="shared" si="192"/>
        <v>1.4248357478454088</v>
      </c>
      <c r="AO556">
        <f t="shared" si="193"/>
        <v>0.19524535764463918</v>
      </c>
      <c r="AP556">
        <f t="shared" si="194"/>
        <v>2</v>
      </c>
    </row>
    <row r="557" spans="1:42" ht="34" x14ac:dyDescent="0.2">
      <c r="A557">
        <v>6037211703</v>
      </c>
      <c r="B557" t="s">
        <v>20</v>
      </c>
      <c r="C557">
        <v>0.73850000000000005</v>
      </c>
      <c r="D557">
        <v>6037551101</v>
      </c>
      <c r="E557" t="s">
        <v>33</v>
      </c>
      <c r="F557">
        <v>28866</v>
      </c>
      <c r="G557">
        <v>6037213201</v>
      </c>
      <c r="H557" t="s">
        <v>20</v>
      </c>
      <c r="I557">
        <v>0.33069999999999999</v>
      </c>
      <c r="J557">
        <v>6037531301</v>
      </c>
      <c r="K557" t="s">
        <v>13</v>
      </c>
      <c r="L557">
        <v>1.11E-2</v>
      </c>
      <c r="M557">
        <v>6037221601</v>
      </c>
      <c r="N557" t="s">
        <v>83</v>
      </c>
      <c r="O557">
        <v>1217</v>
      </c>
      <c r="S557">
        <f t="shared" si="213"/>
        <v>548</v>
      </c>
      <c r="T557" s="2" cm="1">
        <f t="array" ref="T557">IFERROR(INDEX($A$10:$A$1201, ROWS(T$10:$T557)), IFERROR(INDEX($D$10:$D$1276, ROWS(T$10:$T557)-ROWS($A$10:$A$1201)), IFERROR(INDEX($G$10:$G$1201, ROWS(T$10:$T557)-ROWS($A$10:$A$1201)-ROWS($D$10:$D$1276)), "")))</f>
        <v>6037211703</v>
      </c>
      <c r="U557" s="2" t="str">
        <f t="shared" si="195"/>
        <v>Central LA, Los Angeles, CA</v>
      </c>
      <c r="V557" s="3">
        <f t="shared" si="196"/>
        <v>0.73850000000000005</v>
      </c>
      <c r="W557" s="3">
        <f t="shared" si="197"/>
        <v>0.86172695449241543</v>
      </c>
      <c r="X557" s="3">
        <f t="shared" si="198"/>
        <v>28866</v>
      </c>
      <c r="Y557" s="3">
        <f t="shared" si="199"/>
        <v>0.54785628878893122</v>
      </c>
      <c r="Z557" s="3">
        <f t="shared" si="206"/>
        <v>0.47210253123760293</v>
      </c>
      <c r="AA557" s="3">
        <f t="shared" si="200"/>
        <v>0.33069999999999999</v>
      </c>
      <c r="AB557" s="3">
        <f t="shared" si="201"/>
        <v>0.49977331116820312</v>
      </c>
      <c r="AC557" s="3">
        <f t="shared" si="202"/>
        <v>0.14453125000000003</v>
      </c>
      <c r="AD557" s="3">
        <f t="shared" si="203"/>
        <v>0.40921318090114323</v>
      </c>
      <c r="AE557" s="3">
        <f t="shared" si="204"/>
        <v>1.11E-2</v>
      </c>
      <c r="AF557" s="3">
        <f t="shared" si="205"/>
        <v>1217</v>
      </c>
      <c r="AG557">
        <f t="shared" si="207"/>
        <v>0.15578132398014602</v>
      </c>
      <c r="AH557" s="5">
        <f t="shared" si="208"/>
        <v>-9.2716172568495597E-2</v>
      </c>
      <c r="AI557" s="5">
        <f t="shared" si="209"/>
        <v>2.5473468317434942E-2</v>
      </c>
      <c r="AJ557" s="5">
        <f t="shared" si="210"/>
        <v>-0.14631756482620922</v>
      </c>
      <c r="AK557" s="5">
        <f t="shared" si="211"/>
        <v>4.4218740877369662E-3</v>
      </c>
      <c r="AL557" s="4">
        <f t="shared" si="212"/>
        <v>0.97936584037851571</v>
      </c>
      <c r="AM557" s="4">
        <f t="shared" si="191"/>
        <v>0.19434940311427412</v>
      </c>
      <c r="AN557" s="4">
        <f t="shared" si="192"/>
        <v>1.427965228791825</v>
      </c>
      <c r="AO557">
        <f t="shared" si="193"/>
        <v>0.19434940311427412</v>
      </c>
      <c r="AP557">
        <f t="shared" si="194"/>
        <v>2</v>
      </c>
    </row>
    <row r="558" spans="1:42" ht="34" x14ac:dyDescent="0.2">
      <c r="A558">
        <v>6037237401</v>
      </c>
      <c r="B558" t="s">
        <v>37</v>
      </c>
      <c r="C558">
        <v>0.73839999999999995</v>
      </c>
      <c r="D558">
        <v>6037536200</v>
      </c>
      <c r="E558" t="s">
        <v>56</v>
      </c>
      <c r="F558">
        <v>28858</v>
      </c>
      <c r="G558">
        <v>6037553901</v>
      </c>
      <c r="H558" t="s">
        <v>75</v>
      </c>
      <c r="I558">
        <v>0.3306</v>
      </c>
      <c r="J558">
        <v>6037433200</v>
      </c>
      <c r="K558" t="s">
        <v>19</v>
      </c>
      <c r="L558">
        <v>1.11E-2</v>
      </c>
      <c r="M558">
        <v>6037208620</v>
      </c>
      <c r="N558" t="s">
        <v>20</v>
      </c>
      <c r="O558">
        <v>1217</v>
      </c>
      <c r="S558">
        <f t="shared" si="213"/>
        <v>549</v>
      </c>
      <c r="T558" s="2" cm="1">
        <f t="array" ref="T558">IFERROR(INDEX($A$10:$A$1201, ROWS(T$10:$T558)), IFERROR(INDEX($D$10:$D$1276, ROWS(T$10:$T558)-ROWS($A$10:$A$1201)), IFERROR(INDEX($G$10:$G$1201, ROWS(T$10:$T558)-ROWS($A$10:$A$1201)-ROWS($D$10:$D$1276)), "")))</f>
        <v>6037237401</v>
      </c>
      <c r="U558" s="2" t="str">
        <f t="shared" si="195"/>
        <v>South Los Angeles, Los Angeles, CA</v>
      </c>
      <c r="V558" s="3">
        <f t="shared" si="196"/>
        <v>0.73839999999999995</v>
      </c>
      <c r="W558" s="3">
        <f t="shared" si="197"/>
        <v>0.86161026837806298</v>
      </c>
      <c r="X558" s="3">
        <f t="shared" si="198"/>
        <v>28858</v>
      </c>
      <c r="Y558" s="3">
        <f t="shared" si="199"/>
        <v>0.54770445444020577</v>
      </c>
      <c r="Z558" s="3">
        <f t="shared" si="206"/>
        <v>0.47190778198208627</v>
      </c>
      <c r="AA558" s="3">
        <f t="shared" si="200"/>
        <v>0.3306</v>
      </c>
      <c r="AB558" s="3">
        <f t="shared" si="201"/>
        <v>0.49962218528033858</v>
      </c>
      <c r="AC558" s="3">
        <f t="shared" si="202"/>
        <v>0.14453125000000003</v>
      </c>
      <c r="AD558" s="3">
        <f t="shared" si="203"/>
        <v>0.40921318090114323</v>
      </c>
      <c r="AE558" s="3">
        <f t="shared" si="204"/>
        <v>1.11E-2</v>
      </c>
      <c r="AF558" s="3">
        <f t="shared" si="205"/>
        <v>1217</v>
      </c>
      <c r="AG558">
        <f t="shared" si="207"/>
        <v>0.1546869845503728</v>
      </c>
      <c r="AH558" s="5">
        <f t="shared" si="208"/>
        <v>-9.4313296899200302E-2</v>
      </c>
      <c r="AI558" s="5">
        <f t="shared" si="209"/>
        <v>2.442484184064999E-2</v>
      </c>
      <c r="AJ558" s="5">
        <f t="shared" si="210"/>
        <v>-0.14631756482620922</v>
      </c>
      <c r="AK558" s="5">
        <f t="shared" si="211"/>
        <v>4.4218740877369662E-3</v>
      </c>
      <c r="AL558" s="4">
        <f t="shared" si="212"/>
        <v>0.98307696400440026</v>
      </c>
      <c r="AM558" s="4">
        <f t="shared" ref="AM558:AM620" si="214">SUMXMY2($AG$6:$AK$6,AG558:AK558)</f>
        <v>0.19357442400435293</v>
      </c>
      <c r="AN558" s="4">
        <f t="shared" ref="AN558:AN620" si="215">SUMXMY2($AG$7:$AK$7,AG558:AK558)</f>
        <v>1.4315088560473308</v>
      </c>
      <c r="AO558">
        <f t="shared" ref="AO558:AO620" si="216">MIN(AL558:AN558)</f>
        <v>0.19357442400435293</v>
      </c>
      <c r="AP558">
        <f t="shared" ref="AP558:AP620" si="217">MATCH(AO558,AL558:AN558,0)</f>
        <v>2</v>
      </c>
    </row>
    <row r="559" spans="1:42" ht="34" x14ac:dyDescent="0.2">
      <c r="A559">
        <v>6037531902</v>
      </c>
      <c r="B559" t="s">
        <v>101</v>
      </c>
      <c r="C559">
        <v>0.73839999999999995</v>
      </c>
      <c r="D559">
        <v>6037433602</v>
      </c>
      <c r="E559" t="s">
        <v>27</v>
      </c>
      <c r="F559">
        <v>28838</v>
      </c>
      <c r="G559">
        <v>6037530802</v>
      </c>
      <c r="H559" t="s">
        <v>13</v>
      </c>
      <c r="I559">
        <v>0.33029999999999998</v>
      </c>
      <c r="J559">
        <v>6037267700</v>
      </c>
      <c r="K559" t="s">
        <v>121</v>
      </c>
      <c r="L559">
        <v>1.11E-2</v>
      </c>
      <c r="M559">
        <v>6037702801</v>
      </c>
      <c r="N559" t="s">
        <v>130</v>
      </c>
      <c r="O559">
        <v>1217</v>
      </c>
      <c r="S559">
        <f t="shared" si="213"/>
        <v>550</v>
      </c>
      <c r="T559" s="2" cm="1">
        <f t="array" ref="T559">IFERROR(INDEX($A$10:$A$1201, ROWS(T$10:$T559)), IFERROR(INDEX($D$10:$D$1276, ROWS(T$10:$T559)-ROWS($A$10:$A$1201)), IFERROR(INDEX($G$10:$G$1201, ROWS(T$10:$T559)-ROWS($A$10:$A$1201)-ROWS($D$10:$D$1276)), "")))</f>
        <v>6037531902</v>
      </c>
      <c r="U559" s="2" t="str">
        <f t="shared" si="195"/>
        <v>South Montebello, East Los Angeles, CA</v>
      </c>
      <c r="V559" s="3">
        <f t="shared" si="196"/>
        <v>0.73839999999999995</v>
      </c>
      <c r="W559" s="3">
        <f t="shared" si="197"/>
        <v>0.86161026837806298</v>
      </c>
      <c r="X559" s="3">
        <f t="shared" si="198"/>
        <v>28838</v>
      </c>
      <c r="Y559" s="3">
        <f t="shared" si="199"/>
        <v>0.54732486856839191</v>
      </c>
      <c r="Z559" s="3">
        <f t="shared" si="206"/>
        <v>0.47158072689720021</v>
      </c>
      <c r="AA559" s="3">
        <f t="shared" si="200"/>
        <v>0.33029999999999998</v>
      </c>
      <c r="AB559" s="3">
        <f t="shared" si="201"/>
        <v>0.49916880761674476</v>
      </c>
      <c r="AC559" s="3">
        <f t="shared" si="202"/>
        <v>0.14453125000000003</v>
      </c>
      <c r="AD559" s="3">
        <f t="shared" si="203"/>
        <v>0.40921318090114323</v>
      </c>
      <c r="AE559" s="3">
        <f t="shared" si="204"/>
        <v>1.11E-2</v>
      </c>
      <c r="AF559" s="3">
        <f t="shared" si="205"/>
        <v>1217</v>
      </c>
      <c r="AG559">
        <f t="shared" si="207"/>
        <v>0.1546869845503728</v>
      </c>
      <c r="AH559" s="5">
        <f t="shared" si="208"/>
        <v>-9.8306107725964403E-2</v>
      </c>
      <c r="AI559" s="5">
        <f t="shared" si="209"/>
        <v>2.1278962410294547E-2</v>
      </c>
      <c r="AJ559" s="5">
        <f t="shared" si="210"/>
        <v>-0.14631756482620922</v>
      </c>
      <c r="AK559" s="5">
        <f t="shared" si="211"/>
        <v>4.4218740877369662E-3</v>
      </c>
      <c r="AL559" s="4">
        <f t="shared" si="212"/>
        <v>0.99176453484811689</v>
      </c>
      <c r="AM559" s="4">
        <f t="shared" si="214"/>
        <v>0.19186289904050891</v>
      </c>
      <c r="AN559" s="4">
        <f t="shared" si="215"/>
        <v>1.4394316883943523</v>
      </c>
      <c r="AO559">
        <f t="shared" si="216"/>
        <v>0.19186289904050891</v>
      </c>
      <c r="AP559">
        <f t="shared" si="217"/>
        <v>2</v>
      </c>
    </row>
    <row r="560" spans="1:42" ht="17" x14ac:dyDescent="0.2">
      <c r="A560">
        <v>6037433304</v>
      </c>
      <c r="B560" t="s">
        <v>39</v>
      </c>
      <c r="C560">
        <v>0.73839999999999995</v>
      </c>
      <c r="D560">
        <v>6037433503</v>
      </c>
      <c r="E560" t="s">
        <v>138</v>
      </c>
      <c r="F560">
        <v>28815</v>
      </c>
      <c r="G560">
        <v>6037211320</v>
      </c>
      <c r="H560" t="s">
        <v>20</v>
      </c>
      <c r="I560">
        <v>0.33019999999999999</v>
      </c>
      <c r="J560">
        <v>6037542700</v>
      </c>
      <c r="K560" t="s">
        <v>137</v>
      </c>
      <c r="L560">
        <v>1.11E-2</v>
      </c>
      <c r="M560">
        <v>6037570001</v>
      </c>
      <c r="N560" t="s">
        <v>32</v>
      </c>
      <c r="O560">
        <v>1215</v>
      </c>
      <c r="S560">
        <f t="shared" si="213"/>
        <v>551</v>
      </c>
      <c r="T560" s="2" cm="1">
        <f t="array" ref="T560">IFERROR(INDEX($A$10:$A$1201, ROWS(T$10:$T560)), IFERROR(INDEX($D$10:$D$1276, ROWS(T$10:$T560)-ROWS($A$10:$A$1201)), IFERROR(INDEX($G$10:$G$1201, ROWS(T$10:$T560)-ROWS($A$10:$A$1201)-ROWS($D$10:$D$1276)), "")))</f>
        <v>6037433304</v>
      </c>
      <c r="U560" s="2" t="str">
        <f t="shared" si="195"/>
        <v>El Monte, CA</v>
      </c>
      <c r="V560" s="3">
        <f t="shared" si="196"/>
        <v>0.73839999999999995</v>
      </c>
      <c r="W560" s="3">
        <f t="shared" si="197"/>
        <v>0.86161026837806298</v>
      </c>
      <c r="X560" s="3">
        <f t="shared" si="198"/>
        <v>28815</v>
      </c>
      <c r="Y560" s="3">
        <f t="shared" si="199"/>
        <v>0.54688834481580595</v>
      </c>
      <c r="Z560" s="3">
        <f t="shared" si="206"/>
        <v>0.47120461354958121</v>
      </c>
      <c r="AA560" s="3">
        <f t="shared" si="200"/>
        <v>0.33019999999999999</v>
      </c>
      <c r="AB560" s="3">
        <f t="shared" si="201"/>
        <v>0.49901768172888017</v>
      </c>
      <c r="AC560" s="3">
        <f t="shared" si="202"/>
        <v>0.14453125000000003</v>
      </c>
      <c r="AD560" s="3">
        <f t="shared" si="203"/>
        <v>0.40854068594485543</v>
      </c>
      <c r="AE560" s="3">
        <f t="shared" si="204"/>
        <v>1.11E-2</v>
      </c>
      <c r="AF560" s="3">
        <f t="shared" si="205"/>
        <v>1215</v>
      </c>
      <c r="AG560">
        <f t="shared" si="207"/>
        <v>0.1546869845503728</v>
      </c>
      <c r="AH560" s="5">
        <f t="shared" si="208"/>
        <v>-0.10289784017674336</v>
      </c>
      <c r="AI560" s="5">
        <f t="shared" si="209"/>
        <v>2.0230335933509591E-2</v>
      </c>
      <c r="AJ560" s="5">
        <f t="shared" si="210"/>
        <v>-0.14631756482620922</v>
      </c>
      <c r="AK560" s="5">
        <f t="shared" si="211"/>
        <v>1.0369999363904116E-3</v>
      </c>
      <c r="AL560" s="4">
        <f t="shared" si="212"/>
        <v>1.0025108446111648</v>
      </c>
      <c r="AM560" s="4">
        <f t="shared" si="214"/>
        <v>0.18971239837435686</v>
      </c>
      <c r="AN560" s="4">
        <f t="shared" si="215"/>
        <v>1.4500204735808879</v>
      </c>
      <c r="AO560">
        <f t="shared" si="216"/>
        <v>0.18971239837435686</v>
      </c>
      <c r="AP560">
        <f t="shared" si="217"/>
        <v>2</v>
      </c>
    </row>
    <row r="561" spans="1:42" ht="17" x14ac:dyDescent="0.2">
      <c r="A561">
        <v>6037701801</v>
      </c>
      <c r="B561" t="s">
        <v>129</v>
      </c>
      <c r="C561">
        <v>0.73829999999999996</v>
      </c>
      <c r="D561">
        <v>6037555001</v>
      </c>
      <c r="E561" t="s">
        <v>32</v>
      </c>
      <c r="F561">
        <v>28793</v>
      </c>
      <c r="G561">
        <v>6037213402</v>
      </c>
      <c r="H561" t="s">
        <v>20</v>
      </c>
      <c r="I561">
        <v>0.33019999999999999</v>
      </c>
      <c r="J561">
        <v>6037535503</v>
      </c>
      <c r="K561" t="s">
        <v>56</v>
      </c>
      <c r="L561">
        <v>1.11E-2</v>
      </c>
      <c r="M561">
        <v>6037701201</v>
      </c>
      <c r="N561" t="s">
        <v>69</v>
      </c>
      <c r="O561">
        <v>1215</v>
      </c>
      <c r="S561">
        <f t="shared" si="213"/>
        <v>552</v>
      </c>
      <c r="T561" s="2" cm="1">
        <f t="array" ref="T561">IFERROR(INDEX($A$10:$A$1201, ROWS(T$10:$T561)), IFERROR(INDEX($D$10:$D$1276, ROWS(T$10:$T561)-ROWS($A$10:$A$1201)), IFERROR(INDEX($G$10:$G$1201, ROWS(T$10:$T561)-ROWS($A$10:$A$1201)-ROWS($D$10:$D$1276)), "")))</f>
        <v>6037701801</v>
      </c>
      <c r="U561" s="2" t="str">
        <f t="shared" si="195"/>
        <v>Pico, Santa Monica, CA</v>
      </c>
      <c r="V561" s="3">
        <f t="shared" si="196"/>
        <v>0.73829999999999996</v>
      </c>
      <c r="W561" s="3">
        <f t="shared" si="197"/>
        <v>0.86149358226371053</v>
      </c>
      <c r="X561" s="3">
        <f t="shared" si="198"/>
        <v>28793</v>
      </c>
      <c r="Y561" s="3">
        <f t="shared" si="199"/>
        <v>0.54647080035681073</v>
      </c>
      <c r="Z561" s="3">
        <f t="shared" si="206"/>
        <v>0.47078108740190588</v>
      </c>
      <c r="AA561" s="3">
        <f t="shared" si="200"/>
        <v>0.33019999999999999</v>
      </c>
      <c r="AB561" s="3">
        <f t="shared" si="201"/>
        <v>0.49901768172888017</v>
      </c>
      <c r="AC561" s="3">
        <f t="shared" si="202"/>
        <v>0.14453125000000003</v>
      </c>
      <c r="AD561" s="3">
        <f t="shared" si="203"/>
        <v>0.40854068594485543</v>
      </c>
      <c r="AE561" s="3">
        <f t="shared" si="204"/>
        <v>1.11E-2</v>
      </c>
      <c r="AF561" s="3">
        <f t="shared" si="205"/>
        <v>1215</v>
      </c>
      <c r="AG561">
        <f t="shared" si="207"/>
        <v>0.15359264512060078</v>
      </c>
      <c r="AH561" s="5">
        <f t="shared" si="208"/>
        <v>-0.10728993208618363</v>
      </c>
      <c r="AI561" s="5">
        <f t="shared" si="209"/>
        <v>2.0230335933509591E-2</v>
      </c>
      <c r="AJ561" s="5">
        <f t="shared" si="210"/>
        <v>-0.14631756482620922</v>
      </c>
      <c r="AK561" s="5">
        <f t="shared" si="211"/>
        <v>1.0369999363904116E-3</v>
      </c>
      <c r="AL561" s="4">
        <f t="shared" si="212"/>
        <v>1.0096725084737976</v>
      </c>
      <c r="AM561" s="4">
        <f t="shared" si="214"/>
        <v>0.18840150704105132</v>
      </c>
      <c r="AN561" s="4">
        <f t="shared" si="215"/>
        <v>1.4549862634902011</v>
      </c>
      <c r="AO561">
        <f t="shared" si="216"/>
        <v>0.18840150704105132</v>
      </c>
      <c r="AP561">
        <f t="shared" si="217"/>
        <v>2</v>
      </c>
    </row>
    <row r="562" spans="1:42" ht="17" x14ac:dyDescent="0.2">
      <c r="A562">
        <v>6037555002</v>
      </c>
      <c r="B562" t="s">
        <v>32</v>
      </c>
      <c r="C562">
        <v>0.73829999999999996</v>
      </c>
      <c r="D562">
        <v>6037195903</v>
      </c>
      <c r="E562" t="s">
        <v>30</v>
      </c>
      <c r="F562">
        <v>28789</v>
      </c>
      <c r="G562">
        <v>6037191500</v>
      </c>
      <c r="H562" t="s">
        <v>20</v>
      </c>
      <c r="I562">
        <v>0.3301</v>
      </c>
      <c r="J562">
        <v>6037270100</v>
      </c>
      <c r="K562" t="s">
        <v>93</v>
      </c>
      <c r="L562">
        <v>1.0999999999999999E-2</v>
      </c>
      <c r="M562">
        <v>6037433401</v>
      </c>
      <c r="N562" t="s">
        <v>61</v>
      </c>
      <c r="O562">
        <v>1215</v>
      </c>
      <c r="S562">
        <f t="shared" si="213"/>
        <v>553</v>
      </c>
      <c r="T562" s="2" cm="1">
        <f t="array" ref="T562">IFERROR(INDEX($A$10:$A$1201, ROWS(T$10:$T562)), IFERROR(INDEX($D$10:$D$1276, ROWS(T$10:$T562)-ROWS($A$10:$A$1201)), IFERROR(INDEX($G$10:$G$1201, ROWS(T$10:$T562)-ROWS($A$10:$A$1201)-ROWS($D$10:$D$1276)), "")))</f>
        <v>6037555002</v>
      </c>
      <c r="U562" s="2" t="str">
        <f t="shared" si="195"/>
        <v>Lakewood, CA</v>
      </c>
      <c r="V562" s="3">
        <f t="shared" si="196"/>
        <v>0.73829999999999996</v>
      </c>
      <c r="W562" s="3">
        <f t="shared" si="197"/>
        <v>0.86149358226371053</v>
      </c>
      <c r="X562" s="3">
        <f t="shared" si="198"/>
        <v>28789</v>
      </c>
      <c r="Y562" s="3">
        <f t="shared" si="199"/>
        <v>0.546394883182448</v>
      </c>
      <c r="Z562" s="3">
        <f t="shared" si="206"/>
        <v>0.47071568524340879</v>
      </c>
      <c r="AA562" s="3">
        <f t="shared" si="200"/>
        <v>0.3301</v>
      </c>
      <c r="AB562" s="3">
        <f t="shared" si="201"/>
        <v>0.49886655584101558</v>
      </c>
      <c r="AC562" s="3">
        <f t="shared" si="202"/>
        <v>0.14322916666666666</v>
      </c>
      <c r="AD562" s="3">
        <f t="shared" si="203"/>
        <v>0.40854068594485543</v>
      </c>
      <c r="AE562" s="3">
        <f t="shared" si="204"/>
        <v>1.0999999999999999E-2</v>
      </c>
      <c r="AF562" s="3">
        <f t="shared" si="205"/>
        <v>1215</v>
      </c>
      <c r="AG562">
        <f t="shared" si="207"/>
        <v>0.15359264512060078</v>
      </c>
      <c r="AH562" s="5">
        <f t="shared" si="208"/>
        <v>-0.10808849425153599</v>
      </c>
      <c r="AI562" s="5">
        <f t="shared" si="209"/>
        <v>1.9181709456724639E-2</v>
      </c>
      <c r="AJ562" s="5">
        <f t="shared" si="210"/>
        <v>-0.15590833049346464</v>
      </c>
      <c r="AK562" s="5">
        <f t="shared" si="211"/>
        <v>1.0369999363904116E-3</v>
      </c>
      <c r="AL562" s="4">
        <f t="shared" si="212"/>
        <v>1.0090289881361612</v>
      </c>
      <c r="AM562" s="4">
        <f t="shared" si="214"/>
        <v>0.19555534781036604</v>
      </c>
      <c r="AN562" s="4">
        <f t="shared" si="215"/>
        <v>1.4486795163856905</v>
      </c>
      <c r="AO562">
        <f t="shared" si="216"/>
        <v>0.19555534781036604</v>
      </c>
      <c r="AP562">
        <f t="shared" si="217"/>
        <v>2</v>
      </c>
    </row>
    <row r="563" spans="1:42" ht="17" x14ac:dyDescent="0.2">
      <c r="A563">
        <v>6037603004</v>
      </c>
      <c r="B563" t="s">
        <v>31</v>
      </c>
      <c r="C563">
        <v>0.73809999999999998</v>
      </c>
      <c r="D563">
        <v>6037267501</v>
      </c>
      <c r="E563" t="s">
        <v>48</v>
      </c>
      <c r="F563">
        <v>28766</v>
      </c>
      <c r="G563">
        <v>6037199110</v>
      </c>
      <c r="H563" t="s">
        <v>26</v>
      </c>
      <c r="I563">
        <v>0.32950000000000002</v>
      </c>
      <c r="J563">
        <v>6037602002</v>
      </c>
      <c r="K563" t="s">
        <v>21</v>
      </c>
      <c r="L563">
        <v>1.0999999999999999E-2</v>
      </c>
      <c r="M563">
        <v>6037551401</v>
      </c>
      <c r="N563" t="s">
        <v>33</v>
      </c>
      <c r="O563">
        <v>1214</v>
      </c>
      <c r="S563">
        <f t="shared" si="213"/>
        <v>554</v>
      </c>
      <c r="T563" s="2" cm="1">
        <f t="array" ref="T563">IFERROR(INDEX($A$10:$A$1201, ROWS(T$10:$T563)), IFERROR(INDEX($D$10:$D$1276, ROWS(T$10:$T563)-ROWS($A$10:$A$1201)), IFERROR(INDEX($G$10:$G$1201, ROWS(T$10:$T563)-ROWS($A$10:$A$1201)-ROWS($D$10:$D$1276)), "")))</f>
        <v>6037603004</v>
      </c>
      <c r="U563" s="2" t="str">
        <f t="shared" si="195"/>
        <v>Gardena, CA</v>
      </c>
      <c r="V563" s="3">
        <f t="shared" si="196"/>
        <v>0.73809999999999998</v>
      </c>
      <c r="W563" s="3">
        <f t="shared" si="197"/>
        <v>0.86126021003500586</v>
      </c>
      <c r="X563" s="3">
        <f t="shared" si="198"/>
        <v>28766</v>
      </c>
      <c r="Y563" s="3">
        <f t="shared" si="199"/>
        <v>0.54595835942986204</v>
      </c>
      <c r="Z563" s="3">
        <f t="shared" si="206"/>
        <v>0.47021221131293023</v>
      </c>
      <c r="AA563" s="3">
        <f t="shared" si="200"/>
        <v>0.32950000000000002</v>
      </c>
      <c r="AB563" s="3">
        <f t="shared" si="201"/>
        <v>0.4979598005138281</v>
      </c>
      <c r="AC563" s="3">
        <f t="shared" si="202"/>
        <v>0.14322916666666666</v>
      </c>
      <c r="AD563" s="3">
        <f t="shared" si="203"/>
        <v>0.40820443846671151</v>
      </c>
      <c r="AE563" s="3">
        <f t="shared" si="204"/>
        <v>1.0999999999999999E-2</v>
      </c>
      <c r="AF563" s="3">
        <f t="shared" si="205"/>
        <v>1214</v>
      </c>
      <c r="AG563">
        <f t="shared" si="207"/>
        <v>0.15140396626105676</v>
      </c>
      <c r="AH563" s="5">
        <f t="shared" si="208"/>
        <v>-0.11268022670231495</v>
      </c>
      <c r="AI563" s="5">
        <f t="shared" si="209"/>
        <v>1.2889950596014336E-2</v>
      </c>
      <c r="AJ563" s="5">
        <f t="shared" si="210"/>
        <v>-0.15590833049346464</v>
      </c>
      <c r="AK563" s="5">
        <f t="shared" si="211"/>
        <v>-6.5543713928300508E-4</v>
      </c>
      <c r="AL563" s="4">
        <f t="shared" si="212"/>
        <v>1.023778156010317</v>
      </c>
      <c r="AM563" s="4">
        <f t="shared" si="214"/>
        <v>0.19278888914321998</v>
      </c>
      <c r="AN563" s="4">
        <f t="shared" si="215"/>
        <v>1.4651978109255497</v>
      </c>
      <c r="AO563">
        <f t="shared" si="216"/>
        <v>0.19278888914321998</v>
      </c>
      <c r="AP563">
        <f t="shared" si="217"/>
        <v>2</v>
      </c>
    </row>
    <row r="564" spans="1:42" ht="34" x14ac:dyDescent="0.2">
      <c r="A564">
        <v>6037208401</v>
      </c>
      <c r="B564" t="s">
        <v>20</v>
      </c>
      <c r="C564">
        <v>0.73809999999999998</v>
      </c>
      <c r="D564">
        <v>6037291130</v>
      </c>
      <c r="E564" t="s">
        <v>29</v>
      </c>
      <c r="F564">
        <v>28756</v>
      </c>
      <c r="G564">
        <v>6037204300</v>
      </c>
      <c r="H564" t="s">
        <v>67</v>
      </c>
      <c r="I564">
        <v>0.32929999999999998</v>
      </c>
      <c r="J564">
        <v>6037533203</v>
      </c>
      <c r="K564" t="s">
        <v>23</v>
      </c>
      <c r="L564">
        <v>1.0999999999999999E-2</v>
      </c>
      <c r="M564">
        <v>6037552002</v>
      </c>
      <c r="N564" t="s">
        <v>52</v>
      </c>
      <c r="O564">
        <v>1213</v>
      </c>
      <c r="S564">
        <f t="shared" si="213"/>
        <v>555</v>
      </c>
      <c r="T564" s="2" cm="1">
        <f t="array" ref="T564">IFERROR(INDEX($A$10:$A$1201, ROWS(T$10:$T564)), IFERROR(INDEX($D$10:$D$1276, ROWS(T$10:$T564)-ROWS($A$10:$A$1201)), IFERROR(INDEX($G$10:$G$1201, ROWS(T$10:$T564)-ROWS($A$10:$A$1201)-ROWS($D$10:$D$1276)), "")))</f>
        <v>6037208401</v>
      </c>
      <c r="U564" s="2" t="str">
        <f t="shared" si="195"/>
        <v>Central LA, Los Angeles, CA</v>
      </c>
      <c r="V564" s="3">
        <f t="shared" si="196"/>
        <v>0.73809999999999998</v>
      </c>
      <c r="W564" s="3">
        <f t="shared" si="197"/>
        <v>0.86126021003500586</v>
      </c>
      <c r="X564" s="3">
        <f t="shared" si="198"/>
        <v>28756</v>
      </c>
      <c r="Y564" s="3">
        <f t="shared" si="199"/>
        <v>0.54576856649395511</v>
      </c>
      <c r="Z564" s="3">
        <f t="shared" si="206"/>
        <v>0.47004875020908782</v>
      </c>
      <c r="AA564" s="3">
        <f t="shared" si="200"/>
        <v>0.32929999999999998</v>
      </c>
      <c r="AB564" s="3">
        <f t="shared" si="201"/>
        <v>0.49765754873809886</v>
      </c>
      <c r="AC564" s="3">
        <f t="shared" si="202"/>
        <v>0.14322916666666666</v>
      </c>
      <c r="AD564" s="3">
        <f t="shared" si="203"/>
        <v>0.40786819098856758</v>
      </c>
      <c r="AE564" s="3">
        <f t="shared" si="204"/>
        <v>1.0999999999999999E-2</v>
      </c>
      <c r="AF564" s="3">
        <f t="shared" si="205"/>
        <v>1213</v>
      </c>
      <c r="AG564">
        <f t="shared" si="207"/>
        <v>0.15140396626105676</v>
      </c>
      <c r="AH564" s="5">
        <f t="shared" si="208"/>
        <v>-0.11467663211569699</v>
      </c>
      <c r="AI564" s="5">
        <f t="shared" si="209"/>
        <v>1.0792697642443847E-2</v>
      </c>
      <c r="AJ564" s="5">
        <f t="shared" si="210"/>
        <v>-0.15590833049346464</v>
      </c>
      <c r="AK564" s="5">
        <f t="shared" si="211"/>
        <v>-2.3478742149564218E-3</v>
      </c>
      <c r="AL564" s="4">
        <f t="shared" si="212"/>
        <v>1.030123265939793</v>
      </c>
      <c r="AM564" s="4">
        <f t="shared" si="214"/>
        <v>0.19163317840046873</v>
      </c>
      <c r="AN564" s="4">
        <f t="shared" si="215"/>
        <v>1.4723523299526713</v>
      </c>
      <c r="AO564">
        <f t="shared" si="216"/>
        <v>0.19163317840046873</v>
      </c>
      <c r="AP564">
        <f t="shared" si="217"/>
        <v>2</v>
      </c>
    </row>
    <row r="565" spans="1:42" ht="17" x14ac:dyDescent="0.2">
      <c r="A565">
        <v>6037535503</v>
      </c>
      <c r="B565" t="s">
        <v>56</v>
      </c>
      <c r="C565">
        <v>0.73809999999999998</v>
      </c>
      <c r="D565">
        <v>6037553701</v>
      </c>
      <c r="E565" t="s">
        <v>75</v>
      </c>
      <c r="F565">
        <v>28742</v>
      </c>
      <c r="G565">
        <v>6037482701</v>
      </c>
      <c r="H565" t="s">
        <v>8</v>
      </c>
      <c r="I565">
        <v>0.32929999999999998</v>
      </c>
      <c r="J565">
        <v>6037185202</v>
      </c>
      <c r="K565" t="s">
        <v>126</v>
      </c>
      <c r="L565">
        <v>1.0999999999999999E-2</v>
      </c>
      <c r="M565">
        <v>6037408402</v>
      </c>
      <c r="N565" t="s">
        <v>94</v>
      </c>
      <c r="O565">
        <v>1213</v>
      </c>
      <c r="S565">
        <f t="shared" si="213"/>
        <v>556</v>
      </c>
      <c r="T565" s="2" cm="1">
        <f t="array" ref="T565">IFERROR(INDEX($A$10:$A$1201, ROWS(T$10:$T565)), IFERROR(INDEX($D$10:$D$1276, ROWS(T$10:$T565)-ROWS($A$10:$A$1201)), IFERROR(INDEX($G$10:$G$1201, ROWS(T$10:$T565)-ROWS($A$10:$A$1201)-ROWS($D$10:$D$1276)), "")))</f>
        <v>6037535503</v>
      </c>
      <c r="U565" s="2" t="str">
        <f t="shared" si="195"/>
        <v>South Gate, CA</v>
      </c>
      <c r="V565" s="3">
        <f t="shared" si="196"/>
        <v>0.73809999999999998</v>
      </c>
      <c r="W565" s="3">
        <f t="shared" si="197"/>
        <v>0.86126021003500586</v>
      </c>
      <c r="X565" s="3">
        <f t="shared" si="198"/>
        <v>28742</v>
      </c>
      <c r="Y565" s="3">
        <f t="shared" si="199"/>
        <v>0.54550285638368545</v>
      </c>
      <c r="Z565" s="3">
        <f t="shared" si="206"/>
        <v>0.46981990466370854</v>
      </c>
      <c r="AA565" s="3">
        <f t="shared" si="200"/>
        <v>0.32929999999999998</v>
      </c>
      <c r="AB565" s="3">
        <f t="shared" si="201"/>
        <v>0.49765754873809886</v>
      </c>
      <c r="AC565" s="3">
        <f t="shared" si="202"/>
        <v>0.14322916666666666</v>
      </c>
      <c r="AD565" s="3">
        <f t="shared" si="203"/>
        <v>0.40786819098856758</v>
      </c>
      <c r="AE565" s="3">
        <f t="shared" si="204"/>
        <v>1.0999999999999999E-2</v>
      </c>
      <c r="AF565" s="3">
        <f t="shared" si="205"/>
        <v>1213</v>
      </c>
      <c r="AG565">
        <f t="shared" si="207"/>
        <v>0.15140396626105676</v>
      </c>
      <c r="AH565" s="5">
        <f t="shared" si="208"/>
        <v>-0.1174715996944314</v>
      </c>
      <c r="AI565" s="5">
        <f t="shared" si="209"/>
        <v>1.0792697642443847E-2</v>
      </c>
      <c r="AJ565" s="5">
        <f t="shared" si="210"/>
        <v>-0.15590833049346464</v>
      </c>
      <c r="AK565" s="5">
        <f t="shared" si="211"/>
        <v>-2.3478742149564218E-3</v>
      </c>
      <c r="AL565" s="4">
        <f t="shared" si="212"/>
        <v>1.0344699990481554</v>
      </c>
      <c r="AM565" s="4">
        <f t="shared" si="214"/>
        <v>0.19093122853090652</v>
      </c>
      <c r="AN565" s="4">
        <f t="shared" si="215"/>
        <v>1.475152317941079</v>
      </c>
      <c r="AO565">
        <f t="shared" si="216"/>
        <v>0.19093122853090652</v>
      </c>
      <c r="AP565">
        <f t="shared" si="217"/>
        <v>2</v>
      </c>
    </row>
    <row r="566" spans="1:42" ht="17" x14ac:dyDescent="0.2">
      <c r="A566">
        <v>6037553701</v>
      </c>
      <c r="B566" t="s">
        <v>75</v>
      </c>
      <c r="C566">
        <v>0.73809999999999998</v>
      </c>
      <c r="D566">
        <v>6037553000</v>
      </c>
      <c r="E566" t="s">
        <v>52</v>
      </c>
      <c r="F566">
        <v>28713</v>
      </c>
      <c r="G566">
        <v>6037211803</v>
      </c>
      <c r="H566" t="s">
        <v>20</v>
      </c>
      <c r="I566">
        <v>0.32919999999999999</v>
      </c>
      <c r="J566">
        <v>6037570304</v>
      </c>
      <c r="K566" t="s">
        <v>127</v>
      </c>
      <c r="L566">
        <v>1.0999999999999999E-2</v>
      </c>
      <c r="M566">
        <v>6037213202</v>
      </c>
      <c r="N566" t="s">
        <v>20</v>
      </c>
      <c r="O566">
        <v>1211</v>
      </c>
      <c r="S566">
        <f t="shared" si="213"/>
        <v>557</v>
      </c>
      <c r="T566" s="2" cm="1">
        <f t="array" ref="T566">IFERROR(INDEX($A$10:$A$1201, ROWS(T$10:$T566)), IFERROR(INDEX($D$10:$D$1276, ROWS(T$10:$T566)-ROWS($A$10:$A$1201)), IFERROR(INDEX($G$10:$G$1201, ROWS(T$10:$T566)-ROWS($A$10:$A$1201)-ROWS($D$10:$D$1276)), "")))</f>
        <v>6037553701</v>
      </c>
      <c r="U566" s="2" t="str">
        <f t="shared" si="195"/>
        <v>Paramount, CA</v>
      </c>
      <c r="V566" s="3">
        <f t="shared" si="196"/>
        <v>0.73809999999999998</v>
      </c>
      <c r="W566" s="3">
        <f t="shared" si="197"/>
        <v>0.86126021003500586</v>
      </c>
      <c r="X566" s="3">
        <f t="shared" si="198"/>
        <v>28713</v>
      </c>
      <c r="Y566" s="3">
        <f t="shared" si="199"/>
        <v>0.54495245686955529</v>
      </c>
      <c r="Z566" s="3">
        <f t="shared" si="206"/>
        <v>0.46934586746256568</v>
      </c>
      <c r="AA566" s="3">
        <f t="shared" si="200"/>
        <v>0.32919999999999999</v>
      </c>
      <c r="AB566" s="3">
        <f t="shared" si="201"/>
        <v>0.49750642285023428</v>
      </c>
      <c r="AC566" s="3">
        <f t="shared" si="202"/>
        <v>0.14322916666666666</v>
      </c>
      <c r="AD566" s="3">
        <f t="shared" si="203"/>
        <v>0.40719569603227973</v>
      </c>
      <c r="AE566" s="3">
        <f t="shared" si="204"/>
        <v>1.0999999999999999E-2</v>
      </c>
      <c r="AF566" s="3">
        <f t="shared" si="205"/>
        <v>1211</v>
      </c>
      <c r="AG566">
        <f t="shared" si="207"/>
        <v>0.15140396626105676</v>
      </c>
      <c r="AH566" s="5">
        <f t="shared" si="208"/>
        <v>-0.12326117539324005</v>
      </c>
      <c r="AI566" s="5">
        <f t="shared" si="209"/>
        <v>9.7440711656588928E-3</v>
      </c>
      <c r="AJ566" s="5">
        <f t="shared" si="210"/>
        <v>-0.15590833049346464</v>
      </c>
      <c r="AK566" s="5">
        <f t="shared" si="211"/>
        <v>-5.7327483663032553E-3</v>
      </c>
      <c r="AL566" s="4">
        <f t="shared" si="212"/>
        <v>1.0473388050066412</v>
      </c>
      <c r="AM566" s="4">
        <f t="shared" si="214"/>
        <v>0.18873950278393745</v>
      </c>
      <c r="AN566" s="4">
        <f t="shared" si="215"/>
        <v>1.4872007085573573</v>
      </c>
      <c r="AO566">
        <f t="shared" si="216"/>
        <v>0.18873950278393745</v>
      </c>
      <c r="AP566">
        <f t="shared" si="217"/>
        <v>2</v>
      </c>
    </row>
    <row r="567" spans="1:42" ht="34" x14ac:dyDescent="0.2">
      <c r="A567">
        <v>6037197600</v>
      </c>
      <c r="B567" t="s">
        <v>50</v>
      </c>
      <c r="C567">
        <v>0.73780000000000001</v>
      </c>
      <c r="D567">
        <v>6037482522</v>
      </c>
      <c r="E567" t="s">
        <v>9</v>
      </c>
      <c r="F567">
        <v>28699</v>
      </c>
      <c r="G567">
        <v>6037216300</v>
      </c>
      <c r="H567" t="s">
        <v>20</v>
      </c>
      <c r="I567">
        <v>0.3291</v>
      </c>
      <c r="J567">
        <v>6037205110</v>
      </c>
      <c r="K567" t="s">
        <v>67</v>
      </c>
      <c r="L567">
        <v>1.0999999999999999E-2</v>
      </c>
      <c r="M567">
        <v>6037219700</v>
      </c>
      <c r="N567" t="s">
        <v>83</v>
      </c>
      <c r="O567">
        <v>1209</v>
      </c>
      <c r="S567">
        <f t="shared" si="213"/>
        <v>558</v>
      </c>
      <c r="T567" s="2" cm="1">
        <f t="array" ref="T567">IFERROR(INDEX($A$10:$A$1201, ROWS(T$10:$T567)), IFERROR(INDEX($D$10:$D$1276, ROWS(T$10:$T567)-ROWS($A$10:$A$1201)), IFERROR(INDEX($G$10:$G$1201, ROWS(T$10:$T567)-ROWS($A$10:$A$1201)-ROWS($D$10:$D$1276)), "")))</f>
        <v>6037197600</v>
      </c>
      <c r="U567" s="2" t="str">
        <f t="shared" si="195"/>
        <v>Echo Park, Los Angeles, CA</v>
      </c>
      <c r="V567" s="3">
        <f t="shared" si="196"/>
        <v>0.73780000000000001</v>
      </c>
      <c r="W567" s="3">
        <f t="shared" si="197"/>
        <v>0.86091015169194873</v>
      </c>
      <c r="X567" s="3">
        <f t="shared" si="198"/>
        <v>28699</v>
      </c>
      <c r="Y567" s="3">
        <f t="shared" si="199"/>
        <v>0.54468674675928563</v>
      </c>
      <c r="Z567" s="3">
        <f t="shared" si="206"/>
        <v>0.46892634977713066</v>
      </c>
      <c r="AA567" s="3">
        <f t="shared" si="200"/>
        <v>0.3291</v>
      </c>
      <c r="AB567" s="3">
        <f t="shared" si="201"/>
        <v>0.49735529696236969</v>
      </c>
      <c r="AC567" s="3">
        <f t="shared" si="202"/>
        <v>0.14322916666666666</v>
      </c>
      <c r="AD567" s="3">
        <f t="shared" si="203"/>
        <v>0.40652320107599194</v>
      </c>
      <c r="AE567" s="3">
        <f t="shared" si="204"/>
        <v>1.0999999999999999E-2</v>
      </c>
      <c r="AF567" s="3">
        <f t="shared" si="205"/>
        <v>1209</v>
      </c>
      <c r="AG567">
        <f t="shared" si="207"/>
        <v>0.14812094797174069</v>
      </c>
      <c r="AH567" s="5">
        <f t="shared" si="208"/>
        <v>-0.12605614297197446</v>
      </c>
      <c r="AI567" s="5">
        <f t="shared" si="209"/>
        <v>8.6954446888739406E-3</v>
      </c>
      <c r="AJ567" s="5">
        <f t="shared" si="210"/>
        <v>-0.15590833049346464</v>
      </c>
      <c r="AK567" s="5">
        <f t="shared" si="211"/>
        <v>-9.117622517649809E-3</v>
      </c>
      <c r="AL567" s="4">
        <f t="shared" si="212"/>
        <v>1.0568851458309454</v>
      </c>
      <c r="AM567" s="4">
        <f t="shared" si="214"/>
        <v>0.18701788354439919</v>
      </c>
      <c r="AN567" s="4">
        <f t="shared" si="215"/>
        <v>1.498288037516379</v>
      </c>
      <c r="AO567">
        <f t="shared" si="216"/>
        <v>0.18701788354439919</v>
      </c>
      <c r="AP567">
        <f t="shared" si="217"/>
        <v>2</v>
      </c>
    </row>
    <row r="568" spans="1:42" ht="34" x14ac:dyDescent="0.2">
      <c r="A568">
        <v>6037204820</v>
      </c>
      <c r="B568" t="s">
        <v>67</v>
      </c>
      <c r="C568">
        <v>0.73770000000000002</v>
      </c>
      <c r="D568">
        <v>6037535606</v>
      </c>
      <c r="E568" t="s">
        <v>56</v>
      </c>
      <c r="F568">
        <v>28675</v>
      </c>
      <c r="G568">
        <v>6037433305</v>
      </c>
      <c r="H568" t="s">
        <v>39</v>
      </c>
      <c r="I568">
        <v>0.3291</v>
      </c>
      <c r="J568">
        <v>6037212502</v>
      </c>
      <c r="K568" t="s">
        <v>20</v>
      </c>
      <c r="L568">
        <v>1.0999999999999999E-2</v>
      </c>
      <c r="M568">
        <v>6037500403</v>
      </c>
      <c r="N568" t="s">
        <v>44</v>
      </c>
      <c r="O568">
        <v>1207</v>
      </c>
      <c r="S568">
        <f t="shared" si="213"/>
        <v>559</v>
      </c>
      <c r="T568" s="2" cm="1">
        <f t="array" ref="T568">IFERROR(INDEX($A$10:$A$1201, ROWS(T$10:$T568)), IFERROR(INDEX($D$10:$D$1276, ROWS(T$10:$T568)-ROWS($A$10:$A$1201)), IFERROR(INDEX($G$10:$G$1201, ROWS(T$10:$T568)-ROWS($A$10:$A$1201)-ROWS($D$10:$D$1276)), "")))</f>
        <v>6037204820</v>
      </c>
      <c r="U568" s="2" t="str">
        <f t="shared" si="195"/>
        <v>Boyle Heights, Los Angeles, CA</v>
      </c>
      <c r="V568" s="3">
        <f t="shared" si="196"/>
        <v>0.73770000000000002</v>
      </c>
      <c r="W568" s="3">
        <f t="shared" si="197"/>
        <v>0.86079346557759628</v>
      </c>
      <c r="X568" s="3">
        <f t="shared" si="198"/>
        <v>28675</v>
      </c>
      <c r="Y568" s="3">
        <f t="shared" si="199"/>
        <v>0.54423124371310905</v>
      </c>
      <c r="Z568" s="3">
        <f t="shared" si="206"/>
        <v>0.46847069835141253</v>
      </c>
      <c r="AA568" s="3">
        <f t="shared" si="200"/>
        <v>0.3291</v>
      </c>
      <c r="AB568" s="3">
        <f t="shared" si="201"/>
        <v>0.49735529696236969</v>
      </c>
      <c r="AC568" s="3">
        <f t="shared" si="202"/>
        <v>0.14322916666666666</v>
      </c>
      <c r="AD568" s="3">
        <f t="shared" si="203"/>
        <v>0.40585070611970409</v>
      </c>
      <c r="AE568" s="3">
        <f t="shared" si="204"/>
        <v>1.0999999999999999E-2</v>
      </c>
      <c r="AF568" s="3">
        <f t="shared" si="205"/>
        <v>1207</v>
      </c>
      <c r="AG568">
        <f t="shared" si="207"/>
        <v>0.1470266085419687</v>
      </c>
      <c r="AH568" s="5">
        <f t="shared" si="208"/>
        <v>-0.13084751596409092</v>
      </c>
      <c r="AI568" s="5">
        <f t="shared" si="209"/>
        <v>8.6954446888739406E-3</v>
      </c>
      <c r="AJ568" s="5">
        <f t="shared" si="210"/>
        <v>-0.15590833049346464</v>
      </c>
      <c r="AK568" s="5">
        <f t="shared" si="211"/>
        <v>-1.2502496668996643E-2</v>
      </c>
      <c r="AL568" s="4">
        <f t="shared" si="212"/>
        <v>1.0678532095524267</v>
      </c>
      <c r="AM568" s="4">
        <f t="shared" si="214"/>
        <v>0.18525183662542449</v>
      </c>
      <c r="AN568" s="4">
        <f t="shared" si="215"/>
        <v>1.5087411879249764</v>
      </c>
      <c r="AO568">
        <f t="shared" si="216"/>
        <v>0.18525183662542449</v>
      </c>
      <c r="AP568">
        <f t="shared" si="217"/>
        <v>2</v>
      </c>
    </row>
    <row r="569" spans="1:42" ht="34" x14ac:dyDescent="0.2">
      <c r="A569">
        <v>6037212610</v>
      </c>
      <c r="B569" t="s">
        <v>20</v>
      </c>
      <c r="C569">
        <v>0.73770000000000002</v>
      </c>
      <c r="D569">
        <v>6037601600</v>
      </c>
      <c r="E569" t="s">
        <v>10</v>
      </c>
      <c r="F569">
        <v>28665</v>
      </c>
      <c r="G569">
        <v>6037212501</v>
      </c>
      <c r="H569" t="s">
        <v>20</v>
      </c>
      <c r="I569">
        <v>0.3286</v>
      </c>
      <c r="J569">
        <v>6037433401</v>
      </c>
      <c r="K569" t="s">
        <v>61</v>
      </c>
      <c r="L569">
        <v>1.0999999999999999E-2</v>
      </c>
      <c r="M569">
        <v>6037540700</v>
      </c>
      <c r="N569" t="s">
        <v>37</v>
      </c>
      <c r="O569">
        <v>1206</v>
      </c>
      <c r="S569">
        <f t="shared" si="213"/>
        <v>560</v>
      </c>
      <c r="T569" s="2" cm="1">
        <f t="array" ref="T569">IFERROR(INDEX($A$10:$A$1201, ROWS(T$10:$T569)), IFERROR(INDEX($D$10:$D$1276, ROWS(T$10:$T569)-ROWS($A$10:$A$1201)), IFERROR(INDEX($G$10:$G$1201, ROWS(T$10:$T569)-ROWS($A$10:$A$1201)-ROWS($D$10:$D$1276)), "")))</f>
        <v>6037212610</v>
      </c>
      <c r="U569" s="2" t="str">
        <f t="shared" si="195"/>
        <v>Central LA, Los Angeles, CA</v>
      </c>
      <c r="V569" s="3">
        <f t="shared" si="196"/>
        <v>0.73770000000000002</v>
      </c>
      <c r="W569" s="3">
        <f t="shared" si="197"/>
        <v>0.86079346557759628</v>
      </c>
      <c r="X569" s="3">
        <f t="shared" si="198"/>
        <v>28665</v>
      </c>
      <c r="Y569" s="3">
        <f t="shared" si="199"/>
        <v>0.54404145077720212</v>
      </c>
      <c r="Z569" s="3">
        <f t="shared" si="206"/>
        <v>0.46830732583237106</v>
      </c>
      <c r="AA569" s="3">
        <f t="shared" si="200"/>
        <v>0.3286</v>
      </c>
      <c r="AB569" s="3">
        <f t="shared" si="201"/>
        <v>0.49659966752304674</v>
      </c>
      <c r="AC569" s="3">
        <f t="shared" si="202"/>
        <v>0.14322916666666666</v>
      </c>
      <c r="AD569" s="3">
        <f t="shared" si="203"/>
        <v>0.40551445864156022</v>
      </c>
      <c r="AE569" s="3">
        <f t="shared" si="204"/>
        <v>1.0999999999999999E-2</v>
      </c>
      <c r="AF569" s="3">
        <f t="shared" si="205"/>
        <v>1206</v>
      </c>
      <c r="AG569">
        <f t="shared" si="207"/>
        <v>0.1470266085419687</v>
      </c>
      <c r="AH569" s="5">
        <f t="shared" si="208"/>
        <v>-0.13284392137747297</v>
      </c>
      <c r="AI569" s="5">
        <f t="shared" si="209"/>
        <v>3.4523123049485906E-3</v>
      </c>
      <c r="AJ569" s="5">
        <f t="shared" si="210"/>
        <v>-0.15590833049346464</v>
      </c>
      <c r="AK569" s="5">
        <f t="shared" si="211"/>
        <v>-1.4194933744669781E-2</v>
      </c>
      <c r="AL569" s="4">
        <f t="shared" si="212"/>
        <v>1.07707649694693</v>
      </c>
      <c r="AM569" s="4">
        <f t="shared" si="214"/>
        <v>0.18378761179432004</v>
      </c>
      <c r="AN569" s="4">
        <f t="shared" si="215"/>
        <v>1.5202187818060799</v>
      </c>
      <c r="AO569">
        <f t="shared" si="216"/>
        <v>0.18378761179432004</v>
      </c>
      <c r="AP569">
        <f t="shared" si="217"/>
        <v>2</v>
      </c>
    </row>
    <row r="570" spans="1:42" ht="34" x14ac:dyDescent="0.2">
      <c r="A570">
        <v>6037192510</v>
      </c>
      <c r="B570" t="s">
        <v>20</v>
      </c>
      <c r="C570">
        <v>0.73770000000000002</v>
      </c>
      <c r="D570">
        <v>6037221210</v>
      </c>
      <c r="E570" t="s">
        <v>20</v>
      </c>
      <c r="F570">
        <v>28657</v>
      </c>
      <c r="G570">
        <v>6037702002</v>
      </c>
      <c r="H570" t="s">
        <v>96</v>
      </c>
      <c r="I570">
        <v>0.32840000000000003</v>
      </c>
      <c r="J570">
        <v>6037203720</v>
      </c>
      <c r="K570" t="s">
        <v>67</v>
      </c>
      <c r="L570">
        <v>1.0999999999999999E-2</v>
      </c>
      <c r="M570">
        <v>6037620602</v>
      </c>
      <c r="N570" t="s">
        <v>38</v>
      </c>
      <c r="O570">
        <v>1206</v>
      </c>
      <c r="S570">
        <f t="shared" si="213"/>
        <v>561</v>
      </c>
      <c r="T570" s="2" cm="1">
        <f t="array" ref="T570">IFERROR(INDEX($A$10:$A$1201, ROWS(T$10:$T570)), IFERROR(INDEX($D$10:$D$1276, ROWS(T$10:$T570)-ROWS($A$10:$A$1201)), IFERROR(INDEX($G$10:$G$1201, ROWS(T$10:$T570)-ROWS($A$10:$A$1201)-ROWS($D$10:$D$1276)), "")))</f>
        <v>6037192510</v>
      </c>
      <c r="U570" s="2" t="str">
        <f t="shared" si="195"/>
        <v>Central LA, Los Angeles, CA</v>
      </c>
      <c r="V570" s="3">
        <f t="shared" si="196"/>
        <v>0.73770000000000002</v>
      </c>
      <c r="W570" s="3">
        <f t="shared" si="197"/>
        <v>0.86079346557759628</v>
      </c>
      <c r="X570" s="3">
        <f t="shared" si="198"/>
        <v>28657</v>
      </c>
      <c r="Y570" s="3">
        <f t="shared" si="199"/>
        <v>0.54388961642847655</v>
      </c>
      <c r="Z570" s="3">
        <f t="shared" si="206"/>
        <v>0.46817662781713787</v>
      </c>
      <c r="AA570" s="3">
        <f t="shared" si="200"/>
        <v>0.32840000000000003</v>
      </c>
      <c r="AB570" s="3">
        <f t="shared" si="201"/>
        <v>0.49629741574731756</v>
      </c>
      <c r="AC570" s="3">
        <f t="shared" si="202"/>
        <v>0.14322916666666666</v>
      </c>
      <c r="AD570" s="3">
        <f t="shared" si="203"/>
        <v>0.40551445864156022</v>
      </c>
      <c r="AE570" s="3">
        <f t="shared" si="204"/>
        <v>1.0999999999999999E-2</v>
      </c>
      <c r="AF570" s="3">
        <f t="shared" si="205"/>
        <v>1206</v>
      </c>
      <c r="AG570">
        <f t="shared" si="207"/>
        <v>0.1470266085419687</v>
      </c>
      <c r="AH570" s="5">
        <f t="shared" si="208"/>
        <v>-0.13444104570817883</v>
      </c>
      <c r="AI570" s="5">
        <f t="shared" si="209"/>
        <v>1.3550593513786836E-3</v>
      </c>
      <c r="AJ570" s="5">
        <f t="shared" si="210"/>
        <v>-0.15590833049346464</v>
      </c>
      <c r="AK570" s="5">
        <f t="shared" si="211"/>
        <v>-1.4194933744669781E-2</v>
      </c>
      <c r="AL570" s="4">
        <f t="shared" si="212"/>
        <v>1.0814594211673743</v>
      </c>
      <c r="AM570" s="4">
        <f t="shared" si="214"/>
        <v>0.18316111327750492</v>
      </c>
      <c r="AN570" s="4">
        <f t="shared" si="215"/>
        <v>1.5246811165982341</v>
      </c>
      <c r="AO570">
        <f t="shared" si="216"/>
        <v>0.18316111327750492</v>
      </c>
      <c r="AP570">
        <f t="shared" si="217"/>
        <v>2</v>
      </c>
    </row>
    <row r="571" spans="1:42" ht="17" x14ac:dyDescent="0.2">
      <c r="A571">
        <v>6037702801</v>
      </c>
      <c r="B571" t="s">
        <v>130</v>
      </c>
      <c r="C571">
        <v>0.73770000000000002</v>
      </c>
      <c r="D571">
        <v>6037552800</v>
      </c>
      <c r="E571" t="s">
        <v>52</v>
      </c>
      <c r="F571">
        <v>28645</v>
      </c>
      <c r="G571">
        <v>6037224410</v>
      </c>
      <c r="H571" t="s">
        <v>37</v>
      </c>
      <c r="I571">
        <v>0.32829999999999998</v>
      </c>
      <c r="J571">
        <v>6037503104</v>
      </c>
      <c r="K571" t="s">
        <v>17</v>
      </c>
      <c r="L571">
        <v>1.09E-2</v>
      </c>
      <c r="M571">
        <v>6037554511</v>
      </c>
      <c r="N571" t="s">
        <v>6</v>
      </c>
      <c r="O571">
        <v>1205</v>
      </c>
      <c r="S571">
        <f t="shared" si="213"/>
        <v>562</v>
      </c>
      <c r="T571" s="2" cm="1">
        <f t="array" ref="T571">IFERROR(INDEX($A$10:$A$1201, ROWS(T$10:$T571)), IFERROR(INDEX($D$10:$D$1276, ROWS(T$10:$T571)-ROWS($A$10:$A$1201)), IFERROR(INDEX($G$10:$G$1201, ROWS(T$10:$T571)-ROWS($A$10:$A$1201)-ROWS($D$10:$D$1276)), "")))</f>
        <v>6037702801</v>
      </c>
      <c r="U571" s="2" t="str">
        <f t="shared" si="195"/>
        <v>Clarkdale, Culver City, CA</v>
      </c>
      <c r="V571" s="3">
        <f t="shared" si="196"/>
        <v>0.73770000000000002</v>
      </c>
      <c r="W571" s="3">
        <f t="shared" si="197"/>
        <v>0.86079346557759628</v>
      </c>
      <c r="X571" s="3">
        <f t="shared" si="198"/>
        <v>28645</v>
      </c>
      <c r="Y571" s="3">
        <f t="shared" si="199"/>
        <v>0.54366186490538826</v>
      </c>
      <c r="Z571" s="3">
        <f t="shared" si="206"/>
        <v>0.46798058079428811</v>
      </c>
      <c r="AA571" s="3">
        <f t="shared" si="200"/>
        <v>0.32829999999999998</v>
      </c>
      <c r="AB571" s="3">
        <f t="shared" si="201"/>
        <v>0.49614628985945292</v>
      </c>
      <c r="AC571" s="3">
        <f t="shared" si="202"/>
        <v>0.14192708333333334</v>
      </c>
      <c r="AD571" s="3">
        <f t="shared" si="203"/>
        <v>0.40517821116341629</v>
      </c>
      <c r="AE571" s="3">
        <f t="shared" si="204"/>
        <v>1.09E-2</v>
      </c>
      <c r="AF571" s="3">
        <f t="shared" si="205"/>
        <v>1205</v>
      </c>
      <c r="AG571">
        <f t="shared" si="207"/>
        <v>0.1470266085419687</v>
      </c>
      <c r="AH571" s="5">
        <f t="shared" si="208"/>
        <v>-0.13683673220423706</v>
      </c>
      <c r="AI571" s="5">
        <f t="shared" si="209"/>
        <v>3.0643287459314799E-4</v>
      </c>
      <c r="AJ571" s="5">
        <f t="shared" si="210"/>
        <v>-0.16549909616071989</v>
      </c>
      <c r="AK571" s="5">
        <f t="shared" si="211"/>
        <v>-1.5887370820343198E-2</v>
      </c>
      <c r="AL571" s="4">
        <f t="shared" si="212"/>
        <v>1.0851227567951669</v>
      </c>
      <c r="AM571" s="4">
        <f t="shared" si="214"/>
        <v>0.18996669080102607</v>
      </c>
      <c r="AN571" s="4">
        <f t="shared" si="215"/>
        <v>1.522748333219393</v>
      </c>
      <c r="AO571">
        <f t="shared" si="216"/>
        <v>0.18996669080102607</v>
      </c>
      <c r="AP571">
        <f t="shared" si="217"/>
        <v>2</v>
      </c>
    </row>
    <row r="572" spans="1:42" ht="17" x14ac:dyDescent="0.2">
      <c r="A572">
        <v>6037271801</v>
      </c>
      <c r="B572" t="s">
        <v>93</v>
      </c>
      <c r="C572">
        <v>0.73760000000000003</v>
      </c>
      <c r="D572">
        <v>6037701701</v>
      </c>
      <c r="E572" t="s">
        <v>152</v>
      </c>
      <c r="F572">
        <v>28626</v>
      </c>
      <c r="G572">
        <v>6037271200</v>
      </c>
      <c r="H572" t="s">
        <v>121</v>
      </c>
      <c r="I572">
        <v>0.3276</v>
      </c>
      <c r="J572">
        <v>6037531302</v>
      </c>
      <c r="K572" t="s">
        <v>13</v>
      </c>
      <c r="L572">
        <v>1.09E-2</v>
      </c>
      <c r="M572">
        <v>6037571900</v>
      </c>
      <c r="N572" t="s">
        <v>28</v>
      </c>
      <c r="O572">
        <v>1205</v>
      </c>
      <c r="S572">
        <f t="shared" si="213"/>
        <v>563</v>
      </c>
      <c r="T572" s="2" cm="1">
        <f t="array" ref="T572">IFERROR(INDEX($A$10:$A$1201, ROWS(T$10:$T572)), IFERROR(INDEX($D$10:$D$1276, ROWS(T$10:$T572)-ROWS($A$10:$A$1201)), IFERROR(INDEX($G$10:$G$1201, ROWS(T$10:$T572)-ROWS($A$10:$A$1201)-ROWS($D$10:$D$1276)), "")))</f>
        <v>6037271801</v>
      </c>
      <c r="U572" s="2" t="str">
        <f t="shared" si="195"/>
        <v>Palms, Los Angeles, CA</v>
      </c>
      <c r="V572" s="3">
        <f t="shared" si="196"/>
        <v>0.73760000000000003</v>
      </c>
      <c r="W572" s="3">
        <f t="shared" si="197"/>
        <v>0.86067677946324395</v>
      </c>
      <c r="X572" s="3">
        <f t="shared" si="198"/>
        <v>28626</v>
      </c>
      <c r="Y572" s="3">
        <f t="shared" si="199"/>
        <v>0.54330125832716503</v>
      </c>
      <c r="Z572" s="3">
        <f t="shared" si="206"/>
        <v>0.46760677729535233</v>
      </c>
      <c r="AA572" s="3">
        <f t="shared" si="200"/>
        <v>0.3276</v>
      </c>
      <c r="AB572" s="3">
        <f t="shared" si="201"/>
        <v>0.49508840864440085</v>
      </c>
      <c r="AC572" s="3">
        <f t="shared" si="202"/>
        <v>0.14192708333333334</v>
      </c>
      <c r="AD572" s="3">
        <f t="shared" si="203"/>
        <v>0.40517821116341629</v>
      </c>
      <c r="AE572" s="3">
        <f t="shared" si="204"/>
        <v>1.09E-2</v>
      </c>
      <c r="AF572" s="3">
        <f t="shared" si="205"/>
        <v>1205</v>
      </c>
      <c r="AG572">
        <f t="shared" si="207"/>
        <v>0.14593226911219667</v>
      </c>
      <c r="AH572" s="5">
        <f t="shared" si="208"/>
        <v>-0.14062990248966367</v>
      </c>
      <c r="AI572" s="5">
        <f t="shared" si="209"/>
        <v>-7.0339524629021086E-3</v>
      </c>
      <c r="AJ572" s="5">
        <f t="shared" si="210"/>
        <v>-0.16549909616071989</v>
      </c>
      <c r="AK572" s="5">
        <f t="shared" si="211"/>
        <v>-1.5887370820343198E-2</v>
      </c>
      <c r="AL572" s="4">
        <f t="shared" si="212"/>
        <v>1.0981731237573524</v>
      </c>
      <c r="AM572" s="4">
        <f t="shared" si="214"/>
        <v>0.1881907495808427</v>
      </c>
      <c r="AN572" s="4">
        <f t="shared" si="215"/>
        <v>1.5373056988520011</v>
      </c>
      <c r="AO572">
        <f t="shared" si="216"/>
        <v>0.1881907495808427</v>
      </c>
      <c r="AP572">
        <f t="shared" si="217"/>
        <v>2</v>
      </c>
    </row>
    <row r="573" spans="1:42" ht="17" x14ac:dyDescent="0.2">
      <c r="A573">
        <v>6037554801</v>
      </c>
      <c r="B573" t="s">
        <v>79</v>
      </c>
      <c r="C573">
        <v>0.73760000000000003</v>
      </c>
      <c r="D573">
        <v>6037197410</v>
      </c>
      <c r="E573" t="s">
        <v>50</v>
      </c>
      <c r="F573">
        <v>28582</v>
      </c>
      <c r="G573">
        <v>6037535604</v>
      </c>
      <c r="H573" t="s">
        <v>56</v>
      </c>
      <c r="I573">
        <v>0.32750000000000001</v>
      </c>
      <c r="J573">
        <v>6037197300</v>
      </c>
      <c r="K573" t="s">
        <v>50</v>
      </c>
      <c r="L573">
        <v>1.0800000000000001E-2</v>
      </c>
      <c r="M573">
        <v>6037554522</v>
      </c>
      <c r="N573" t="s">
        <v>6</v>
      </c>
      <c r="O573">
        <v>1204</v>
      </c>
      <c r="S573">
        <f t="shared" si="213"/>
        <v>564</v>
      </c>
      <c r="T573" s="2" cm="1">
        <f t="array" ref="T573">IFERROR(INDEX($A$10:$A$1201, ROWS(T$10:$T573)), IFERROR(INDEX($D$10:$D$1276, ROWS(T$10:$T573)-ROWS($A$10:$A$1201)), IFERROR(INDEX($G$10:$G$1201, ROWS(T$10:$T573)-ROWS($A$10:$A$1201)-ROWS($D$10:$D$1276)), "")))</f>
        <v>6037554801</v>
      </c>
      <c r="U573" s="2" t="str">
        <f t="shared" si="195"/>
        <v>Artesia, CA</v>
      </c>
      <c r="V573" s="3">
        <f t="shared" si="196"/>
        <v>0.73760000000000003</v>
      </c>
      <c r="W573" s="3">
        <f t="shared" si="197"/>
        <v>0.86067677946324395</v>
      </c>
      <c r="X573" s="3">
        <f t="shared" si="198"/>
        <v>28582</v>
      </c>
      <c r="Y573" s="3">
        <f t="shared" si="199"/>
        <v>0.54246616940917458</v>
      </c>
      <c r="Z573" s="3">
        <f t="shared" si="206"/>
        <v>0.46688803565485087</v>
      </c>
      <c r="AA573" s="3">
        <f t="shared" si="200"/>
        <v>0.32750000000000001</v>
      </c>
      <c r="AB573" s="3">
        <f t="shared" si="201"/>
        <v>0.49493728275653626</v>
      </c>
      <c r="AC573" s="3">
        <f t="shared" si="202"/>
        <v>0.14062500000000003</v>
      </c>
      <c r="AD573" s="3">
        <f t="shared" si="203"/>
        <v>0.40484196368527237</v>
      </c>
      <c r="AE573" s="3">
        <f t="shared" si="204"/>
        <v>1.0800000000000001E-2</v>
      </c>
      <c r="AF573" s="3">
        <f t="shared" si="205"/>
        <v>1204</v>
      </c>
      <c r="AG573">
        <f t="shared" si="207"/>
        <v>0.14593226911219667</v>
      </c>
      <c r="AH573" s="5">
        <f t="shared" si="208"/>
        <v>-0.14941408630854422</v>
      </c>
      <c r="AI573" s="5">
        <f t="shared" si="209"/>
        <v>-8.0825789396870625E-3</v>
      </c>
      <c r="AJ573" s="5">
        <f t="shared" si="210"/>
        <v>-0.17508986182797515</v>
      </c>
      <c r="AK573" s="5">
        <f t="shared" si="211"/>
        <v>-1.7579807896016614E-2</v>
      </c>
      <c r="AL573" s="4">
        <f t="shared" si="212"/>
        <v>1.1123939623321233</v>
      </c>
      <c r="AM573" s="4">
        <f t="shared" si="214"/>
        <v>0.19401398324465621</v>
      </c>
      <c r="AN573" s="4">
        <f t="shared" si="215"/>
        <v>1.542395001003098</v>
      </c>
      <c r="AO573">
        <f t="shared" si="216"/>
        <v>0.19401398324465621</v>
      </c>
      <c r="AP573">
        <f t="shared" si="217"/>
        <v>2</v>
      </c>
    </row>
    <row r="574" spans="1:42" ht="34" x14ac:dyDescent="0.2">
      <c r="A574">
        <v>6037192700</v>
      </c>
      <c r="B574" t="s">
        <v>20</v>
      </c>
      <c r="C574">
        <v>0.73750000000000004</v>
      </c>
      <c r="D574">
        <v>6037620601</v>
      </c>
      <c r="E574" t="s">
        <v>38</v>
      </c>
      <c r="F574">
        <v>28570</v>
      </c>
      <c r="G574">
        <v>6037551300</v>
      </c>
      <c r="H574" t="s">
        <v>33</v>
      </c>
      <c r="I574">
        <v>0.32750000000000001</v>
      </c>
      <c r="J574">
        <v>6037700400</v>
      </c>
      <c r="K574" t="s">
        <v>125</v>
      </c>
      <c r="L574">
        <v>1.0800000000000001E-2</v>
      </c>
      <c r="M574">
        <v>6037239602</v>
      </c>
      <c r="N574" t="s">
        <v>37</v>
      </c>
      <c r="O574">
        <v>1203</v>
      </c>
      <c r="S574">
        <f t="shared" si="213"/>
        <v>565</v>
      </c>
      <c r="T574" s="2" cm="1">
        <f t="array" ref="T574">IFERROR(INDEX($A$10:$A$1201, ROWS(T$10:$T574)), IFERROR(INDEX($D$10:$D$1276, ROWS(T$10:$T574)-ROWS($A$10:$A$1201)), IFERROR(INDEX($G$10:$G$1201, ROWS(T$10:$T574)-ROWS($A$10:$A$1201)-ROWS($D$10:$D$1276)), "")))</f>
        <v>6037192700</v>
      </c>
      <c r="U574" s="2" t="str">
        <f t="shared" si="195"/>
        <v>Central LA, Los Angeles, CA</v>
      </c>
      <c r="V574" s="3">
        <f t="shared" si="196"/>
        <v>0.73750000000000004</v>
      </c>
      <c r="W574" s="3">
        <f t="shared" si="197"/>
        <v>0.8605600933488915</v>
      </c>
      <c r="X574" s="3">
        <f t="shared" si="198"/>
        <v>28570</v>
      </c>
      <c r="Y574" s="3">
        <f t="shared" si="199"/>
        <v>0.54223841788608629</v>
      </c>
      <c r="Z574" s="3">
        <f t="shared" si="206"/>
        <v>0.46662874351340566</v>
      </c>
      <c r="AA574" s="3">
        <f t="shared" si="200"/>
        <v>0.32750000000000001</v>
      </c>
      <c r="AB574" s="3">
        <f t="shared" si="201"/>
        <v>0.49493728275653626</v>
      </c>
      <c r="AC574" s="3">
        <f t="shared" si="202"/>
        <v>0.14062500000000003</v>
      </c>
      <c r="AD574" s="3">
        <f t="shared" si="203"/>
        <v>0.40450571620712844</v>
      </c>
      <c r="AE574" s="3">
        <f t="shared" si="204"/>
        <v>1.0800000000000001E-2</v>
      </c>
      <c r="AF574" s="3">
        <f t="shared" si="205"/>
        <v>1203</v>
      </c>
      <c r="AG574">
        <f t="shared" si="207"/>
        <v>0.14483792968242465</v>
      </c>
      <c r="AH574" s="5">
        <f t="shared" si="208"/>
        <v>-0.15180977280460245</v>
      </c>
      <c r="AI574" s="5">
        <f t="shared" si="209"/>
        <v>-8.0825789396870625E-3</v>
      </c>
      <c r="AJ574" s="5">
        <f t="shared" si="210"/>
        <v>-0.17508986182797515</v>
      </c>
      <c r="AK574" s="5">
        <f t="shared" si="211"/>
        <v>-1.9272244971690031E-2</v>
      </c>
      <c r="AL574" s="4">
        <f t="shared" si="212"/>
        <v>1.1182356941853433</v>
      </c>
      <c r="AM574" s="4">
        <f t="shared" si="214"/>
        <v>0.1932192045194773</v>
      </c>
      <c r="AN574" s="4">
        <f t="shared" si="215"/>
        <v>1.5480966389603237</v>
      </c>
      <c r="AO574">
        <f t="shared" si="216"/>
        <v>0.1932192045194773</v>
      </c>
      <c r="AP574">
        <f t="shared" si="217"/>
        <v>2</v>
      </c>
    </row>
    <row r="575" spans="1:42" ht="17" x14ac:dyDescent="0.2">
      <c r="A575">
        <v>6037273402</v>
      </c>
      <c r="B575" t="s">
        <v>68</v>
      </c>
      <c r="C575">
        <v>0.73740000000000006</v>
      </c>
      <c r="D575">
        <v>6037269903</v>
      </c>
      <c r="E575" t="s">
        <v>93</v>
      </c>
      <c r="F575">
        <v>28565</v>
      </c>
      <c r="G575">
        <v>6037502601</v>
      </c>
      <c r="H575" t="s">
        <v>44</v>
      </c>
      <c r="I575">
        <v>0.32740000000000002</v>
      </c>
      <c r="J575">
        <v>6037700102</v>
      </c>
      <c r="K575" t="s">
        <v>125</v>
      </c>
      <c r="L575">
        <v>1.0800000000000001E-2</v>
      </c>
      <c r="M575">
        <v>6037571101</v>
      </c>
      <c r="N575" t="s">
        <v>32</v>
      </c>
      <c r="O575">
        <v>1203</v>
      </c>
      <c r="S575">
        <f t="shared" si="213"/>
        <v>566</v>
      </c>
      <c r="T575" s="2" cm="1">
        <f t="array" ref="T575">IFERROR(INDEX($A$10:$A$1201, ROWS(T$10:$T575)), IFERROR(INDEX($D$10:$D$1276, ROWS(T$10:$T575)-ROWS($A$10:$A$1201)), IFERROR(INDEX($G$10:$G$1201, ROWS(T$10:$T575)-ROWS($A$10:$A$1201)-ROWS($D$10:$D$1276)), "")))</f>
        <v>6037273402</v>
      </c>
      <c r="U575" s="2" t="str">
        <f t="shared" si="195"/>
        <v>Venice, Los Angeles, CA</v>
      </c>
      <c r="V575" s="3">
        <f t="shared" si="196"/>
        <v>0.73740000000000006</v>
      </c>
      <c r="W575" s="3">
        <f t="shared" si="197"/>
        <v>0.86044340723453916</v>
      </c>
      <c r="X575" s="3">
        <f t="shared" si="198"/>
        <v>28565</v>
      </c>
      <c r="Y575" s="3">
        <f t="shared" si="199"/>
        <v>0.54214352141813282</v>
      </c>
      <c r="Z575" s="3">
        <f t="shared" si="206"/>
        <v>0.46648381877914957</v>
      </c>
      <c r="AA575" s="3">
        <f t="shared" si="200"/>
        <v>0.32740000000000002</v>
      </c>
      <c r="AB575" s="3">
        <f t="shared" si="201"/>
        <v>0.49478615686867167</v>
      </c>
      <c r="AC575" s="3">
        <f t="shared" si="202"/>
        <v>0.14062500000000003</v>
      </c>
      <c r="AD575" s="3">
        <f t="shared" si="203"/>
        <v>0.40450571620712844</v>
      </c>
      <c r="AE575" s="3">
        <f t="shared" si="204"/>
        <v>1.0800000000000001E-2</v>
      </c>
      <c r="AF575" s="3">
        <f t="shared" si="205"/>
        <v>1203</v>
      </c>
      <c r="AG575">
        <f t="shared" si="207"/>
        <v>0.14374359025265265</v>
      </c>
      <c r="AH575" s="5">
        <f t="shared" si="208"/>
        <v>-0.15280797551129349</v>
      </c>
      <c r="AI575" s="5">
        <f t="shared" si="209"/>
        <v>-9.1312054164720147E-3</v>
      </c>
      <c r="AJ575" s="5">
        <f t="shared" si="210"/>
        <v>-0.17508986182797515</v>
      </c>
      <c r="AK575" s="5">
        <f t="shared" si="211"/>
        <v>-1.9272244971690031E-2</v>
      </c>
      <c r="AL575" s="4">
        <f t="shared" si="212"/>
        <v>1.1212541016379023</v>
      </c>
      <c r="AM575" s="4">
        <f t="shared" si="214"/>
        <v>0.19283336987435615</v>
      </c>
      <c r="AN575" s="4">
        <f t="shared" si="215"/>
        <v>1.5512789954253505</v>
      </c>
      <c r="AO575">
        <f t="shared" si="216"/>
        <v>0.19283336987435615</v>
      </c>
      <c r="AP575">
        <f t="shared" si="217"/>
        <v>2</v>
      </c>
    </row>
    <row r="576" spans="1:42" ht="17" x14ac:dyDescent="0.2">
      <c r="A576">
        <v>6037553602</v>
      </c>
      <c r="B576" t="s">
        <v>75</v>
      </c>
      <c r="C576">
        <v>0.73740000000000006</v>
      </c>
      <c r="D576">
        <v>6037535604</v>
      </c>
      <c r="E576" t="s">
        <v>56</v>
      </c>
      <c r="F576">
        <v>28552</v>
      </c>
      <c r="G576">
        <v>6037503000</v>
      </c>
      <c r="H576" t="s">
        <v>17</v>
      </c>
      <c r="I576">
        <v>0.32700000000000001</v>
      </c>
      <c r="J576">
        <v>6037203300</v>
      </c>
      <c r="K576" t="s">
        <v>45</v>
      </c>
      <c r="L576">
        <v>1.0800000000000001E-2</v>
      </c>
      <c r="M576">
        <v>6037212900</v>
      </c>
      <c r="N576" t="s">
        <v>20</v>
      </c>
      <c r="O576">
        <v>1200</v>
      </c>
      <c r="S576">
        <f t="shared" si="213"/>
        <v>567</v>
      </c>
      <c r="T576" s="2" cm="1">
        <f t="array" ref="T576">IFERROR(INDEX($A$10:$A$1201, ROWS(T$10:$T576)), IFERROR(INDEX($D$10:$D$1276, ROWS(T$10:$T576)-ROWS($A$10:$A$1201)), IFERROR(INDEX($G$10:$G$1201, ROWS(T$10:$T576)-ROWS($A$10:$A$1201)-ROWS($D$10:$D$1276)), "")))</f>
        <v>6037553602</v>
      </c>
      <c r="U576" s="2" t="str">
        <f t="shared" si="195"/>
        <v>Paramount, CA</v>
      </c>
      <c r="V576" s="3">
        <f t="shared" si="196"/>
        <v>0.73740000000000006</v>
      </c>
      <c r="W576" s="3">
        <f t="shared" si="197"/>
        <v>0.86044340723453916</v>
      </c>
      <c r="X576" s="3">
        <f t="shared" si="198"/>
        <v>28552</v>
      </c>
      <c r="Y576" s="3">
        <f t="shared" si="199"/>
        <v>0.54189679060145379</v>
      </c>
      <c r="Z576" s="3">
        <f t="shared" si="206"/>
        <v>0.46627152087457652</v>
      </c>
      <c r="AA576" s="3">
        <f t="shared" si="200"/>
        <v>0.32700000000000001</v>
      </c>
      <c r="AB576" s="3">
        <f t="shared" si="201"/>
        <v>0.49418165331721331</v>
      </c>
      <c r="AC576" s="3">
        <f t="shared" si="202"/>
        <v>0.14062500000000003</v>
      </c>
      <c r="AD576" s="3">
        <f t="shared" si="203"/>
        <v>0.40349697377269672</v>
      </c>
      <c r="AE576" s="3">
        <f t="shared" si="204"/>
        <v>1.0800000000000001E-2</v>
      </c>
      <c r="AF576" s="3">
        <f t="shared" si="205"/>
        <v>1200</v>
      </c>
      <c r="AG576">
        <f t="shared" si="207"/>
        <v>0.14374359025265265</v>
      </c>
      <c r="AH576" s="5">
        <f t="shared" si="208"/>
        <v>-0.15540330254869039</v>
      </c>
      <c r="AI576" s="5">
        <f t="shared" si="209"/>
        <v>-1.3325711323612412E-2</v>
      </c>
      <c r="AJ576" s="5">
        <f t="shared" si="210"/>
        <v>-0.17508986182797515</v>
      </c>
      <c r="AK576" s="5">
        <f t="shared" si="211"/>
        <v>-2.4349556198710001E-2</v>
      </c>
      <c r="AL576" s="4">
        <f t="shared" si="212"/>
        <v>1.1338337531850917</v>
      </c>
      <c r="AM576" s="4">
        <f t="shared" si="214"/>
        <v>0.19116556405650442</v>
      </c>
      <c r="AN576" s="4">
        <f t="shared" si="215"/>
        <v>1.5672017998423087</v>
      </c>
      <c r="AO576">
        <f t="shared" si="216"/>
        <v>0.19116556405650442</v>
      </c>
      <c r="AP576">
        <f t="shared" si="217"/>
        <v>2</v>
      </c>
    </row>
    <row r="577" spans="1:42" ht="17" x14ac:dyDescent="0.2">
      <c r="A577">
        <v>6037553504</v>
      </c>
      <c r="B577" t="s">
        <v>75</v>
      </c>
      <c r="C577">
        <v>0.73729999999999996</v>
      </c>
      <c r="D577">
        <v>6037701801</v>
      </c>
      <c r="E577" t="s">
        <v>129</v>
      </c>
      <c r="F577">
        <v>28543</v>
      </c>
      <c r="G577">
        <v>6037212800</v>
      </c>
      <c r="H577" t="s">
        <v>20</v>
      </c>
      <c r="I577">
        <v>0.32700000000000001</v>
      </c>
      <c r="J577">
        <v>6037534700</v>
      </c>
      <c r="K577" t="s">
        <v>23</v>
      </c>
      <c r="L577">
        <v>1.0800000000000001E-2</v>
      </c>
      <c r="M577">
        <v>6037554001</v>
      </c>
      <c r="N577" t="s">
        <v>71</v>
      </c>
      <c r="O577">
        <v>1200</v>
      </c>
      <c r="S577">
        <f t="shared" si="213"/>
        <v>568</v>
      </c>
      <c r="T577" s="2" cm="1">
        <f t="array" ref="T577">IFERROR(INDEX($A$10:$A$1201, ROWS(T$10:$T577)), IFERROR(INDEX($D$10:$D$1276, ROWS(T$10:$T577)-ROWS($A$10:$A$1201)), IFERROR(INDEX($G$10:$G$1201, ROWS(T$10:$T577)-ROWS($A$10:$A$1201)-ROWS($D$10:$D$1276)), "")))</f>
        <v>6037553504</v>
      </c>
      <c r="U577" s="2" t="str">
        <f t="shared" si="195"/>
        <v>Paramount, CA</v>
      </c>
      <c r="V577" s="3">
        <f t="shared" si="196"/>
        <v>0.73729999999999996</v>
      </c>
      <c r="W577" s="3">
        <f t="shared" si="197"/>
        <v>0.86032672112018671</v>
      </c>
      <c r="X577" s="3">
        <f t="shared" si="198"/>
        <v>28543</v>
      </c>
      <c r="Y577" s="3">
        <f t="shared" si="199"/>
        <v>0.5417259769591376</v>
      </c>
      <c r="Z577" s="3">
        <f t="shared" si="206"/>
        <v>0.46606133350288464</v>
      </c>
      <c r="AA577" s="3">
        <f t="shared" si="200"/>
        <v>0.32700000000000001</v>
      </c>
      <c r="AB577" s="3">
        <f t="shared" si="201"/>
        <v>0.49418165331721331</v>
      </c>
      <c r="AC577" s="3">
        <f t="shared" si="202"/>
        <v>0.14062500000000003</v>
      </c>
      <c r="AD577" s="3">
        <f t="shared" si="203"/>
        <v>0.40349697377269672</v>
      </c>
      <c r="AE577" s="3">
        <f t="shared" si="204"/>
        <v>1.0800000000000001E-2</v>
      </c>
      <c r="AF577" s="3">
        <f t="shared" si="205"/>
        <v>1200</v>
      </c>
      <c r="AG577">
        <f t="shared" si="207"/>
        <v>0.14264925082287941</v>
      </c>
      <c r="AH577" s="5">
        <f t="shared" si="208"/>
        <v>-0.15720006742073378</v>
      </c>
      <c r="AI577" s="5">
        <f t="shared" si="209"/>
        <v>-1.3325711323612412E-2</v>
      </c>
      <c r="AJ577" s="5">
        <f t="shared" si="210"/>
        <v>-0.17508986182797515</v>
      </c>
      <c r="AK577" s="5">
        <f t="shared" si="211"/>
        <v>-2.4349556198710001E-2</v>
      </c>
      <c r="AL577" s="4">
        <f t="shared" si="212"/>
        <v>1.1372241277741491</v>
      </c>
      <c r="AM577" s="4">
        <f t="shared" si="214"/>
        <v>0.1907714462148398</v>
      </c>
      <c r="AN577" s="4">
        <f t="shared" si="215"/>
        <v>1.5698325638037194</v>
      </c>
      <c r="AO577">
        <f t="shared" si="216"/>
        <v>0.1907714462148398</v>
      </c>
      <c r="AP577">
        <f t="shared" si="217"/>
        <v>2</v>
      </c>
    </row>
    <row r="578" spans="1:42" ht="34" x14ac:dyDescent="0.2">
      <c r="A578">
        <v>6037208402</v>
      </c>
      <c r="B578" t="s">
        <v>20</v>
      </c>
      <c r="C578">
        <v>0.73729999999999996</v>
      </c>
      <c r="D578">
        <v>6037533902</v>
      </c>
      <c r="E578" t="s">
        <v>82</v>
      </c>
      <c r="F578">
        <v>28531</v>
      </c>
      <c r="G578">
        <v>6037571704</v>
      </c>
      <c r="H578" t="s">
        <v>86</v>
      </c>
      <c r="I578">
        <v>0.32669999999999999</v>
      </c>
      <c r="J578">
        <v>6037552400</v>
      </c>
      <c r="K578" t="s">
        <v>52</v>
      </c>
      <c r="L578">
        <v>1.0800000000000001E-2</v>
      </c>
      <c r="M578">
        <v>6037199120</v>
      </c>
      <c r="N578" t="s">
        <v>26</v>
      </c>
      <c r="O578">
        <v>1200</v>
      </c>
      <c r="S578">
        <f t="shared" si="213"/>
        <v>569</v>
      </c>
      <c r="T578" s="2" cm="1">
        <f t="array" ref="T578">IFERROR(INDEX($A$10:$A$1201, ROWS(T$10:$T578)), IFERROR(INDEX($D$10:$D$1276, ROWS(T$10:$T578)-ROWS($A$10:$A$1201)), IFERROR(INDEX($G$10:$G$1201, ROWS(T$10:$T578)-ROWS($A$10:$A$1201)-ROWS($D$10:$D$1276)), "")))</f>
        <v>6037208402</v>
      </c>
      <c r="U578" s="2" t="str">
        <f t="shared" si="195"/>
        <v>Central LA, Los Angeles, CA</v>
      </c>
      <c r="V578" s="3">
        <f t="shared" si="196"/>
        <v>0.73729999999999996</v>
      </c>
      <c r="W578" s="3">
        <f t="shared" si="197"/>
        <v>0.86032672112018671</v>
      </c>
      <c r="X578" s="3">
        <f t="shared" si="198"/>
        <v>28531</v>
      </c>
      <c r="Y578" s="3">
        <f t="shared" si="199"/>
        <v>0.54149822543604931</v>
      </c>
      <c r="Z578" s="3">
        <f t="shared" si="206"/>
        <v>0.46586539278179601</v>
      </c>
      <c r="AA578" s="3">
        <f t="shared" si="200"/>
        <v>0.32669999999999999</v>
      </c>
      <c r="AB578" s="3">
        <f t="shared" si="201"/>
        <v>0.49372827565361949</v>
      </c>
      <c r="AC578" s="3">
        <f t="shared" si="202"/>
        <v>0.14062500000000003</v>
      </c>
      <c r="AD578" s="3">
        <f t="shared" si="203"/>
        <v>0.40349697377269672</v>
      </c>
      <c r="AE578" s="3">
        <f t="shared" si="204"/>
        <v>1.0800000000000001E-2</v>
      </c>
      <c r="AF578" s="3">
        <f t="shared" si="205"/>
        <v>1200</v>
      </c>
      <c r="AG578">
        <f t="shared" si="207"/>
        <v>0.14264925082287941</v>
      </c>
      <c r="AH578" s="5">
        <f t="shared" si="208"/>
        <v>-0.15959575391679198</v>
      </c>
      <c r="AI578" s="5">
        <f t="shared" si="209"/>
        <v>-1.6471590753967855E-2</v>
      </c>
      <c r="AJ578" s="5">
        <f t="shared" si="210"/>
        <v>-0.17508986182797515</v>
      </c>
      <c r="AK578" s="5">
        <f t="shared" si="211"/>
        <v>-2.4349556198710001E-2</v>
      </c>
      <c r="AL578" s="4">
        <f t="shared" si="212"/>
        <v>1.144025988721048</v>
      </c>
      <c r="AM578" s="4">
        <f t="shared" si="214"/>
        <v>0.19005917305585035</v>
      </c>
      <c r="AN578" s="4">
        <f t="shared" si="215"/>
        <v>1.5767535406081838</v>
      </c>
      <c r="AO578">
        <f t="shared" si="216"/>
        <v>0.19005917305585035</v>
      </c>
      <c r="AP578">
        <f t="shared" si="217"/>
        <v>2</v>
      </c>
    </row>
    <row r="579" spans="1:42" ht="34" x14ac:dyDescent="0.2">
      <c r="A579">
        <v>6037211410</v>
      </c>
      <c r="B579" t="s">
        <v>20</v>
      </c>
      <c r="C579">
        <v>0.73729999999999996</v>
      </c>
      <c r="D579">
        <v>6037554001</v>
      </c>
      <c r="E579" t="s">
        <v>71</v>
      </c>
      <c r="F579">
        <v>28529</v>
      </c>
      <c r="G579">
        <v>6037530101</v>
      </c>
      <c r="H579" t="s">
        <v>9</v>
      </c>
      <c r="I579">
        <v>0.32669999999999999</v>
      </c>
      <c r="J579">
        <v>6037197200</v>
      </c>
      <c r="K579" t="s">
        <v>50</v>
      </c>
      <c r="L579">
        <v>1.0800000000000001E-2</v>
      </c>
      <c r="M579">
        <v>6037530400</v>
      </c>
      <c r="N579" t="s">
        <v>11</v>
      </c>
      <c r="O579">
        <v>1199</v>
      </c>
      <c r="S579">
        <f t="shared" si="213"/>
        <v>570</v>
      </c>
      <c r="T579" s="2" cm="1">
        <f t="array" ref="T579">IFERROR(INDEX($A$10:$A$1201, ROWS(T$10:$T579)), IFERROR(INDEX($D$10:$D$1276, ROWS(T$10:$T579)-ROWS($A$10:$A$1201)), IFERROR(INDEX($G$10:$G$1201, ROWS(T$10:$T579)-ROWS($A$10:$A$1201)-ROWS($D$10:$D$1276)), "")))</f>
        <v>6037211410</v>
      </c>
      <c r="U579" s="2" t="str">
        <f t="shared" si="195"/>
        <v>Central LA, Los Angeles, CA</v>
      </c>
      <c r="V579" s="3">
        <f t="shared" si="196"/>
        <v>0.73729999999999996</v>
      </c>
      <c r="W579" s="3">
        <f t="shared" si="197"/>
        <v>0.86032672112018671</v>
      </c>
      <c r="X579" s="3">
        <f t="shared" si="198"/>
        <v>28529</v>
      </c>
      <c r="Y579" s="3">
        <f t="shared" si="199"/>
        <v>0.54146026684886783</v>
      </c>
      <c r="Z579" s="3">
        <f t="shared" si="206"/>
        <v>0.46583273599494779</v>
      </c>
      <c r="AA579" s="3">
        <f t="shared" si="200"/>
        <v>0.32669999999999999</v>
      </c>
      <c r="AB579" s="3">
        <f t="shared" si="201"/>
        <v>0.49372827565361949</v>
      </c>
      <c r="AC579" s="3">
        <f t="shared" si="202"/>
        <v>0.14062500000000003</v>
      </c>
      <c r="AD579" s="3">
        <f t="shared" si="203"/>
        <v>0.4031607262945528</v>
      </c>
      <c r="AE579" s="3">
        <f t="shared" si="204"/>
        <v>1.0800000000000001E-2</v>
      </c>
      <c r="AF579" s="3">
        <f t="shared" si="205"/>
        <v>1199</v>
      </c>
      <c r="AG579">
        <f t="shared" si="207"/>
        <v>0.14264925082287941</v>
      </c>
      <c r="AH579" s="5">
        <f t="shared" si="208"/>
        <v>-0.15999503499946935</v>
      </c>
      <c r="AI579" s="5">
        <f t="shared" si="209"/>
        <v>-1.6471590753967855E-2</v>
      </c>
      <c r="AJ579" s="5">
        <f t="shared" si="210"/>
        <v>-0.17508986182797515</v>
      </c>
      <c r="AK579" s="5">
        <f t="shared" si="211"/>
        <v>-2.6041993274383418E-2</v>
      </c>
      <c r="AL579" s="4">
        <f t="shared" si="212"/>
        <v>1.1462085596874483</v>
      </c>
      <c r="AM579" s="4">
        <f t="shared" si="214"/>
        <v>0.18975034608728103</v>
      </c>
      <c r="AN579" s="4">
        <f t="shared" si="215"/>
        <v>1.5796661101005189</v>
      </c>
      <c r="AO579">
        <f t="shared" si="216"/>
        <v>0.18975034608728103</v>
      </c>
      <c r="AP579">
        <f t="shared" si="217"/>
        <v>2</v>
      </c>
    </row>
    <row r="580" spans="1:42" ht="17" x14ac:dyDescent="0.2">
      <c r="A580">
        <v>6037433902</v>
      </c>
      <c r="B580" t="s">
        <v>39</v>
      </c>
      <c r="C580">
        <v>0.73709999999999998</v>
      </c>
      <c r="D580">
        <v>6037211922</v>
      </c>
      <c r="E580" t="s">
        <v>20</v>
      </c>
      <c r="F580">
        <v>28521</v>
      </c>
      <c r="G580">
        <v>6037530102</v>
      </c>
      <c r="H580" t="s">
        <v>9</v>
      </c>
      <c r="I580">
        <v>0.3266</v>
      </c>
      <c r="J580">
        <v>6037275200</v>
      </c>
      <c r="K580" t="s">
        <v>13</v>
      </c>
      <c r="L580">
        <v>1.0699999999999999E-2</v>
      </c>
      <c r="M580">
        <v>6037208302</v>
      </c>
      <c r="N580" t="s">
        <v>20</v>
      </c>
      <c r="O580">
        <v>1198</v>
      </c>
      <c r="S580">
        <f t="shared" si="213"/>
        <v>571</v>
      </c>
      <c r="T580" s="2" cm="1">
        <f t="array" ref="T580">IFERROR(INDEX($A$10:$A$1201, ROWS(T$10:$T580)), IFERROR(INDEX($D$10:$D$1276, ROWS(T$10:$T580)-ROWS($A$10:$A$1201)), IFERROR(INDEX($G$10:$G$1201, ROWS(T$10:$T580)-ROWS($A$10:$A$1201)-ROWS($D$10:$D$1276)), "")))</f>
        <v>6037433902</v>
      </c>
      <c r="U580" s="2" t="str">
        <f t="shared" si="195"/>
        <v>El Monte, CA</v>
      </c>
      <c r="V580" s="3">
        <f t="shared" si="196"/>
        <v>0.73709999999999998</v>
      </c>
      <c r="W580" s="3">
        <f t="shared" si="197"/>
        <v>0.86009334889148192</v>
      </c>
      <c r="X580" s="3">
        <f t="shared" si="198"/>
        <v>28521</v>
      </c>
      <c r="Y580" s="3">
        <f t="shared" si="199"/>
        <v>0.54130843250014238</v>
      </c>
      <c r="Z580" s="3">
        <f t="shared" si="206"/>
        <v>0.46557578249224613</v>
      </c>
      <c r="AA580" s="3">
        <f t="shared" si="200"/>
        <v>0.3266</v>
      </c>
      <c r="AB580" s="3">
        <f t="shared" si="201"/>
        <v>0.4935771497657549</v>
      </c>
      <c r="AC580" s="3">
        <f t="shared" si="202"/>
        <v>0.13932291666666669</v>
      </c>
      <c r="AD580" s="3">
        <f t="shared" si="203"/>
        <v>0.40282447881640887</v>
      </c>
      <c r="AE580" s="3">
        <f t="shared" si="204"/>
        <v>1.0699999999999999E-2</v>
      </c>
      <c r="AF580" s="3">
        <f t="shared" si="205"/>
        <v>1198</v>
      </c>
      <c r="AG580">
        <f t="shared" si="207"/>
        <v>0.14046057196333539</v>
      </c>
      <c r="AH580" s="5">
        <f t="shared" si="208"/>
        <v>-0.16159215933017404</v>
      </c>
      <c r="AI580" s="5">
        <f t="shared" si="209"/>
        <v>-1.7520217230752807E-2</v>
      </c>
      <c r="AJ580" s="5">
        <f t="shared" si="210"/>
        <v>-0.18468062749523056</v>
      </c>
      <c r="AK580" s="5">
        <f t="shared" si="211"/>
        <v>-2.7734430350056835E-2</v>
      </c>
      <c r="AL580" s="4">
        <f t="shared" si="212"/>
        <v>1.1500346533976364</v>
      </c>
      <c r="AM580" s="4">
        <f t="shared" si="214"/>
        <v>0.19708334151135218</v>
      </c>
      <c r="AN580" s="4">
        <f t="shared" si="215"/>
        <v>1.5788074630229945</v>
      </c>
      <c r="AO580">
        <f t="shared" si="216"/>
        <v>0.19708334151135218</v>
      </c>
      <c r="AP580">
        <f t="shared" si="217"/>
        <v>2</v>
      </c>
    </row>
    <row r="581" spans="1:42" ht="17" x14ac:dyDescent="0.2">
      <c r="A581">
        <v>6037554203</v>
      </c>
      <c r="B581" t="s">
        <v>71</v>
      </c>
      <c r="C581">
        <v>0.73709999999999998</v>
      </c>
      <c r="D581">
        <v>6037192420</v>
      </c>
      <c r="E581" t="s">
        <v>20</v>
      </c>
      <c r="F581">
        <v>28515</v>
      </c>
      <c r="G581">
        <v>6037532001</v>
      </c>
      <c r="H581" t="s">
        <v>9</v>
      </c>
      <c r="I581">
        <v>0.32640000000000002</v>
      </c>
      <c r="J581">
        <v>6037531800</v>
      </c>
      <c r="K581" t="s">
        <v>101</v>
      </c>
      <c r="L581">
        <v>1.06E-2</v>
      </c>
      <c r="M581">
        <v>6037543503</v>
      </c>
      <c r="N581" t="s">
        <v>25</v>
      </c>
      <c r="O581">
        <v>1198</v>
      </c>
      <c r="S581">
        <f t="shared" si="213"/>
        <v>572</v>
      </c>
      <c r="T581" s="2" cm="1">
        <f t="array" ref="T581">IFERROR(INDEX($A$10:$A$1201, ROWS(T$10:$T581)), IFERROR(INDEX($D$10:$D$1276, ROWS(T$10:$T581)-ROWS($A$10:$A$1201)), IFERROR(INDEX($G$10:$G$1201, ROWS(T$10:$T581)-ROWS($A$10:$A$1201)-ROWS($D$10:$D$1276)), "")))</f>
        <v>6037554203</v>
      </c>
      <c r="U581" s="2" t="str">
        <f t="shared" si="195"/>
        <v>Bellflower, CA</v>
      </c>
      <c r="V581" s="3">
        <f t="shared" si="196"/>
        <v>0.73709999999999998</v>
      </c>
      <c r="W581" s="3">
        <f t="shared" si="197"/>
        <v>0.86009334889148192</v>
      </c>
      <c r="X581" s="3">
        <f t="shared" si="198"/>
        <v>28515</v>
      </c>
      <c r="Y581" s="3">
        <f t="shared" si="199"/>
        <v>0.54119455673859818</v>
      </c>
      <c r="Z581" s="3">
        <f t="shared" si="206"/>
        <v>0.46547783870714204</v>
      </c>
      <c r="AA581" s="3">
        <f t="shared" si="200"/>
        <v>0.32640000000000002</v>
      </c>
      <c r="AB581" s="3">
        <f t="shared" si="201"/>
        <v>0.49327489799002577</v>
      </c>
      <c r="AC581" s="3">
        <f t="shared" si="202"/>
        <v>0.13802083333333334</v>
      </c>
      <c r="AD581" s="3">
        <f t="shared" si="203"/>
        <v>0.40282447881640887</v>
      </c>
      <c r="AE581" s="3">
        <f t="shared" si="204"/>
        <v>1.06E-2</v>
      </c>
      <c r="AF581" s="3">
        <f t="shared" si="205"/>
        <v>1198</v>
      </c>
      <c r="AG581">
        <f t="shared" si="207"/>
        <v>0.14046057196333539</v>
      </c>
      <c r="AH581" s="5">
        <f t="shared" si="208"/>
        <v>-0.16279000257820375</v>
      </c>
      <c r="AI581" s="5">
        <f t="shared" si="209"/>
        <v>-1.9617470184322715E-2</v>
      </c>
      <c r="AJ581" s="5">
        <f t="shared" si="210"/>
        <v>-0.19427139316248582</v>
      </c>
      <c r="AK581" s="5">
        <f t="shared" si="211"/>
        <v>-2.7734430350056835E-2</v>
      </c>
      <c r="AL581" s="4">
        <f t="shared" si="212"/>
        <v>1.1519175670175696</v>
      </c>
      <c r="AM581" s="4">
        <f t="shared" si="214"/>
        <v>0.2049801452950232</v>
      </c>
      <c r="AN581" s="4">
        <f t="shared" si="215"/>
        <v>1.5752878187504729</v>
      </c>
      <c r="AO581">
        <f t="shared" si="216"/>
        <v>0.2049801452950232</v>
      </c>
      <c r="AP581">
        <f t="shared" si="217"/>
        <v>2</v>
      </c>
    </row>
    <row r="582" spans="1:42" ht="17" x14ac:dyDescent="0.2">
      <c r="A582">
        <v>6037540101</v>
      </c>
      <c r="B582" t="s">
        <v>119</v>
      </c>
      <c r="C582">
        <v>0.73709999999999998</v>
      </c>
      <c r="D582">
        <v>6037211120</v>
      </c>
      <c r="E582" t="s">
        <v>20</v>
      </c>
      <c r="F582">
        <v>28498</v>
      </c>
      <c r="G582">
        <v>6037534102</v>
      </c>
      <c r="H582" t="s">
        <v>82</v>
      </c>
      <c r="I582">
        <v>0.32629999999999998</v>
      </c>
      <c r="J582">
        <v>6037231720</v>
      </c>
      <c r="K582" t="s">
        <v>103</v>
      </c>
      <c r="L582">
        <v>1.06E-2</v>
      </c>
      <c r="M582">
        <v>6037531502</v>
      </c>
      <c r="N582" t="s">
        <v>47</v>
      </c>
      <c r="O582">
        <v>1196</v>
      </c>
      <c r="S582">
        <f t="shared" si="213"/>
        <v>573</v>
      </c>
      <c r="T582" s="2" cm="1">
        <f t="array" ref="T582">IFERROR(INDEX($A$10:$A$1201, ROWS(T$10:$T582)), IFERROR(INDEX($D$10:$D$1276, ROWS(T$10:$T582)-ROWS($A$10:$A$1201)), IFERROR(INDEX($G$10:$G$1201, ROWS(T$10:$T582)-ROWS($A$10:$A$1201)-ROWS($D$10:$D$1276)), "")))</f>
        <v>6037540101</v>
      </c>
      <c r="U582" s="2" t="str">
        <f t="shared" si="195"/>
        <v>Lynwood, CA</v>
      </c>
      <c r="V582" s="3">
        <f t="shared" si="196"/>
        <v>0.73709999999999998</v>
      </c>
      <c r="W582" s="3">
        <f t="shared" si="197"/>
        <v>0.86009334889148192</v>
      </c>
      <c r="X582" s="3">
        <f t="shared" si="198"/>
        <v>28498</v>
      </c>
      <c r="Y582" s="3">
        <f t="shared" si="199"/>
        <v>0.54087190874755642</v>
      </c>
      <c r="Z582" s="3">
        <f t="shared" si="206"/>
        <v>0.46520033131601379</v>
      </c>
      <c r="AA582" s="3">
        <f t="shared" si="200"/>
        <v>0.32629999999999998</v>
      </c>
      <c r="AB582" s="3">
        <f t="shared" si="201"/>
        <v>0.49312377210216113</v>
      </c>
      <c r="AC582" s="3">
        <f t="shared" si="202"/>
        <v>0.13802083333333334</v>
      </c>
      <c r="AD582" s="3">
        <f t="shared" si="203"/>
        <v>0.40215198386012108</v>
      </c>
      <c r="AE582" s="3">
        <f t="shared" si="204"/>
        <v>1.06E-2</v>
      </c>
      <c r="AF582" s="3">
        <f t="shared" si="205"/>
        <v>1196</v>
      </c>
      <c r="AG582">
        <f t="shared" si="207"/>
        <v>0.14046057196333539</v>
      </c>
      <c r="AH582" s="5">
        <f t="shared" si="208"/>
        <v>-0.166183891780953</v>
      </c>
      <c r="AI582" s="5">
        <f t="shared" si="209"/>
        <v>-2.066609666110825E-2</v>
      </c>
      <c r="AJ582" s="5">
        <f t="shared" si="210"/>
        <v>-0.19427139316248582</v>
      </c>
      <c r="AK582" s="5">
        <f t="shared" si="211"/>
        <v>-3.1119304501403391E-2</v>
      </c>
      <c r="AL582" s="4">
        <f t="shared" si="212"/>
        <v>1.1615751548574431</v>
      </c>
      <c r="AM582" s="4">
        <f t="shared" si="214"/>
        <v>0.20390464398195127</v>
      </c>
      <c r="AN582" s="4">
        <f t="shared" si="215"/>
        <v>1.5854507727795302</v>
      </c>
      <c r="AO582">
        <f t="shared" si="216"/>
        <v>0.20390464398195127</v>
      </c>
      <c r="AP582">
        <f t="shared" si="217"/>
        <v>2</v>
      </c>
    </row>
    <row r="583" spans="1:42" ht="17" x14ac:dyDescent="0.2">
      <c r="A583">
        <v>6037601202</v>
      </c>
      <c r="B583" t="s">
        <v>10</v>
      </c>
      <c r="C583">
        <v>0.7369</v>
      </c>
      <c r="D583">
        <v>6037555002</v>
      </c>
      <c r="E583" t="s">
        <v>32</v>
      </c>
      <c r="F583">
        <v>28491</v>
      </c>
      <c r="G583">
        <v>6037203720</v>
      </c>
      <c r="H583" t="s">
        <v>67</v>
      </c>
      <c r="I583">
        <v>0.32629999999999998</v>
      </c>
      <c r="J583">
        <v>6037550100</v>
      </c>
      <c r="K583" t="s">
        <v>52</v>
      </c>
      <c r="L583">
        <v>1.06E-2</v>
      </c>
      <c r="M583">
        <v>6037650702</v>
      </c>
      <c r="N583" t="s">
        <v>73</v>
      </c>
      <c r="O583">
        <v>1196</v>
      </c>
      <c r="S583">
        <f t="shared" si="213"/>
        <v>574</v>
      </c>
      <c r="T583" s="2" cm="1">
        <f t="array" ref="T583">IFERROR(INDEX($A$10:$A$1201, ROWS(T$10:$T583)), IFERROR(INDEX($D$10:$D$1276, ROWS(T$10:$T583)-ROWS($A$10:$A$1201)), IFERROR(INDEX($G$10:$G$1201, ROWS(T$10:$T583)-ROWS($A$10:$A$1201)-ROWS($D$10:$D$1276)), "")))</f>
        <v>6037601202</v>
      </c>
      <c r="U583" s="2" t="str">
        <f t="shared" si="195"/>
        <v>Inglewood, CA</v>
      </c>
      <c r="V583" s="3">
        <f t="shared" si="196"/>
        <v>0.7369</v>
      </c>
      <c r="W583" s="3">
        <f t="shared" si="197"/>
        <v>0.85985997666277714</v>
      </c>
      <c r="X583" s="3">
        <f t="shared" si="198"/>
        <v>28491</v>
      </c>
      <c r="Y583" s="3">
        <f t="shared" si="199"/>
        <v>0.54073905369242159</v>
      </c>
      <c r="Z583" s="3">
        <f t="shared" si="206"/>
        <v>0.46495987008861783</v>
      </c>
      <c r="AA583" s="3">
        <f t="shared" si="200"/>
        <v>0.32629999999999998</v>
      </c>
      <c r="AB583" s="3">
        <f t="shared" si="201"/>
        <v>0.49312377210216113</v>
      </c>
      <c r="AC583" s="3">
        <f t="shared" si="202"/>
        <v>0.13802083333333334</v>
      </c>
      <c r="AD583" s="3">
        <f t="shared" si="203"/>
        <v>0.40215198386012108</v>
      </c>
      <c r="AE583" s="3">
        <f t="shared" si="204"/>
        <v>1.06E-2</v>
      </c>
      <c r="AF583" s="3">
        <f t="shared" si="205"/>
        <v>1196</v>
      </c>
      <c r="AG583">
        <f t="shared" si="207"/>
        <v>0.13827189310379134</v>
      </c>
      <c r="AH583" s="5">
        <f t="shared" si="208"/>
        <v>-0.16758137557032021</v>
      </c>
      <c r="AI583" s="5">
        <f t="shared" si="209"/>
        <v>-2.066609666110825E-2</v>
      </c>
      <c r="AJ583" s="5">
        <f t="shared" si="210"/>
        <v>-0.19427139316248582</v>
      </c>
      <c r="AK583" s="5">
        <f t="shared" si="211"/>
        <v>-3.1119304501403391E-2</v>
      </c>
      <c r="AL583" s="4">
        <f t="shared" si="212"/>
        <v>1.1648102700670082</v>
      </c>
      <c r="AM583" s="4">
        <f t="shared" si="214"/>
        <v>0.20353759666987045</v>
      </c>
      <c r="AN583" s="4">
        <f t="shared" si="215"/>
        <v>1.5883819664709085</v>
      </c>
      <c r="AO583">
        <f t="shared" si="216"/>
        <v>0.20353759666987045</v>
      </c>
      <c r="AP583">
        <f t="shared" si="217"/>
        <v>2</v>
      </c>
    </row>
    <row r="584" spans="1:42" ht="34" x14ac:dyDescent="0.2">
      <c r="A584">
        <v>6037701202</v>
      </c>
      <c r="B584" t="s">
        <v>122</v>
      </c>
      <c r="C584">
        <v>0.73680000000000001</v>
      </c>
      <c r="D584">
        <v>6037434003</v>
      </c>
      <c r="E584" t="s">
        <v>39</v>
      </c>
      <c r="F584">
        <v>28486</v>
      </c>
      <c r="G584">
        <v>6037552200</v>
      </c>
      <c r="H584" t="s">
        <v>52</v>
      </c>
      <c r="I584">
        <v>0.32590000000000002</v>
      </c>
      <c r="J584">
        <v>6037533601</v>
      </c>
      <c r="K584" t="s">
        <v>92</v>
      </c>
      <c r="L584">
        <v>1.06E-2</v>
      </c>
      <c r="M584">
        <v>6037237402</v>
      </c>
      <c r="N584" t="s">
        <v>37</v>
      </c>
      <c r="O584">
        <v>1196</v>
      </c>
      <c r="S584">
        <f t="shared" si="213"/>
        <v>575</v>
      </c>
      <c r="T584" s="2" cm="1">
        <f t="array" ref="T584">IFERROR(INDEX($A$10:$A$1201, ROWS(T$10:$T584)), IFERROR(INDEX($D$10:$D$1276, ROWS(T$10:$T584)-ROWS($A$10:$A$1201)), IFERROR(INDEX($G$10:$G$1201, ROWS(T$10:$T584)-ROWS($A$10:$A$1201)-ROWS($D$10:$D$1276)), "")))</f>
        <v>6037701202</v>
      </c>
      <c r="U584" s="2" t="str">
        <f t="shared" si="195"/>
        <v>Wilshire Montana, Santa Monica, CA</v>
      </c>
      <c r="V584" s="3">
        <f t="shared" si="196"/>
        <v>0.73680000000000001</v>
      </c>
      <c r="W584" s="3">
        <f t="shared" si="197"/>
        <v>0.8597432905484248</v>
      </c>
      <c r="X584" s="3">
        <f t="shared" si="198"/>
        <v>28486</v>
      </c>
      <c r="Y584" s="3">
        <f t="shared" si="199"/>
        <v>0.54064415722446812</v>
      </c>
      <c r="Z584" s="3">
        <f t="shared" si="206"/>
        <v>0.46481518674794414</v>
      </c>
      <c r="AA584" s="3">
        <f t="shared" si="200"/>
        <v>0.32590000000000002</v>
      </c>
      <c r="AB584" s="3">
        <f t="shared" si="201"/>
        <v>0.49251926855070283</v>
      </c>
      <c r="AC584" s="3">
        <f t="shared" si="202"/>
        <v>0.13802083333333334</v>
      </c>
      <c r="AD584" s="3">
        <f t="shared" si="203"/>
        <v>0.40215198386012108</v>
      </c>
      <c r="AE584" s="3">
        <f t="shared" si="204"/>
        <v>1.06E-2</v>
      </c>
      <c r="AF584" s="3">
        <f t="shared" si="205"/>
        <v>1196</v>
      </c>
      <c r="AG584">
        <f t="shared" si="207"/>
        <v>0.13717755367401935</v>
      </c>
      <c r="AH584" s="5">
        <f t="shared" si="208"/>
        <v>-0.16857957827701123</v>
      </c>
      <c r="AI584" s="5">
        <f t="shared" si="209"/>
        <v>-2.4860602568248062E-2</v>
      </c>
      <c r="AJ584" s="5">
        <f t="shared" si="210"/>
        <v>-0.19427139316248582</v>
      </c>
      <c r="AK584" s="5">
        <f t="shared" si="211"/>
        <v>-3.1119304501403391E-2</v>
      </c>
      <c r="AL584" s="4">
        <f t="shared" si="212"/>
        <v>1.1708270080612839</v>
      </c>
      <c r="AM584" s="4">
        <f t="shared" si="214"/>
        <v>0.20296340101308538</v>
      </c>
      <c r="AN584" s="4">
        <f t="shared" si="215"/>
        <v>1.5960075508666069</v>
      </c>
      <c r="AO584">
        <f t="shared" si="216"/>
        <v>0.20296340101308538</v>
      </c>
      <c r="AP584">
        <f t="shared" si="217"/>
        <v>2</v>
      </c>
    </row>
    <row r="585" spans="1:42" ht="17" x14ac:dyDescent="0.2">
      <c r="A585">
        <v>6037603802</v>
      </c>
      <c r="B585" t="s">
        <v>106</v>
      </c>
      <c r="C585">
        <v>0.73670000000000002</v>
      </c>
      <c r="D585">
        <v>6037554002</v>
      </c>
      <c r="E585" t="s">
        <v>71</v>
      </c>
      <c r="F585">
        <v>28481</v>
      </c>
      <c r="G585">
        <v>6037482800</v>
      </c>
      <c r="H585" t="s">
        <v>8</v>
      </c>
      <c r="I585">
        <v>0.32590000000000002</v>
      </c>
      <c r="J585">
        <v>6037600902</v>
      </c>
      <c r="K585" t="s">
        <v>10</v>
      </c>
      <c r="L585">
        <v>1.06E-2</v>
      </c>
      <c r="M585">
        <v>6037620301</v>
      </c>
      <c r="N585" t="s">
        <v>5</v>
      </c>
      <c r="O585">
        <v>1194</v>
      </c>
      <c r="S585">
        <f t="shared" si="213"/>
        <v>576</v>
      </c>
      <c r="T585" s="2" cm="1">
        <f t="array" ref="T585">IFERROR(INDEX($A$10:$A$1201, ROWS(T$10:$T585)), IFERROR(INDEX($D$10:$D$1276, ROWS(T$10:$T585)-ROWS($A$10:$A$1201)), IFERROR(INDEX($G$10:$G$1201, ROWS(T$10:$T585)-ROWS($A$10:$A$1201)-ROWS($D$10:$D$1276)), "")))</f>
        <v>6037603802</v>
      </c>
      <c r="U585" s="2" t="str">
        <f t="shared" si="195"/>
        <v>Lawndale, CA</v>
      </c>
      <c r="V585" s="3">
        <f t="shared" si="196"/>
        <v>0.73670000000000002</v>
      </c>
      <c r="W585" s="3">
        <f t="shared" si="197"/>
        <v>0.85962660443407235</v>
      </c>
      <c r="X585" s="3">
        <f t="shared" si="198"/>
        <v>28481</v>
      </c>
      <c r="Y585" s="3">
        <f t="shared" si="199"/>
        <v>0.54054926075651466</v>
      </c>
      <c r="Z585" s="3">
        <f t="shared" si="206"/>
        <v>0.46467052555347066</v>
      </c>
      <c r="AA585" s="3">
        <f t="shared" si="200"/>
        <v>0.32590000000000002</v>
      </c>
      <c r="AB585" s="3">
        <f t="shared" si="201"/>
        <v>0.49251926855070283</v>
      </c>
      <c r="AC585" s="3">
        <f t="shared" si="202"/>
        <v>0.13802083333333334</v>
      </c>
      <c r="AD585" s="3">
        <f t="shared" si="203"/>
        <v>0.40147948890383323</v>
      </c>
      <c r="AE585" s="3">
        <f t="shared" si="204"/>
        <v>1.06E-2</v>
      </c>
      <c r="AF585" s="3">
        <f t="shared" si="205"/>
        <v>1194</v>
      </c>
      <c r="AG585">
        <f t="shared" si="207"/>
        <v>0.13608321424424732</v>
      </c>
      <c r="AH585" s="5">
        <f t="shared" si="208"/>
        <v>-0.16957778098370224</v>
      </c>
      <c r="AI585" s="5">
        <f t="shared" si="209"/>
        <v>-2.4860602568248062E-2</v>
      </c>
      <c r="AJ585" s="5">
        <f t="shared" si="210"/>
        <v>-0.19427139316248582</v>
      </c>
      <c r="AK585" s="5">
        <f t="shared" si="211"/>
        <v>-3.4504178652750225E-2</v>
      </c>
      <c r="AL585" s="4">
        <f t="shared" si="212"/>
        <v>1.1760560375308768</v>
      </c>
      <c r="AM585" s="4">
        <f t="shared" si="214"/>
        <v>0.20231010388369206</v>
      </c>
      <c r="AN585" s="4">
        <f t="shared" si="215"/>
        <v>1.6028208211146837</v>
      </c>
      <c r="AO585">
        <f t="shared" si="216"/>
        <v>0.20231010388369206</v>
      </c>
      <c r="AP585">
        <f t="shared" si="217"/>
        <v>2</v>
      </c>
    </row>
    <row r="586" spans="1:42" ht="34" x14ac:dyDescent="0.2">
      <c r="A586">
        <v>6037432402</v>
      </c>
      <c r="B586" t="s">
        <v>19</v>
      </c>
      <c r="C586">
        <v>0.73670000000000002</v>
      </c>
      <c r="D586">
        <v>6037433304</v>
      </c>
      <c r="E586" t="s">
        <v>39</v>
      </c>
      <c r="F586">
        <v>28475</v>
      </c>
      <c r="G586">
        <v>6037203300</v>
      </c>
      <c r="H586" t="s">
        <v>45</v>
      </c>
      <c r="I586">
        <v>0.32550000000000001</v>
      </c>
      <c r="J586">
        <v>6037601502</v>
      </c>
      <c r="K586" t="s">
        <v>10</v>
      </c>
      <c r="L586">
        <v>1.06E-2</v>
      </c>
      <c r="M586">
        <v>6037554201</v>
      </c>
      <c r="N586" t="s">
        <v>71</v>
      </c>
      <c r="O586">
        <v>1194</v>
      </c>
      <c r="S586">
        <f t="shared" si="213"/>
        <v>577</v>
      </c>
      <c r="T586" s="2" cm="1">
        <f t="array" ref="T586">IFERROR(INDEX($A$10:$A$1201, ROWS(T$10:$T586)), IFERROR(INDEX($D$10:$D$1276, ROWS(T$10:$T586)-ROWS($A$10:$A$1201)), IFERROR(INDEX($G$10:$G$1201, ROWS(T$10:$T586)-ROWS($A$10:$A$1201)-ROWS($D$10:$D$1276)), "")))</f>
        <v>6037432402</v>
      </c>
      <c r="U586" s="2" t="str">
        <f t="shared" ref="U586:U649" si="218">VLOOKUP(T586,$A:$O,2,FALSE)</f>
        <v>El Monte City, El Monte, CA</v>
      </c>
      <c r="V586" s="3">
        <f t="shared" ref="V586:V649" si="219">VLOOKUP(T586,$A:$O,3,FALSE)</f>
        <v>0.73670000000000002</v>
      </c>
      <c r="W586" s="3">
        <f t="shared" ref="W586:W649" si="220">V586/$R$11</f>
        <v>0.85962660443407235</v>
      </c>
      <c r="X586" s="3">
        <f t="shared" ref="X586:X649" si="221">VLOOKUP(T586,$A:$O,6,FALSE)</f>
        <v>28475</v>
      </c>
      <c r="Y586" s="3">
        <f t="shared" ref="Y586:Y649" si="222">X586/$R$12</f>
        <v>0.54043538499497046</v>
      </c>
      <c r="Z586" s="3">
        <f t="shared" si="206"/>
        <v>0.46457263491924705</v>
      </c>
      <c r="AA586" s="3">
        <f t="shared" ref="AA586:AA649" si="223">VLOOKUP(T586,$A:$O,9,FALSE)</f>
        <v>0.32550000000000001</v>
      </c>
      <c r="AB586" s="3">
        <f t="shared" ref="AB586:AB649" si="224">AA586/$R$13</f>
        <v>0.49191476499924441</v>
      </c>
      <c r="AC586" s="3">
        <f t="shared" ref="AC586:AC649" si="225">AE586/$R$14</f>
        <v>0.13802083333333334</v>
      </c>
      <c r="AD586" s="3">
        <f t="shared" ref="AD586:AD649" si="226">AF586/$R$15</f>
        <v>0.40147948890383323</v>
      </c>
      <c r="AE586" s="3">
        <f t="shared" ref="AE586:AE649" si="227">VLOOKUP(T586,$A:$O,12,FALSE)</f>
        <v>1.06E-2</v>
      </c>
      <c r="AF586" s="3">
        <f t="shared" ref="AF586:AF649" si="228">VLOOKUP(T586,$A:$O,15,FALSE)</f>
        <v>1194</v>
      </c>
      <c r="AG586">
        <f t="shared" si="207"/>
        <v>0.13608321424424732</v>
      </c>
      <c r="AH586" s="5">
        <f t="shared" si="208"/>
        <v>-0.17077562423173195</v>
      </c>
      <c r="AI586" s="5">
        <f t="shared" si="209"/>
        <v>-2.9055108475388461E-2</v>
      </c>
      <c r="AJ586" s="5">
        <f t="shared" si="210"/>
        <v>-0.19427139316248582</v>
      </c>
      <c r="AK586" s="5">
        <f t="shared" si="211"/>
        <v>-3.4504178652750225E-2</v>
      </c>
      <c r="AL586" s="4">
        <f t="shared" si="212"/>
        <v>1.1819807682926649</v>
      </c>
      <c r="AM586" s="4">
        <f t="shared" si="214"/>
        <v>0.20182219129805051</v>
      </c>
      <c r="AN586" s="4">
        <f t="shared" si="215"/>
        <v>1.6100091909627166</v>
      </c>
      <c r="AO586">
        <f t="shared" si="216"/>
        <v>0.20182219129805051</v>
      </c>
      <c r="AP586">
        <f t="shared" si="217"/>
        <v>2</v>
      </c>
    </row>
    <row r="587" spans="1:42" ht="17" x14ac:dyDescent="0.2">
      <c r="A587">
        <v>6037536200</v>
      </c>
      <c r="B587" t="s">
        <v>56</v>
      </c>
      <c r="C587">
        <v>0.73660000000000003</v>
      </c>
      <c r="D587">
        <v>6037534203</v>
      </c>
      <c r="E587" t="s">
        <v>82</v>
      </c>
      <c r="F587">
        <v>28467</v>
      </c>
      <c r="G587">
        <v>6037199201</v>
      </c>
      <c r="H587" t="s">
        <v>26</v>
      </c>
      <c r="I587">
        <v>0.32519999999999999</v>
      </c>
      <c r="J587">
        <v>6037533403</v>
      </c>
      <c r="K587" t="s">
        <v>108</v>
      </c>
      <c r="L587">
        <v>1.06E-2</v>
      </c>
      <c r="M587">
        <v>6037197300</v>
      </c>
      <c r="N587" t="s">
        <v>50</v>
      </c>
      <c r="O587">
        <v>1191</v>
      </c>
      <c r="S587">
        <f t="shared" si="213"/>
        <v>578</v>
      </c>
      <c r="T587" s="2" cm="1">
        <f t="array" ref="T587">IFERROR(INDEX($A$10:$A$1201, ROWS(T$10:$T587)), IFERROR(INDEX($D$10:$D$1276, ROWS(T$10:$T587)-ROWS($A$10:$A$1201)), IFERROR(INDEX($G$10:$G$1201, ROWS(T$10:$T587)-ROWS($A$10:$A$1201)-ROWS($D$10:$D$1276)), "")))</f>
        <v>6037536200</v>
      </c>
      <c r="U587" s="2" t="str">
        <f t="shared" si="218"/>
        <v>South Gate, CA</v>
      </c>
      <c r="V587" s="3">
        <f t="shared" si="219"/>
        <v>0.73660000000000003</v>
      </c>
      <c r="W587" s="3">
        <f t="shared" si="220"/>
        <v>0.85950991831972001</v>
      </c>
      <c r="X587" s="3">
        <f t="shared" si="221"/>
        <v>28467</v>
      </c>
      <c r="Y587" s="3">
        <f t="shared" si="222"/>
        <v>0.54028355064624489</v>
      </c>
      <c r="Z587" s="3">
        <f t="shared" ref="Z587:Z650" si="229">W587*Y587</f>
        <v>0.46437907048544225</v>
      </c>
      <c r="AA587" s="3">
        <f t="shared" si="223"/>
        <v>0.32519999999999999</v>
      </c>
      <c r="AB587" s="3">
        <f t="shared" si="224"/>
        <v>0.49146138733565059</v>
      </c>
      <c r="AC587" s="3">
        <f t="shared" si="225"/>
        <v>0.13802083333333334</v>
      </c>
      <c r="AD587" s="3">
        <f t="shared" si="226"/>
        <v>0.40047074646940151</v>
      </c>
      <c r="AE587" s="3">
        <f t="shared" si="227"/>
        <v>1.06E-2</v>
      </c>
      <c r="AF587" s="3">
        <f t="shared" si="228"/>
        <v>1191</v>
      </c>
      <c r="AG587">
        <f t="shared" ref="AG587:AG650" si="230">STANDARDIZE(V587,V$1,V$2)</f>
        <v>0.1349888748144753</v>
      </c>
      <c r="AH587" s="5">
        <f t="shared" ref="AH587:AH650" si="231">STANDARDIZE(Y587,Y$1,Y$2)</f>
        <v>-0.17237274856243784</v>
      </c>
      <c r="AI587" s="5">
        <f t="shared" ref="AI587:AI650" si="232">STANDARDIZE(AA587,AA$1,AA$2)</f>
        <v>-3.2200987905743904E-2</v>
      </c>
      <c r="AJ587" s="5">
        <f t="shared" ref="AJ587:AJ650" si="233">STANDARDIZE(AE587,AE$1,AE$2)</f>
        <v>-0.19427139316248582</v>
      </c>
      <c r="AK587" s="5">
        <f t="shared" ref="AK587:AK650" si="234">STANDARDIZE(AD587,AD$1,AD$2)</f>
        <v>-3.9581489879770192E-2</v>
      </c>
      <c r="AL587" s="4">
        <f t="shared" ref="AL587:AL650" si="235">SUMXMY2($AG$5:$AK$5,AG587:AK587)</f>
        <v>1.1927828035276233</v>
      </c>
      <c r="AM587" s="4">
        <f t="shared" si="214"/>
        <v>0.20070319023296429</v>
      </c>
      <c r="AN587" s="4">
        <f t="shared" si="215"/>
        <v>1.6244598810967665</v>
      </c>
      <c r="AO587">
        <f t="shared" si="216"/>
        <v>0.20070319023296429</v>
      </c>
      <c r="AP587">
        <f t="shared" si="217"/>
        <v>2</v>
      </c>
    </row>
    <row r="588" spans="1:42" ht="34" x14ac:dyDescent="0.2">
      <c r="A588">
        <v>6037570601</v>
      </c>
      <c r="B588" t="s">
        <v>131</v>
      </c>
      <c r="C588">
        <v>0.73650000000000004</v>
      </c>
      <c r="D588">
        <v>6037601202</v>
      </c>
      <c r="E588" t="s">
        <v>10</v>
      </c>
      <c r="F588">
        <v>28460</v>
      </c>
      <c r="G588">
        <v>6037603006</v>
      </c>
      <c r="H588" t="s">
        <v>31</v>
      </c>
      <c r="I588">
        <v>0.32519999999999999</v>
      </c>
      <c r="J588">
        <v>6037273402</v>
      </c>
      <c r="K588" t="s">
        <v>68</v>
      </c>
      <c r="L588">
        <v>1.0500000000000001E-2</v>
      </c>
      <c r="M588">
        <v>6037221110</v>
      </c>
      <c r="N588" t="s">
        <v>20</v>
      </c>
      <c r="O588">
        <v>1191</v>
      </c>
      <c r="S588">
        <f t="shared" ref="S588:S651" si="236">S587+1</f>
        <v>579</v>
      </c>
      <c r="T588" s="2" cm="1">
        <f t="array" ref="T588">IFERROR(INDEX($A$10:$A$1201, ROWS(T$10:$T588)), IFERROR(INDEX($D$10:$D$1276, ROWS(T$10:$T588)-ROWS($A$10:$A$1201)), IFERROR(INDEX($G$10:$G$1201, ROWS(T$10:$T588)-ROWS($A$10:$A$1201)-ROWS($D$10:$D$1276)), "")))</f>
        <v>6037570601</v>
      </c>
      <c r="U588" s="2" t="str">
        <f t="shared" si="218"/>
        <v>Lindbergh, Long Beach, CA</v>
      </c>
      <c r="V588" s="3">
        <f t="shared" si="219"/>
        <v>0.73650000000000004</v>
      </c>
      <c r="W588" s="3">
        <f t="shared" si="220"/>
        <v>0.85939323220536767</v>
      </c>
      <c r="X588" s="3">
        <f t="shared" si="221"/>
        <v>28460</v>
      </c>
      <c r="Y588" s="3">
        <f t="shared" si="222"/>
        <v>0.54015069559111006</v>
      </c>
      <c r="Z588" s="3">
        <f t="shared" si="229"/>
        <v>0.4642018521620217</v>
      </c>
      <c r="AA588" s="3">
        <f t="shared" si="223"/>
        <v>0.32519999999999999</v>
      </c>
      <c r="AB588" s="3">
        <f t="shared" si="224"/>
        <v>0.49146138733565059</v>
      </c>
      <c r="AC588" s="3">
        <f t="shared" si="225"/>
        <v>0.13671875000000003</v>
      </c>
      <c r="AD588" s="3">
        <f t="shared" si="226"/>
        <v>0.40047074646940151</v>
      </c>
      <c r="AE588" s="3">
        <f t="shared" si="227"/>
        <v>1.0500000000000001E-2</v>
      </c>
      <c r="AF588" s="3">
        <f t="shared" si="228"/>
        <v>1191</v>
      </c>
      <c r="AG588">
        <f t="shared" si="230"/>
        <v>0.13389453538470331</v>
      </c>
      <c r="AH588" s="5">
        <f t="shared" si="231"/>
        <v>-0.17377023235180503</v>
      </c>
      <c r="AI588" s="5">
        <f t="shared" si="232"/>
        <v>-3.2200987905743904E-2</v>
      </c>
      <c r="AJ588" s="5">
        <f t="shared" si="233"/>
        <v>-0.20386215882974107</v>
      </c>
      <c r="AK588" s="5">
        <f t="shared" si="234"/>
        <v>-3.9581489879770192E-2</v>
      </c>
      <c r="AL588" s="4">
        <f t="shared" si="235"/>
        <v>1.1937487077422417</v>
      </c>
      <c r="AM588" s="4">
        <f t="shared" si="214"/>
        <v>0.20890791491785865</v>
      </c>
      <c r="AN588" s="4">
        <f t="shared" si="215"/>
        <v>1.6191842062195736</v>
      </c>
      <c r="AO588">
        <f t="shared" si="216"/>
        <v>0.20890791491785865</v>
      </c>
      <c r="AP588">
        <f t="shared" si="217"/>
        <v>2</v>
      </c>
    </row>
    <row r="589" spans="1:42" ht="34" x14ac:dyDescent="0.2">
      <c r="A589">
        <v>6037226420</v>
      </c>
      <c r="B589" t="s">
        <v>37</v>
      </c>
      <c r="C589">
        <v>0.73629999999999995</v>
      </c>
      <c r="D589">
        <v>6037208802</v>
      </c>
      <c r="E589" t="s">
        <v>20</v>
      </c>
      <c r="F589">
        <v>28458</v>
      </c>
      <c r="G589">
        <v>6037480802</v>
      </c>
      <c r="H589" t="s">
        <v>18</v>
      </c>
      <c r="I589">
        <v>0.32519999999999999</v>
      </c>
      <c r="J589">
        <v>6037500404</v>
      </c>
      <c r="K589" t="s">
        <v>44</v>
      </c>
      <c r="L589">
        <v>1.0500000000000001E-2</v>
      </c>
      <c r="M589">
        <v>6037503106</v>
      </c>
      <c r="N589" t="s">
        <v>17</v>
      </c>
      <c r="O589">
        <v>1191</v>
      </c>
      <c r="S589">
        <f t="shared" si="236"/>
        <v>580</v>
      </c>
      <c r="T589" s="2" cm="1">
        <f t="array" ref="T589">IFERROR(INDEX($A$10:$A$1201, ROWS(T$10:$T589)), IFERROR(INDEX($D$10:$D$1276, ROWS(T$10:$T589)-ROWS($A$10:$A$1201)), IFERROR(INDEX($G$10:$G$1201, ROWS(T$10:$T589)-ROWS($A$10:$A$1201)-ROWS($D$10:$D$1276)), "")))</f>
        <v>6037226420</v>
      </c>
      <c r="U589" s="2" t="str">
        <f t="shared" si="218"/>
        <v>South Los Angeles, Los Angeles, CA</v>
      </c>
      <c r="V589" s="3">
        <f t="shared" si="219"/>
        <v>0.73629999999999995</v>
      </c>
      <c r="W589" s="3">
        <f t="shared" si="220"/>
        <v>0.85915985997666278</v>
      </c>
      <c r="X589" s="3">
        <f t="shared" si="221"/>
        <v>28458</v>
      </c>
      <c r="Y589" s="3">
        <f t="shared" si="222"/>
        <v>0.5401127370039287</v>
      </c>
      <c r="Z589" s="3">
        <f t="shared" si="229"/>
        <v>0.46404318349590745</v>
      </c>
      <c r="AA589" s="3">
        <f t="shared" si="223"/>
        <v>0.32519999999999999</v>
      </c>
      <c r="AB589" s="3">
        <f t="shared" si="224"/>
        <v>0.49146138733565059</v>
      </c>
      <c r="AC589" s="3">
        <f t="shared" si="225"/>
        <v>0.13671875000000003</v>
      </c>
      <c r="AD589" s="3">
        <f t="shared" si="226"/>
        <v>0.40047074646940151</v>
      </c>
      <c r="AE589" s="3">
        <f t="shared" si="227"/>
        <v>1.0500000000000001E-2</v>
      </c>
      <c r="AF589" s="3">
        <f t="shared" si="228"/>
        <v>1191</v>
      </c>
      <c r="AG589">
        <f t="shared" si="230"/>
        <v>0.13170585652515807</v>
      </c>
      <c r="AH589" s="5">
        <f t="shared" si="231"/>
        <v>-0.1741695134344812</v>
      </c>
      <c r="AI589" s="5">
        <f t="shared" si="232"/>
        <v>-3.2200987905743904E-2</v>
      </c>
      <c r="AJ589" s="5">
        <f t="shared" si="233"/>
        <v>-0.20386215882974107</v>
      </c>
      <c r="AK589" s="5">
        <f t="shared" si="234"/>
        <v>-3.9581489879770192E-2</v>
      </c>
      <c r="AL589" s="4">
        <f t="shared" si="235"/>
        <v>1.1953643853623228</v>
      </c>
      <c r="AM589" s="4">
        <f t="shared" si="214"/>
        <v>0.20872453107983843</v>
      </c>
      <c r="AN589" s="4">
        <f t="shared" si="215"/>
        <v>1.6210483712928809</v>
      </c>
      <c r="AO589">
        <f t="shared" si="216"/>
        <v>0.20872453107983843</v>
      </c>
      <c r="AP589">
        <f t="shared" si="217"/>
        <v>2</v>
      </c>
    </row>
    <row r="590" spans="1:42" ht="34" x14ac:dyDescent="0.2">
      <c r="A590">
        <v>6037570304</v>
      </c>
      <c r="B590" t="s">
        <v>127</v>
      </c>
      <c r="C590">
        <v>0.73629999999999995</v>
      </c>
      <c r="D590">
        <v>6037236000</v>
      </c>
      <c r="E590" t="s">
        <v>99</v>
      </c>
      <c r="F590">
        <v>28445</v>
      </c>
      <c r="G590">
        <v>6037273600</v>
      </c>
      <c r="H590" t="s">
        <v>68</v>
      </c>
      <c r="I590">
        <v>0.32500000000000001</v>
      </c>
      <c r="J590">
        <v>6037602402</v>
      </c>
      <c r="K590" t="s">
        <v>21</v>
      </c>
      <c r="L590">
        <v>1.0500000000000001E-2</v>
      </c>
      <c r="M590">
        <v>6037621201</v>
      </c>
      <c r="N590" t="s">
        <v>91</v>
      </c>
      <c r="O590">
        <v>1190</v>
      </c>
      <c r="S590">
        <f t="shared" si="236"/>
        <v>581</v>
      </c>
      <c r="T590" s="2" cm="1">
        <f t="array" ref="T590">IFERROR(INDEX($A$10:$A$1201, ROWS(T$10:$T590)), IFERROR(INDEX($D$10:$D$1276, ROWS(T$10:$T590)-ROWS($A$10:$A$1201)), IFERROR(INDEX($G$10:$G$1201, ROWS(T$10:$T590)-ROWS($A$10:$A$1201)-ROWS($D$10:$D$1276)), "")))</f>
        <v>6037570304</v>
      </c>
      <c r="U590" s="2" t="str">
        <f t="shared" si="218"/>
        <v>North Long Beach, Long Beach, CA</v>
      </c>
      <c r="V590" s="3">
        <f t="shared" si="219"/>
        <v>0.73629999999999995</v>
      </c>
      <c r="W590" s="3">
        <f t="shared" si="220"/>
        <v>0.85915985997666278</v>
      </c>
      <c r="X590" s="3">
        <f t="shared" si="221"/>
        <v>28445</v>
      </c>
      <c r="Y590" s="3">
        <f t="shared" si="222"/>
        <v>0.53986600618724967</v>
      </c>
      <c r="Z590" s="3">
        <f t="shared" si="229"/>
        <v>0.46383120228199759</v>
      </c>
      <c r="AA590" s="3">
        <f t="shared" si="223"/>
        <v>0.32500000000000001</v>
      </c>
      <c r="AB590" s="3">
        <f t="shared" si="224"/>
        <v>0.49115913555992147</v>
      </c>
      <c r="AC590" s="3">
        <f t="shared" si="225"/>
        <v>0.13671875000000003</v>
      </c>
      <c r="AD590" s="3">
        <f t="shared" si="226"/>
        <v>0.40013449899125758</v>
      </c>
      <c r="AE590" s="3">
        <f t="shared" si="227"/>
        <v>1.0500000000000001E-2</v>
      </c>
      <c r="AF590" s="3">
        <f t="shared" si="228"/>
        <v>1190</v>
      </c>
      <c r="AG590">
        <f t="shared" si="230"/>
        <v>0.13170585652515807</v>
      </c>
      <c r="AH590" s="5">
        <f t="shared" si="231"/>
        <v>-0.1767648404718781</v>
      </c>
      <c r="AI590" s="5">
        <f t="shared" si="232"/>
        <v>-3.4298240859313808E-2</v>
      </c>
      <c r="AJ590" s="5">
        <f t="shared" si="233"/>
        <v>-0.20386215882974107</v>
      </c>
      <c r="AK590" s="5">
        <f t="shared" si="234"/>
        <v>-4.1273926955443609E-2</v>
      </c>
      <c r="AL590" s="4">
        <f t="shared" si="235"/>
        <v>1.2032796864556961</v>
      </c>
      <c r="AM590" s="4">
        <f t="shared" si="214"/>
        <v>0.2080571508628575</v>
      </c>
      <c r="AN590" s="4">
        <f t="shared" si="215"/>
        <v>1.629441636101052</v>
      </c>
      <c r="AO590">
        <f t="shared" si="216"/>
        <v>0.2080571508628575</v>
      </c>
      <c r="AP590">
        <f t="shared" si="217"/>
        <v>2</v>
      </c>
    </row>
    <row r="591" spans="1:42" ht="17" x14ac:dyDescent="0.2">
      <c r="A591">
        <v>6037271701</v>
      </c>
      <c r="B591" t="s">
        <v>93</v>
      </c>
      <c r="C591">
        <v>0.73609999999999998</v>
      </c>
      <c r="D591">
        <v>6037543322</v>
      </c>
      <c r="E591" t="s">
        <v>35</v>
      </c>
      <c r="F591">
        <v>28444</v>
      </c>
      <c r="G591">
        <v>6037601700</v>
      </c>
      <c r="H591" t="s">
        <v>10</v>
      </c>
      <c r="I591">
        <v>0.32450000000000001</v>
      </c>
      <c r="J591">
        <v>6037535803</v>
      </c>
      <c r="K591" t="s">
        <v>56</v>
      </c>
      <c r="L591">
        <v>1.0500000000000001E-2</v>
      </c>
      <c r="M591">
        <v>6037482202</v>
      </c>
      <c r="N591" t="s">
        <v>40</v>
      </c>
      <c r="O591">
        <v>1189</v>
      </c>
      <c r="S591">
        <f t="shared" si="236"/>
        <v>582</v>
      </c>
      <c r="T591" s="2" cm="1">
        <f t="array" ref="T591">IFERROR(INDEX($A$10:$A$1201, ROWS(T$10:$T591)), IFERROR(INDEX($D$10:$D$1276, ROWS(T$10:$T591)-ROWS($A$10:$A$1201)), IFERROR(INDEX($G$10:$G$1201, ROWS(T$10:$T591)-ROWS($A$10:$A$1201)-ROWS($D$10:$D$1276)), "")))</f>
        <v>6037271701</v>
      </c>
      <c r="U591" s="2" t="str">
        <f t="shared" si="218"/>
        <v>Palms, Los Angeles, CA</v>
      </c>
      <c r="V591" s="3">
        <f t="shared" si="219"/>
        <v>0.73609999999999998</v>
      </c>
      <c r="W591" s="3">
        <f t="shared" si="220"/>
        <v>0.85892648774795799</v>
      </c>
      <c r="X591" s="3">
        <f t="shared" si="221"/>
        <v>28444</v>
      </c>
      <c r="Y591" s="3">
        <f t="shared" si="222"/>
        <v>0.53984702689365904</v>
      </c>
      <c r="Z591" s="3">
        <f t="shared" si="229"/>
        <v>0.46368891073094798</v>
      </c>
      <c r="AA591" s="3">
        <f t="shared" si="223"/>
        <v>0.32450000000000001</v>
      </c>
      <c r="AB591" s="3">
        <f t="shared" si="224"/>
        <v>0.49040350612059852</v>
      </c>
      <c r="AC591" s="3">
        <f t="shared" si="225"/>
        <v>0.13671875000000003</v>
      </c>
      <c r="AD591" s="3">
        <f t="shared" si="226"/>
        <v>0.39979825151311366</v>
      </c>
      <c r="AE591" s="3">
        <f t="shared" si="227"/>
        <v>1.0500000000000001E-2</v>
      </c>
      <c r="AF591" s="3">
        <f t="shared" si="228"/>
        <v>1189</v>
      </c>
      <c r="AG591">
        <f t="shared" si="230"/>
        <v>0.12951717766561402</v>
      </c>
      <c r="AH591" s="5">
        <f t="shared" si="231"/>
        <v>-0.1769644810132156</v>
      </c>
      <c r="AI591" s="5">
        <f t="shared" si="232"/>
        <v>-3.9541373243239156E-2</v>
      </c>
      <c r="AJ591" s="5">
        <f t="shared" si="233"/>
        <v>-0.20386215882974107</v>
      </c>
      <c r="AK591" s="5">
        <f t="shared" si="234"/>
        <v>-4.2966364031117026E-2</v>
      </c>
      <c r="AL591" s="4">
        <f t="shared" si="235"/>
        <v>1.211176238769045</v>
      </c>
      <c r="AM591" s="4">
        <f t="shared" si="214"/>
        <v>0.20743395183229724</v>
      </c>
      <c r="AN591" s="4">
        <f t="shared" si="215"/>
        <v>1.6410562820913352</v>
      </c>
      <c r="AO591">
        <f t="shared" si="216"/>
        <v>0.20743395183229724</v>
      </c>
      <c r="AP591">
        <f t="shared" si="217"/>
        <v>2</v>
      </c>
    </row>
    <row r="592" spans="1:42" ht="34" x14ac:dyDescent="0.2">
      <c r="A592">
        <v>6037261200</v>
      </c>
      <c r="B592" t="s">
        <v>132</v>
      </c>
      <c r="C592">
        <v>0.73580000000000001</v>
      </c>
      <c r="D592">
        <v>6037502301</v>
      </c>
      <c r="E592" t="s">
        <v>17</v>
      </c>
      <c r="F592">
        <v>28440</v>
      </c>
      <c r="G592">
        <v>6037603801</v>
      </c>
      <c r="H592" t="s">
        <v>106</v>
      </c>
      <c r="I592">
        <v>0.32440000000000002</v>
      </c>
      <c r="J592">
        <v>6037532102</v>
      </c>
      <c r="K592" t="s">
        <v>9</v>
      </c>
      <c r="L592">
        <v>1.0500000000000001E-2</v>
      </c>
      <c r="M592">
        <v>6037214000</v>
      </c>
      <c r="N592" t="s">
        <v>20</v>
      </c>
      <c r="O592">
        <v>1189</v>
      </c>
      <c r="S592">
        <f t="shared" si="236"/>
        <v>583</v>
      </c>
      <c r="T592" s="2" cm="1">
        <f t="array" ref="T592">IFERROR(INDEX($A$10:$A$1201, ROWS(T$10:$T592)), IFERROR(INDEX($D$10:$D$1276, ROWS(T$10:$T592)-ROWS($A$10:$A$1201)), IFERROR(INDEX($G$10:$G$1201, ROWS(T$10:$T592)-ROWS($A$10:$A$1201)-ROWS($D$10:$D$1276)), "")))</f>
        <v>6037261200</v>
      </c>
      <c r="U592" s="2" t="str">
        <f t="shared" si="218"/>
        <v>Beverly Glen, Los Angeles, CA</v>
      </c>
      <c r="V592" s="3">
        <f t="shared" si="219"/>
        <v>0.73580000000000001</v>
      </c>
      <c r="W592" s="3">
        <f t="shared" si="220"/>
        <v>0.85857642940490086</v>
      </c>
      <c r="X592" s="3">
        <f t="shared" si="221"/>
        <v>28440</v>
      </c>
      <c r="Y592" s="3">
        <f t="shared" si="222"/>
        <v>0.5397711097192962</v>
      </c>
      <c r="Z592" s="3">
        <f t="shared" si="229"/>
        <v>0.46343475207871432</v>
      </c>
      <c r="AA592" s="3">
        <f t="shared" si="223"/>
        <v>0.32440000000000002</v>
      </c>
      <c r="AB592" s="3">
        <f t="shared" si="224"/>
        <v>0.49025238023273393</v>
      </c>
      <c r="AC592" s="3">
        <f t="shared" si="225"/>
        <v>0.13671875000000003</v>
      </c>
      <c r="AD592" s="3">
        <f t="shared" si="226"/>
        <v>0.39979825151311366</v>
      </c>
      <c r="AE592" s="3">
        <f t="shared" si="227"/>
        <v>1.0500000000000001E-2</v>
      </c>
      <c r="AF592" s="3">
        <f t="shared" si="228"/>
        <v>1189</v>
      </c>
      <c r="AG592">
        <f t="shared" si="230"/>
        <v>0.12623415937629798</v>
      </c>
      <c r="AH592" s="5">
        <f t="shared" si="231"/>
        <v>-0.17776304317856914</v>
      </c>
      <c r="AI592" s="5">
        <f t="shared" si="232"/>
        <v>-4.0589999720024111E-2</v>
      </c>
      <c r="AJ592" s="5">
        <f t="shared" si="233"/>
        <v>-0.20386215882974107</v>
      </c>
      <c r="AK592" s="5">
        <f t="shared" si="234"/>
        <v>-4.2966364031117026E-2</v>
      </c>
      <c r="AL592" s="4">
        <f t="shared" si="235"/>
        <v>1.2149816564203806</v>
      </c>
      <c r="AM592" s="4">
        <f t="shared" si="214"/>
        <v>0.20711792656597711</v>
      </c>
      <c r="AN592" s="4">
        <f t="shared" si="215"/>
        <v>1.6456055815912116</v>
      </c>
      <c r="AO592">
        <f t="shared" si="216"/>
        <v>0.20711792656597711</v>
      </c>
      <c r="AP592">
        <f t="shared" si="217"/>
        <v>2</v>
      </c>
    </row>
    <row r="593" spans="1:42" ht="34" x14ac:dyDescent="0.2">
      <c r="A593">
        <v>6037199900</v>
      </c>
      <c r="B593" t="s">
        <v>26</v>
      </c>
      <c r="C593">
        <v>0.73560000000000003</v>
      </c>
      <c r="D593">
        <v>6037224700</v>
      </c>
      <c r="E593" t="s">
        <v>37</v>
      </c>
      <c r="F593">
        <v>28434</v>
      </c>
      <c r="G593">
        <v>6037482401</v>
      </c>
      <c r="H593" t="s">
        <v>27</v>
      </c>
      <c r="I593">
        <v>0.32429999999999998</v>
      </c>
      <c r="J593">
        <v>6037531202</v>
      </c>
      <c r="K593" t="s">
        <v>13</v>
      </c>
      <c r="L593">
        <v>1.0500000000000001E-2</v>
      </c>
      <c r="M593">
        <v>6037531603</v>
      </c>
      <c r="N593" t="s">
        <v>47</v>
      </c>
      <c r="O593">
        <v>1187</v>
      </c>
      <c r="S593">
        <f t="shared" si="236"/>
        <v>584</v>
      </c>
      <c r="T593" s="2" cm="1">
        <f t="array" ref="T593">IFERROR(INDEX($A$10:$A$1201, ROWS(T$10:$T593)), IFERROR(INDEX($D$10:$D$1276, ROWS(T$10:$T593)-ROWS($A$10:$A$1201)), IFERROR(INDEX($G$10:$G$1201, ROWS(T$10:$T593)-ROWS($A$10:$A$1201)-ROWS($D$10:$D$1276)), "")))</f>
        <v>6037199900</v>
      </c>
      <c r="U593" s="2" t="str">
        <f t="shared" si="218"/>
        <v>Montecito Heights, Los Angeles, CA</v>
      </c>
      <c r="V593" s="3">
        <f t="shared" si="219"/>
        <v>0.73560000000000003</v>
      </c>
      <c r="W593" s="3">
        <f t="shared" si="220"/>
        <v>0.85834305717619608</v>
      </c>
      <c r="X593" s="3">
        <f t="shared" si="221"/>
        <v>28434</v>
      </c>
      <c r="Y593" s="3">
        <f t="shared" si="222"/>
        <v>0.53965723395775211</v>
      </c>
      <c r="Z593" s="3">
        <f t="shared" si="229"/>
        <v>0.46321104002254665</v>
      </c>
      <c r="AA593" s="3">
        <f t="shared" si="223"/>
        <v>0.32429999999999998</v>
      </c>
      <c r="AB593" s="3">
        <f t="shared" si="224"/>
        <v>0.49010125434486929</v>
      </c>
      <c r="AC593" s="3">
        <f t="shared" si="225"/>
        <v>0.13671875000000003</v>
      </c>
      <c r="AD593" s="3">
        <f t="shared" si="226"/>
        <v>0.39912575655682581</v>
      </c>
      <c r="AE593" s="3">
        <f t="shared" si="227"/>
        <v>1.0500000000000001E-2</v>
      </c>
      <c r="AF593" s="3">
        <f t="shared" si="228"/>
        <v>1187</v>
      </c>
      <c r="AG593">
        <f t="shared" si="230"/>
        <v>0.12404548051675394</v>
      </c>
      <c r="AH593" s="5">
        <f t="shared" si="231"/>
        <v>-0.17896088642659766</v>
      </c>
      <c r="AI593" s="5">
        <f t="shared" si="232"/>
        <v>-4.163862619680965E-2</v>
      </c>
      <c r="AJ593" s="5">
        <f t="shared" si="233"/>
        <v>-0.20386215882974107</v>
      </c>
      <c r="AK593" s="5">
        <f t="shared" si="234"/>
        <v>-4.6351238182463859E-2</v>
      </c>
      <c r="AL593" s="4">
        <f t="shared" si="235"/>
        <v>1.2221736761977646</v>
      </c>
      <c r="AM593" s="4">
        <f t="shared" si="214"/>
        <v>0.20646585849753119</v>
      </c>
      <c r="AN593" s="4">
        <f t="shared" si="215"/>
        <v>1.6549877183366781</v>
      </c>
      <c r="AO593">
        <f t="shared" si="216"/>
        <v>0.20646585849753119</v>
      </c>
      <c r="AP593">
        <f t="shared" si="217"/>
        <v>2</v>
      </c>
    </row>
    <row r="594" spans="1:42" ht="34" x14ac:dyDescent="0.2">
      <c r="A594">
        <v>6037702201</v>
      </c>
      <c r="B594" t="s">
        <v>133</v>
      </c>
      <c r="C594">
        <v>0.73560000000000003</v>
      </c>
      <c r="D594">
        <v>6037269700</v>
      </c>
      <c r="E594" t="s">
        <v>142</v>
      </c>
      <c r="F594">
        <v>28423</v>
      </c>
      <c r="G594">
        <v>6037532002</v>
      </c>
      <c r="H594" t="s">
        <v>9</v>
      </c>
      <c r="I594">
        <v>0.32419999999999999</v>
      </c>
      <c r="J594">
        <v>6037501002</v>
      </c>
      <c r="K594" t="s">
        <v>17</v>
      </c>
      <c r="L594">
        <v>1.0500000000000001E-2</v>
      </c>
      <c r="M594">
        <v>6037275102</v>
      </c>
      <c r="N594" t="s">
        <v>84</v>
      </c>
      <c r="O594">
        <v>1187</v>
      </c>
      <c r="S594">
        <f t="shared" si="236"/>
        <v>585</v>
      </c>
      <c r="T594" s="2" cm="1">
        <f t="array" ref="T594">IFERROR(INDEX($A$10:$A$1201, ROWS(T$10:$T594)), IFERROR(INDEX($D$10:$D$1276, ROWS(T$10:$T594)-ROWS($A$10:$A$1201)), IFERROR(INDEX($G$10:$G$1201, ROWS(T$10:$T594)-ROWS($A$10:$A$1201)-ROWS($D$10:$D$1276)), "")))</f>
        <v>6037702201</v>
      </c>
      <c r="U594" s="2" t="str">
        <f t="shared" si="218"/>
        <v>Sunset Park, Santa Monica, CA</v>
      </c>
      <c r="V594" s="3">
        <f t="shared" si="219"/>
        <v>0.73560000000000003</v>
      </c>
      <c r="W594" s="3">
        <f t="shared" si="220"/>
        <v>0.85834305717619608</v>
      </c>
      <c r="X594" s="3">
        <f t="shared" si="221"/>
        <v>28423</v>
      </c>
      <c r="Y594" s="3">
        <f t="shared" si="222"/>
        <v>0.53944846172825445</v>
      </c>
      <c r="Z594" s="3">
        <f t="shared" si="229"/>
        <v>0.46303184182882612</v>
      </c>
      <c r="AA594" s="3">
        <f t="shared" si="223"/>
        <v>0.32419999999999999</v>
      </c>
      <c r="AB594" s="3">
        <f t="shared" si="224"/>
        <v>0.4899501284570047</v>
      </c>
      <c r="AC594" s="3">
        <f t="shared" si="225"/>
        <v>0.13671875000000003</v>
      </c>
      <c r="AD594" s="3">
        <f t="shared" si="226"/>
        <v>0.39912575655682581</v>
      </c>
      <c r="AE594" s="3">
        <f t="shared" si="227"/>
        <v>1.0500000000000001E-2</v>
      </c>
      <c r="AF594" s="3">
        <f t="shared" si="228"/>
        <v>1187</v>
      </c>
      <c r="AG594">
        <f t="shared" si="230"/>
        <v>0.12404548051675394</v>
      </c>
      <c r="AH594" s="5">
        <f t="shared" si="231"/>
        <v>-0.18115693238131839</v>
      </c>
      <c r="AI594" s="5">
        <f t="shared" si="232"/>
        <v>-4.2687252673594599E-2</v>
      </c>
      <c r="AJ594" s="5">
        <f t="shared" si="233"/>
        <v>-0.20386215882974107</v>
      </c>
      <c r="AK594" s="5">
        <f t="shared" si="234"/>
        <v>-4.6351238182463859E-2</v>
      </c>
      <c r="AL594" s="4">
        <f t="shared" si="235"/>
        <v>1.2268849405750815</v>
      </c>
      <c r="AM594" s="4">
        <f t="shared" si="214"/>
        <v>0.20614807001725532</v>
      </c>
      <c r="AN594" s="4">
        <f t="shared" si="215"/>
        <v>1.6589653154398725</v>
      </c>
      <c r="AO594">
        <f t="shared" si="216"/>
        <v>0.20614807001725532</v>
      </c>
      <c r="AP594">
        <f t="shared" si="217"/>
        <v>2</v>
      </c>
    </row>
    <row r="595" spans="1:42" ht="17" x14ac:dyDescent="0.2">
      <c r="A595">
        <v>6059110606</v>
      </c>
      <c r="B595" t="s">
        <v>41</v>
      </c>
      <c r="C595">
        <v>0.73560000000000003</v>
      </c>
      <c r="D595">
        <v>6037553901</v>
      </c>
      <c r="E595" t="s">
        <v>75</v>
      </c>
      <c r="F595">
        <v>28420</v>
      </c>
      <c r="G595">
        <v>6037433501</v>
      </c>
      <c r="H595" t="s">
        <v>138</v>
      </c>
      <c r="I595">
        <v>0.3241</v>
      </c>
      <c r="J595">
        <v>6037551202</v>
      </c>
      <c r="K595" t="s">
        <v>33</v>
      </c>
      <c r="L595">
        <v>1.0500000000000001E-2</v>
      </c>
      <c r="M595">
        <v>6037236100</v>
      </c>
      <c r="N595" t="s">
        <v>156</v>
      </c>
      <c r="O595">
        <v>1186</v>
      </c>
      <c r="S595">
        <f t="shared" si="236"/>
        <v>586</v>
      </c>
      <c r="T595" s="2" cm="1">
        <f t="array" ref="T595">IFERROR(INDEX($A$10:$A$1201, ROWS(T$10:$T595)), IFERROR(INDEX($D$10:$D$1276, ROWS(T$10:$T595)-ROWS($A$10:$A$1201)), IFERROR(INDEX($G$10:$G$1201, ROWS(T$10:$T595)-ROWS($A$10:$A$1201)-ROWS($D$10:$D$1276)), "")))</f>
        <v>6059110606</v>
      </c>
      <c r="U595" s="2" t="str">
        <f t="shared" si="218"/>
        <v>Buena Park, CA</v>
      </c>
      <c r="V595" s="3">
        <f t="shared" si="219"/>
        <v>0.73560000000000003</v>
      </c>
      <c r="W595" s="3">
        <f t="shared" si="220"/>
        <v>0.85834305717619608</v>
      </c>
      <c r="X595" s="3">
        <f t="shared" si="221"/>
        <v>28420</v>
      </c>
      <c r="Y595" s="3">
        <f t="shared" si="222"/>
        <v>0.53939152384748235</v>
      </c>
      <c r="Z595" s="3">
        <f t="shared" si="229"/>
        <v>0.46298296959417506</v>
      </c>
      <c r="AA595" s="3">
        <f t="shared" si="223"/>
        <v>0.3241</v>
      </c>
      <c r="AB595" s="3">
        <f t="shared" si="224"/>
        <v>0.48979900256914011</v>
      </c>
      <c r="AC595" s="3">
        <f t="shared" si="225"/>
        <v>0.13671875000000003</v>
      </c>
      <c r="AD595" s="3">
        <f t="shared" si="226"/>
        <v>0.39878950907868194</v>
      </c>
      <c r="AE595" s="3">
        <f t="shared" si="227"/>
        <v>1.0500000000000001E-2</v>
      </c>
      <c r="AF595" s="3">
        <f t="shared" si="228"/>
        <v>1186</v>
      </c>
      <c r="AG595">
        <f t="shared" si="230"/>
        <v>0.12404548051675394</v>
      </c>
      <c r="AH595" s="5">
        <f t="shared" si="231"/>
        <v>-0.18175585400533323</v>
      </c>
      <c r="AI595" s="5">
        <f t="shared" si="232"/>
        <v>-4.3735879150379554E-2</v>
      </c>
      <c r="AJ595" s="5">
        <f t="shared" si="233"/>
        <v>-0.20386215882974107</v>
      </c>
      <c r="AK595" s="5">
        <f t="shared" si="234"/>
        <v>-4.8043675258136999E-2</v>
      </c>
      <c r="AL595" s="4">
        <f t="shared" si="235"/>
        <v>1.2305130151819526</v>
      </c>
      <c r="AM595" s="4">
        <f t="shared" si="214"/>
        <v>0.20586189595865553</v>
      </c>
      <c r="AN595" s="4">
        <f t="shared" si="215"/>
        <v>1.6636945392413809</v>
      </c>
      <c r="AO595">
        <f t="shared" si="216"/>
        <v>0.20586189595865553</v>
      </c>
      <c r="AP595">
        <f t="shared" si="217"/>
        <v>2</v>
      </c>
    </row>
    <row r="596" spans="1:42" ht="17" x14ac:dyDescent="0.2">
      <c r="A596">
        <v>6037502902</v>
      </c>
      <c r="B596" t="s">
        <v>74</v>
      </c>
      <c r="C596">
        <v>0.73529999999999995</v>
      </c>
      <c r="D596">
        <v>6037267300</v>
      </c>
      <c r="E596" t="s">
        <v>48</v>
      </c>
      <c r="F596">
        <v>28390</v>
      </c>
      <c r="G596">
        <v>6037533902</v>
      </c>
      <c r="H596" t="s">
        <v>82</v>
      </c>
      <c r="I596">
        <v>0.32400000000000001</v>
      </c>
      <c r="J596">
        <v>6037433102</v>
      </c>
      <c r="K596" t="s">
        <v>19</v>
      </c>
      <c r="L596">
        <v>1.0500000000000001E-2</v>
      </c>
      <c r="M596">
        <v>6037201301</v>
      </c>
      <c r="N596" t="s">
        <v>26</v>
      </c>
      <c r="O596">
        <v>1184</v>
      </c>
      <c r="S596">
        <f t="shared" si="236"/>
        <v>587</v>
      </c>
      <c r="T596" s="2" cm="1">
        <f t="array" ref="T596">IFERROR(INDEX($A$10:$A$1201, ROWS(T$10:$T596)), IFERROR(INDEX($D$10:$D$1276, ROWS(T$10:$T596)-ROWS($A$10:$A$1201)), IFERROR(INDEX($G$10:$G$1201, ROWS(T$10:$T596)-ROWS($A$10:$A$1201)-ROWS($D$10:$D$1276)), "")))</f>
        <v>6037502902</v>
      </c>
      <c r="U596" s="2" t="str">
        <f t="shared" si="218"/>
        <v>Santa Fe Springs, CA</v>
      </c>
      <c r="V596" s="3">
        <f t="shared" si="219"/>
        <v>0.73529999999999995</v>
      </c>
      <c r="W596" s="3">
        <f t="shared" si="220"/>
        <v>0.85799299883313884</v>
      </c>
      <c r="X596" s="3">
        <f t="shared" si="221"/>
        <v>28390</v>
      </c>
      <c r="Y596" s="3">
        <f t="shared" si="222"/>
        <v>0.53882214503976167</v>
      </c>
      <c r="Z596" s="3">
        <f t="shared" si="229"/>
        <v>0.46230562806036962</v>
      </c>
      <c r="AA596" s="3">
        <f t="shared" si="223"/>
        <v>0.32400000000000001</v>
      </c>
      <c r="AB596" s="3">
        <f t="shared" si="224"/>
        <v>0.48964787668127557</v>
      </c>
      <c r="AC596" s="3">
        <f t="shared" si="225"/>
        <v>0.13671875000000003</v>
      </c>
      <c r="AD596" s="3">
        <f t="shared" si="226"/>
        <v>0.39811701412239409</v>
      </c>
      <c r="AE596" s="3">
        <f t="shared" si="227"/>
        <v>1.0500000000000001E-2</v>
      </c>
      <c r="AF596" s="3">
        <f t="shared" si="228"/>
        <v>1184</v>
      </c>
      <c r="AG596">
        <f t="shared" si="230"/>
        <v>0.1207624622274367</v>
      </c>
      <c r="AH596" s="5">
        <f t="shared" si="231"/>
        <v>-0.18774507024547823</v>
      </c>
      <c r="AI596" s="5">
        <f t="shared" si="232"/>
        <v>-4.478450562716451E-2</v>
      </c>
      <c r="AJ596" s="5">
        <f t="shared" si="233"/>
        <v>-0.20386215882974107</v>
      </c>
      <c r="AK596" s="5">
        <f t="shared" si="234"/>
        <v>-5.1428549409483833E-2</v>
      </c>
      <c r="AL596" s="4">
        <f t="shared" si="235"/>
        <v>1.2463799310505601</v>
      </c>
      <c r="AM596" s="4">
        <f t="shared" si="214"/>
        <v>0.20469092836007741</v>
      </c>
      <c r="AN596" s="4">
        <f t="shared" si="215"/>
        <v>1.679334734536186</v>
      </c>
      <c r="AO596">
        <f t="shared" si="216"/>
        <v>0.20469092836007741</v>
      </c>
      <c r="AP596">
        <f t="shared" si="217"/>
        <v>2</v>
      </c>
    </row>
    <row r="597" spans="1:42" ht="34" x14ac:dyDescent="0.2">
      <c r="A597">
        <v>6037572002</v>
      </c>
      <c r="B597" t="s">
        <v>28</v>
      </c>
      <c r="C597">
        <v>0.73529999999999995</v>
      </c>
      <c r="D597">
        <v>6037532500</v>
      </c>
      <c r="E597" t="s">
        <v>23</v>
      </c>
      <c r="F597">
        <v>28387</v>
      </c>
      <c r="G597">
        <v>6037215102</v>
      </c>
      <c r="H597" t="s">
        <v>20</v>
      </c>
      <c r="I597">
        <v>0.32379999999999998</v>
      </c>
      <c r="J597">
        <v>6037535802</v>
      </c>
      <c r="K597" t="s">
        <v>56</v>
      </c>
      <c r="L597">
        <v>1.04E-2</v>
      </c>
      <c r="M597">
        <v>6037621301</v>
      </c>
      <c r="N597" t="s">
        <v>91</v>
      </c>
      <c r="O597">
        <v>1180</v>
      </c>
      <c r="S597">
        <f t="shared" si="236"/>
        <v>588</v>
      </c>
      <c r="T597" s="2" cm="1">
        <f t="array" ref="T597">IFERROR(INDEX($A$10:$A$1201, ROWS(T$10:$T597)), IFERROR(INDEX($D$10:$D$1276, ROWS(T$10:$T597)-ROWS($A$10:$A$1201)), IFERROR(INDEX($G$10:$G$1201, ROWS(T$10:$T597)-ROWS($A$10:$A$1201)-ROWS($D$10:$D$1276)), "")))</f>
        <v>6037572002</v>
      </c>
      <c r="U597" s="2" t="str">
        <f t="shared" si="218"/>
        <v>Bixby Knolls, Long Beach, CA</v>
      </c>
      <c r="V597" s="3">
        <f t="shared" si="219"/>
        <v>0.73529999999999995</v>
      </c>
      <c r="W597" s="3">
        <f t="shared" si="220"/>
        <v>0.85799299883313884</v>
      </c>
      <c r="X597" s="3">
        <f t="shared" si="221"/>
        <v>28387</v>
      </c>
      <c r="Y597" s="3">
        <f t="shared" si="222"/>
        <v>0.53876520715898957</v>
      </c>
      <c r="Z597" s="3">
        <f t="shared" si="229"/>
        <v>0.46225677575729873</v>
      </c>
      <c r="AA597" s="3">
        <f t="shared" si="223"/>
        <v>0.32379999999999998</v>
      </c>
      <c r="AB597" s="3">
        <f t="shared" si="224"/>
        <v>0.48934562490554634</v>
      </c>
      <c r="AC597" s="3">
        <f t="shared" si="225"/>
        <v>0.13541666666666669</v>
      </c>
      <c r="AD597" s="3">
        <f t="shared" si="226"/>
        <v>0.39677202420981844</v>
      </c>
      <c r="AE597" s="3">
        <f t="shared" si="227"/>
        <v>1.04E-2</v>
      </c>
      <c r="AF597" s="3">
        <f t="shared" si="228"/>
        <v>1180</v>
      </c>
      <c r="AG597">
        <f t="shared" si="230"/>
        <v>0.1207624622274367</v>
      </c>
      <c r="AH597" s="5">
        <f t="shared" si="231"/>
        <v>-0.18834399186949308</v>
      </c>
      <c r="AI597" s="5">
        <f t="shared" si="232"/>
        <v>-4.6881758580734997E-2</v>
      </c>
      <c r="AJ597" s="5">
        <f t="shared" si="233"/>
        <v>-0.21345292449699649</v>
      </c>
      <c r="AK597" s="5">
        <f t="shared" si="234"/>
        <v>-5.8198297712177223E-2</v>
      </c>
      <c r="AL597" s="4">
        <f t="shared" si="235"/>
        <v>1.2542972085053923</v>
      </c>
      <c r="AM597" s="4">
        <f t="shared" si="214"/>
        <v>0.21262332657857538</v>
      </c>
      <c r="AN597" s="4">
        <f t="shared" si="215"/>
        <v>1.6859847479394137</v>
      </c>
      <c r="AO597">
        <f t="shared" si="216"/>
        <v>0.21262332657857538</v>
      </c>
      <c r="AP597">
        <f t="shared" si="217"/>
        <v>2</v>
      </c>
    </row>
    <row r="598" spans="1:42" ht="17" x14ac:dyDescent="0.2">
      <c r="A598">
        <v>6037553601</v>
      </c>
      <c r="B598" t="s">
        <v>75</v>
      </c>
      <c r="C598">
        <v>0.73519999999999996</v>
      </c>
      <c r="D598">
        <v>6037602106</v>
      </c>
      <c r="E598" t="s">
        <v>21</v>
      </c>
      <c r="F598">
        <v>28382</v>
      </c>
      <c r="G598">
        <v>6037570203</v>
      </c>
      <c r="H598" t="s">
        <v>127</v>
      </c>
      <c r="I598">
        <v>0.3236</v>
      </c>
      <c r="J598">
        <v>6037533701</v>
      </c>
      <c r="K598" t="s">
        <v>108</v>
      </c>
      <c r="L598">
        <v>1.04E-2</v>
      </c>
      <c r="M598">
        <v>6037221120</v>
      </c>
      <c r="N598" t="s">
        <v>20</v>
      </c>
      <c r="O598">
        <v>1179</v>
      </c>
      <c r="S598">
        <f t="shared" si="236"/>
        <v>589</v>
      </c>
      <c r="T598" s="2" cm="1">
        <f t="array" ref="T598">IFERROR(INDEX($A$10:$A$1201, ROWS(T$10:$T598)), IFERROR(INDEX($D$10:$D$1276, ROWS(T$10:$T598)-ROWS($A$10:$A$1201)), IFERROR(INDEX($G$10:$G$1201, ROWS(T$10:$T598)-ROWS($A$10:$A$1201)-ROWS($D$10:$D$1276)), "")))</f>
        <v>6037553601</v>
      </c>
      <c r="U598" s="2" t="str">
        <f t="shared" si="218"/>
        <v>Paramount, CA</v>
      </c>
      <c r="V598" s="3">
        <f t="shared" si="219"/>
        <v>0.73519999999999996</v>
      </c>
      <c r="W598" s="3">
        <f t="shared" si="220"/>
        <v>0.85787631271878639</v>
      </c>
      <c r="X598" s="3">
        <f t="shared" si="221"/>
        <v>28382</v>
      </c>
      <c r="Y598" s="3">
        <f t="shared" si="222"/>
        <v>0.5386703106910361</v>
      </c>
      <c r="Z598" s="3">
        <f t="shared" si="229"/>
        <v>0.46211249990670911</v>
      </c>
      <c r="AA598" s="3">
        <f t="shared" si="223"/>
        <v>0.3236</v>
      </c>
      <c r="AB598" s="3">
        <f t="shared" si="224"/>
        <v>0.48904337312981716</v>
      </c>
      <c r="AC598" s="3">
        <f t="shared" si="225"/>
        <v>0.13541666666666669</v>
      </c>
      <c r="AD598" s="3">
        <f t="shared" si="226"/>
        <v>0.39643577673167452</v>
      </c>
      <c r="AE598" s="3">
        <f t="shared" si="227"/>
        <v>1.04E-2</v>
      </c>
      <c r="AF598" s="3">
        <f t="shared" si="228"/>
        <v>1179</v>
      </c>
      <c r="AG598">
        <f t="shared" si="230"/>
        <v>0.11966812279766467</v>
      </c>
      <c r="AH598" s="5">
        <f t="shared" si="231"/>
        <v>-0.18934219457618409</v>
      </c>
      <c r="AI598" s="5">
        <f t="shared" si="232"/>
        <v>-4.8979011534304902E-2</v>
      </c>
      <c r="AJ598" s="5">
        <f t="shared" si="233"/>
        <v>-0.21345292449699649</v>
      </c>
      <c r="AK598" s="5">
        <f t="shared" si="234"/>
        <v>-5.989073478785064E-2</v>
      </c>
      <c r="AL598" s="4">
        <f t="shared" si="235"/>
        <v>1.2601920292904116</v>
      </c>
      <c r="AM598" s="4">
        <f t="shared" si="214"/>
        <v>0.21228151723857105</v>
      </c>
      <c r="AN598" s="4">
        <f t="shared" si="215"/>
        <v>1.6934761123143864</v>
      </c>
      <c r="AO598">
        <f t="shared" si="216"/>
        <v>0.21228151723857105</v>
      </c>
      <c r="AP598">
        <f t="shared" si="217"/>
        <v>2</v>
      </c>
    </row>
    <row r="599" spans="1:42" ht="34" x14ac:dyDescent="0.2">
      <c r="A599">
        <v>6037216200</v>
      </c>
      <c r="B599" t="s">
        <v>20</v>
      </c>
      <c r="C599">
        <v>0.73509999999999998</v>
      </c>
      <c r="D599">
        <v>6037535803</v>
      </c>
      <c r="E599" t="s">
        <v>56</v>
      </c>
      <c r="F599">
        <v>28360</v>
      </c>
      <c r="G599">
        <v>6037204910</v>
      </c>
      <c r="H599" t="s">
        <v>67</v>
      </c>
      <c r="I599">
        <v>0.3236</v>
      </c>
      <c r="J599">
        <v>6037199202</v>
      </c>
      <c r="K599" t="s">
        <v>26</v>
      </c>
      <c r="L599">
        <v>1.04E-2</v>
      </c>
      <c r="M599">
        <v>6037228420</v>
      </c>
      <c r="N599" t="s">
        <v>37</v>
      </c>
      <c r="O599">
        <v>1178</v>
      </c>
      <c r="S599">
        <f t="shared" si="236"/>
        <v>590</v>
      </c>
      <c r="T599" s="2" cm="1">
        <f t="array" ref="T599">IFERROR(INDEX($A$10:$A$1201, ROWS(T$10:$T599)), IFERROR(INDEX($D$10:$D$1276, ROWS(T$10:$T599)-ROWS($A$10:$A$1201)), IFERROR(INDEX($G$10:$G$1201, ROWS(T$10:$T599)-ROWS($A$10:$A$1201)-ROWS($D$10:$D$1276)), "")))</f>
        <v>6037216200</v>
      </c>
      <c r="U599" s="2" t="str">
        <f t="shared" si="218"/>
        <v>Central LA, Los Angeles, CA</v>
      </c>
      <c r="V599" s="3">
        <f t="shared" si="219"/>
        <v>0.73509999999999998</v>
      </c>
      <c r="W599" s="3">
        <f t="shared" si="220"/>
        <v>0.85775962660443406</v>
      </c>
      <c r="X599" s="3">
        <f t="shared" si="221"/>
        <v>28360</v>
      </c>
      <c r="Y599" s="3">
        <f t="shared" si="222"/>
        <v>0.53825276623204088</v>
      </c>
      <c r="Z599" s="3">
        <f t="shared" si="229"/>
        <v>0.46169149178199914</v>
      </c>
      <c r="AA599" s="3">
        <f t="shared" si="223"/>
        <v>0.3236</v>
      </c>
      <c r="AB599" s="3">
        <f t="shared" si="224"/>
        <v>0.48904337312981716</v>
      </c>
      <c r="AC599" s="3">
        <f t="shared" si="225"/>
        <v>0.13541666666666669</v>
      </c>
      <c r="AD599" s="3">
        <f t="shared" si="226"/>
        <v>0.39609952925353059</v>
      </c>
      <c r="AE599" s="3">
        <f t="shared" si="227"/>
        <v>1.04E-2</v>
      </c>
      <c r="AF599" s="3">
        <f t="shared" si="228"/>
        <v>1178</v>
      </c>
      <c r="AG599">
        <f t="shared" si="230"/>
        <v>0.11857378336789266</v>
      </c>
      <c r="AH599" s="5">
        <f t="shared" si="231"/>
        <v>-0.19373428648562438</v>
      </c>
      <c r="AI599" s="5">
        <f t="shared" si="232"/>
        <v>-4.8979011534304902E-2</v>
      </c>
      <c r="AJ599" s="5">
        <f t="shared" si="233"/>
        <v>-0.21345292449699649</v>
      </c>
      <c r="AK599" s="5">
        <f t="shared" si="234"/>
        <v>-6.1583171863524057E-2</v>
      </c>
      <c r="AL599" s="4">
        <f t="shared" si="235"/>
        <v>1.2698366786462141</v>
      </c>
      <c r="AM599" s="4">
        <f t="shared" si="214"/>
        <v>0.21168345388888504</v>
      </c>
      <c r="AN599" s="4">
        <f t="shared" si="215"/>
        <v>1.7018758498313693</v>
      </c>
      <c r="AO599">
        <f t="shared" si="216"/>
        <v>0.21168345388888504</v>
      </c>
      <c r="AP599">
        <f t="shared" si="217"/>
        <v>2</v>
      </c>
    </row>
    <row r="600" spans="1:42" ht="17" x14ac:dyDescent="0.2">
      <c r="A600">
        <v>6037554002</v>
      </c>
      <c r="B600" t="s">
        <v>71</v>
      </c>
      <c r="C600">
        <v>0.7349</v>
      </c>
      <c r="D600">
        <v>6037530602</v>
      </c>
      <c r="E600" t="s">
        <v>13</v>
      </c>
      <c r="F600">
        <v>28345</v>
      </c>
      <c r="G600">
        <v>6037531201</v>
      </c>
      <c r="H600" t="s">
        <v>13</v>
      </c>
      <c r="I600">
        <v>0.3236</v>
      </c>
      <c r="J600">
        <v>6037540202</v>
      </c>
      <c r="K600" t="s">
        <v>119</v>
      </c>
      <c r="L600">
        <v>1.04E-2</v>
      </c>
      <c r="M600">
        <v>6037199000</v>
      </c>
      <c r="N600" t="s">
        <v>45</v>
      </c>
      <c r="O600">
        <v>1177</v>
      </c>
      <c r="S600">
        <f t="shared" si="236"/>
        <v>591</v>
      </c>
      <c r="T600" s="2" cm="1">
        <f t="array" ref="T600">IFERROR(INDEX($A$10:$A$1201, ROWS(T$10:$T600)), IFERROR(INDEX($D$10:$D$1276, ROWS(T$10:$T600)-ROWS($A$10:$A$1201)), IFERROR(INDEX($G$10:$G$1201, ROWS(T$10:$T600)-ROWS($A$10:$A$1201)-ROWS($D$10:$D$1276)), "")))</f>
        <v>6037554002</v>
      </c>
      <c r="U600" s="2" t="str">
        <f t="shared" si="218"/>
        <v>Bellflower, CA</v>
      </c>
      <c r="V600" s="3">
        <f t="shared" si="219"/>
        <v>0.7349</v>
      </c>
      <c r="W600" s="3">
        <f t="shared" si="220"/>
        <v>0.85752625437572927</v>
      </c>
      <c r="X600" s="3">
        <f t="shared" si="221"/>
        <v>28345</v>
      </c>
      <c r="Y600" s="3">
        <f t="shared" si="222"/>
        <v>0.53796807682818049</v>
      </c>
      <c r="Z600" s="3">
        <f t="shared" si="229"/>
        <v>0.46132174989618419</v>
      </c>
      <c r="AA600" s="3">
        <f t="shared" si="223"/>
        <v>0.3236</v>
      </c>
      <c r="AB600" s="3">
        <f t="shared" si="224"/>
        <v>0.48904337312981716</v>
      </c>
      <c r="AC600" s="3">
        <f t="shared" si="225"/>
        <v>0.13541666666666669</v>
      </c>
      <c r="AD600" s="3">
        <f t="shared" si="226"/>
        <v>0.39576328177538667</v>
      </c>
      <c r="AE600" s="3">
        <f t="shared" si="227"/>
        <v>1.04E-2</v>
      </c>
      <c r="AF600" s="3">
        <f t="shared" si="228"/>
        <v>1177</v>
      </c>
      <c r="AG600">
        <f t="shared" si="230"/>
        <v>0.11638510450834863</v>
      </c>
      <c r="AH600" s="5">
        <f t="shared" si="231"/>
        <v>-0.19672889460569745</v>
      </c>
      <c r="AI600" s="5">
        <f t="shared" si="232"/>
        <v>-4.8979011534304902E-2</v>
      </c>
      <c r="AJ600" s="5">
        <f t="shared" si="233"/>
        <v>-0.21345292449699649</v>
      </c>
      <c r="AK600" s="5">
        <f t="shared" si="234"/>
        <v>-6.3275608939197467E-2</v>
      </c>
      <c r="AL600" s="4">
        <f t="shared" si="235"/>
        <v>1.277636256760158</v>
      </c>
      <c r="AM600" s="4">
        <f t="shared" si="214"/>
        <v>0.21122575026996127</v>
      </c>
      <c r="AN600" s="4">
        <f t="shared" si="215"/>
        <v>1.7094386141873672</v>
      </c>
      <c r="AO600">
        <f t="shared" si="216"/>
        <v>0.21122575026996127</v>
      </c>
      <c r="AP600">
        <f t="shared" si="217"/>
        <v>2</v>
      </c>
    </row>
    <row r="601" spans="1:42" ht="34" x14ac:dyDescent="0.2">
      <c r="A601">
        <v>6037185310</v>
      </c>
      <c r="B601" t="s">
        <v>45</v>
      </c>
      <c r="C601">
        <v>0.7349</v>
      </c>
      <c r="D601">
        <v>6037554700</v>
      </c>
      <c r="E601" t="s">
        <v>52</v>
      </c>
      <c r="F601">
        <v>28342</v>
      </c>
      <c r="G601">
        <v>6037533901</v>
      </c>
      <c r="H601" t="s">
        <v>82</v>
      </c>
      <c r="I601">
        <v>0.32350000000000001</v>
      </c>
      <c r="J601">
        <v>6037540000</v>
      </c>
      <c r="K601" t="s">
        <v>119</v>
      </c>
      <c r="L601">
        <v>1.04E-2</v>
      </c>
      <c r="M601">
        <v>6037197420</v>
      </c>
      <c r="N601" t="s">
        <v>50</v>
      </c>
      <c r="O601">
        <v>1176</v>
      </c>
      <c r="S601">
        <f t="shared" si="236"/>
        <v>592</v>
      </c>
      <c r="T601" s="2" cm="1">
        <f t="array" ref="T601">IFERROR(INDEX($A$10:$A$1201, ROWS(T$10:$T601)), IFERROR(INDEX($D$10:$D$1276, ROWS(T$10:$T601)-ROWS($A$10:$A$1201)), IFERROR(INDEX($G$10:$G$1201, ROWS(T$10:$T601)-ROWS($A$10:$A$1201)-ROWS($D$10:$D$1276)), "")))</f>
        <v>6037185310</v>
      </c>
      <c r="U601" s="2" t="str">
        <f t="shared" si="218"/>
        <v>Northeast Los Angeles, Los Angeles, CA</v>
      </c>
      <c r="V601" s="3">
        <f t="shared" si="219"/>
        <v>0.7349</v>
      </c>
      <c r="W601" s="3">
        <f t="shared" si="220"/>
        <v>0.85752625437572927</v>
      </c>
      <c r="X601" s="3">
        <f t="shared" si="221"/>
        <v>28342</v>
      </c>
      <c r="Y601" s="3">
        <f t="shared" si="222"/>
        <v>0.53791113894740838</v>
      </c>
      <c r="Z601" s="3">
        <f t="shared" si="229"/>
        <v>0.46127292416855359</v>
      </c>
      <c r="AA601" s="3">
        <f t="shared" si="223"/>
        <v>0.32350000000000001</v>
      </c>
      <c r="AB601" s="3">
        <f t="shared" si="224"/>
        <v>0.48889224724195257</v>
      </c>
      <c r="AC601" s="3">
        <f t="shared" si="225"/>
        <v>0.13541666666666669</v>
      </c>
      <c r="AD601" s="3">
        <f t="shared" si="226"/>
        <v>0.3954270342972428</v>
      </c>
      <c r="AE601" s="3">
        <f t="shared" si="227"/>
        <v>1.04E-2</v>
      </c>
      <c r="AF601" s="3">
        <f t="shared" si="228"/>
        <v>1176</v>
      </c>
      <c r="AG601">
        <f t="shared" si="230"/>
        <v>0.11638510450834863</v>
      </c>
      <c r="AH601" s="5">
        <f t="shared" si="231"/>
        <v>-0.19732781622971229</v>
      </c>
      <c r="AI601" s="5">
        <f t="shared" si="232"/>
        <v>-5.0027638011089857E-2</v>
      </c>
      <c r="AJ601" s="5">
        <f t="shared" si="233"/>
        <v>-0.21345292449699649</v>
      </c>
      <c r="AK601" s="5">
        <f t="shared" si="234"/>
        <v>-6.4968046014870606E-2</v>
      </c>
      <c r="AL601" s="4">
        <f t="shared" si="235"/>
        <v>1.2813534664117938</v>
      </c>
      <c r="AM601" s="4">
        <f t="shared" si="214"/>
        <v>0.21102871125612654</v>
      </c>
      <c r="AN601" s="4">
        <f t="shared" si="215"/>
        <v>1.7142569730336406</v>
      </c>
      <c r="AO601">
        <f t="shared" si="216"/>
        <v>0.21102871125612654</v>
      </c>
      <c r="AP601">
        <f t="shared" si="217"/>
        <v>2</v>
      </c>
    </row>
    <row r="602" spans="1:42" ht="17" x14ac:dyDescent="0.2">
      <c r="A602">
        <v>6037555001</v>
      </c>
      <c r="B602" t="s">
        <v>32</v>
      </c>
      <c r="C602">
        <v>0.73480000000000001</v>
      </c>
      <c r="D602">
        <v>6037275302</v>
      </c>
      <c r="E602" t="s">
        <v>151</v>
      </c>
      <c r="F602">
        <v>28326</v>
      </c>
      <c r="G602">
        <v>6037201301</v>
      </c>
      <c r="H602" t="s">
        <v>26</v>
      </c>
      <c r="I602">
        <v>0.32340000000000002</v>
      </c>
      <c r="J602">
        <v>6037502402</v>
      </c>
      <c r="K602" t="s">
        <v>44</v>
      </c>
      <c r="L602">
        <v>1.04E-2</v>
      </c>
      <c r="M602">
        <v>6037481606</v>
      </c>
      <c r="N602" t="s">
        <v>18</v>
      </c>
      <c r="O602">
        <v>1170</v>
      </c>
      <c r="S602">
        <f t="shared" si="236"/>
        <v>593</v>
      </c>
      <c r="T602" s="2" cm="1">
        <f t="array" ref="T602">IFERROR(INDEX($A$10:$A$1201, ROWS(T$10:$T602)), IFERROR(INDEX($D$10:$D$1276, ROWS(T$10:$T602)-ROWS($A$10:$A$1201)), IFERROR(INDEX($G$10:$G$1201, ROWS(T$10:$T602)-ROWS($A$10:$A$1201)-ROWS($D$10:$D$1276)), "")))</f>
        <v>6037555001</v>
      </c>
      <c r="U602" s="2" t="str">
        <f t="shared" si="218"/>
        <v>Lakewood, CA</v>
      </c>
      <c r="V602" s="3">
        <f t="shared" si="219"/>
        <v>0.73480000000000001</v>
      </c>
      <c r="W602" s="3">
        <f t="shared" si="220"/>
        <v>0.85740956826137693</v>
      </c>
      <c r="X602" s="3">
        <f t="shared" si="221"/>
        <v>28326</v>
      </c>
      <c r="Y602" s="3">
        <f t="shared" si="222"/>
        <v>0.53760747024995725</v>
      </c>
      <c r="Z602" s="3">
        <f t="shared" si="229"/>
        <v>0.46094978896110689</v>
      </c>
      <c r="AA602" s="3">
        <f t="shared" si="223"/>
        <v>0.32340000000000002</v>
      </c>
      <c r="AB602" s="3">
        <f t="shared" si="224"/>
        <v>0.48874112135408804</v>
      </c>
      <c r="AC602" s="3">
        <f t="shared" si="225"/>
        <v>0.13541666666666669</v>
      </c>
      <c r="AD602" s="3">
        <f t="shared" si="226"/>
        <v>0.3934095494283793</v>
      </c>
      <c r="AE602" s="3">
        <f t="shared" si="227"/>
        <v>1.04E-2</v>
      </c>
      <c r="AF602" s="3">
        <f t="shared" si="228"/>
        <v>1170</v>
      </c>
      <c r="AG602">
        <f t="shared" si="230"/>
        <v>0.11529076507857662</v>
      </c>
      <c r="AH602" s="5">
        <f t="shared" si="231"/>
        <v>-0.20052206489112406</v>
      </c>
      <c r="AI602" s="5">
        <f t="shared" si="232"/>
        <v>-5.1076264487874813E-2</v>
      </c>
      <c r="AJ602" s="5">
        <f t="shared" si="233"/>
        <v>-0.21345292449699649</v>
      </c>
      <c r="AK602" s="5">
        <f t="shared" si="234"/>
        <v>-7.512266846891083E-2</v>
      </c>
      <c r="AL602" s="4">
        <f t="shared" si="235"/>
        <v>1.2984653914282736</v>
      </c>
      <c r="AM602" s="4">
        <f t="shared" si="214"/>
        <v>0.21014862677782767</v>
      </c>
      <c r="AN602" s="4">
        <f t="shared" si="215"/>
        <v>1.7360233200124828</v>
      </c>
      <c r="AO602">
        <f t="shared" si="216"/>
        <v>0.21014862677782767</v>
      </c>
      <c r="AP602">
        <f t="shared" si="217"/>
        <v>2</v>
      </c>
    </row>
    <row r="603" spans="1:42" ht="17" x14ac:dyDescent="0.2">
      <c r="A603">
        <v>6037554302</v>
      </c>
      <c r="B603" t="s">
        <v>71</v>
      </c>
      <c r="C603">
        <v>0.73480000000000001</v>
      </c>
      <c r="D603">
        <v>6037199000</v>
      </c>
      <c r="E603" t="s">
        <v>45</v>
      </c>
      <c r="F603">
        <v>28314</v>
      </c>
      <c r="G603">
        <v>6037554404</v>
      </c>
      <c r="H603" t="s">
        <v>71</v>
      </c>
      <c r="I603">
        <v>0.32329999999999998</v>
      </c>
      <c r="J603">
        <v>6037214400</v>
      </c>
      <c r="K603" t="s">
        <v>20</v>
      </c>
      <c r="L603">
        <v>1.03E-2</v>
      </c>
      <c r="M603">
        <v>6037206010</v>
      </c>
      <c r="N603" t="s">
        <v>20</v>
      </c>
      <c r="O603">
        <v>1166</v>
      </c>
      <c r="S603">
        <f t="shared" si="236"/>
        <v>594</v>
      </c>
      <c r="T603" s="2" cm="1">
        <f t="array" ref="T603">IFERROR(INDEX($A$10:$A$1201, ROWS(T$10:$T603)), IFERROR(INDEX($D$10:$D$1276, ROWS(T$10:$T603)-ROWS($A$10:$A$1201)), IFERROR(INDEX($G$10:$G$1201, ROWS(T$10:$T603)-ROWS($A$10:$A$1201)-ROWS($D$10:$D$1276)), "")))</f>
        <v>6037554302</v>
      </c>
      <c r="U603" s="2" t="str">
        <f t="shared" si="218"/>
        <v>Bellflower, CA</v>
      </c>
      <c r="V603" s="3">
        <f t="shared" si="219"/>
        <v>0.73480000000000001</v>
      </c>
      <c r="W603" s="3">
        <f t="shared" si="220"/>
        <v>0.85740956826137693</v>
      </c>
      <c r="X603" s="3">
        <f t="shared" si="221"/>
        <v>28314</v>
      </c>
      <c r="Y603" s="3">
        <f t="shared" si="222"/>
        <v>0.53737971872686896</v>
      </c>
      <c r="Z603" s="3">
        <f t="shared" si="229"/>
        <v>0.4607545126260249</v>
      </c>
      <c r="AA603" s="3">
        <f t="shared" si="223"/>
        <v>0.32329999999999998</v>
      </c>
      <c r="AB603" s="3">
        <f t="shared" si="224"/>
        <v>0.48858999546622334</v>
      </c>
      <c r="AC603" s="3">
        <f t="shared" si="225"/>
        <v>0.13411458333333334</v>
      </c>
      <c r="AD603" s="3">
        <f t="shared" si="226"/>
        <v>0.39206455951580366</v>
      </c>
      <c r="AE603" s="3">
        <f t="shared" si="227"/>
        <v>1.03E-2</v>
      </c>
      <c r="AF603" s="3">
        <f t="shared" si="228"/>
        <v>1166</v>
      </c>
      <c r="AG603">
        <f t="shared" si="230"/>
        <v>0.11529076507857662</v>
      </c>
      <c r="AH603" s="5">
        <f t="shared" si="231"/>
        <v>-0.20291775138718229</v>
      </c>
      <c r="AI603" s="5">
        <f t="shared" si="232"/>
        <v>-5.2124890964660345E-2</v>
      </c>
      <c r="AJ603" s="5">
        <f t="shared" si="233"/>
        <v>-0.22304369016425174</v>
      </c>
      <c r="AK603" s="5">
        <f t="shared" si="234"/>
        <v>-8.1892416771604221E-2</v>
      </c>
      <c r="AL603" s="4">
        <f t="shared" si="235"/>
        <v>1.3089953724725187</v>
      </c>
      <c r="AM603" s="4">
        <f t="shared" si="214"/>
        <v>0.21851037718915195</v>
      </c>
      <c r="AN603" s="4">
        <f t="shared" si="215"/>
        <v>1.7438100683935955</v>
      </c>
      <c r="AO603">
        <f t="shared" si="216"/>
        <v>0.21851037718915195</v>
      </c>
      <c r="AP603">
        <f t="shared" si="217"/>
        <v>2</v>
      </c>
    </row>
    <row r="604" spans="1:42" ht="34" x14ac:dyDescent="0.2">
      <c r="A604">
        <v>6037535001</v>
      </c>
      <c r="B604" t="s">
        <v>37</v>
      </c>
      <c r="C604">
        <v>0.73470000000000002</v>
      </c>
      <c r="D604">
        <v>6037500700</v>
      </c>
      <c r="E604" t="s">
        <v>44</v>
      </c>
      <c r="F604">
        <v>28298</v>
      </c>
      <c r="G604">
        <v>6037554204</v>
      </c>
      <c r="H604" t="s">
        <v>71</v>
      </c>
      <c r="I604">
        <v>0.32329999999999998</v>
      </c>
      <c r="J604">
        <v>6037621301</v>
      </c>
      <c r="K604" t="s">
        <v>91</v>
      </c>
      <c r="L604">
        <v>1.03E-2</v>
      </c>
      <c r="M604">
        <v>6037570402</v>
      </c>
      <c r="N604" t="s">
        <v>76</v>
      </c>
      <c r="O604">
        <v>1166</v>
      </c>
      <c r="S604">
        <f t="shared" si="236"/>
        <v>595</v>
      </c>
      <c r="T604" s="2" cm="1">
        <f t="array" ref="T604">IFERROR(INDEX($A$10:$A$1201, ROWS(T$10:$T604)), IFERROR(INDEX($D$10:$D$1276, ROWS(T$10:$T604)-ROWS($A$10:$A$1201)), IFERROR(INDEX($G$10:$G$1201, ROWS(T$10:$T604)-ROWS($A$10:$A$1201)-ROWS($D$10:$D$1276)), "")))</f>
        <v>6037535001</v>
      </c>
      <c r="U604" s="2" t="str">
        <f t="shared" si="218"/>
        <v>South Los Angeles, Los Angeles, CA</v>
      </c>
      <c r="V604" s="3">
        <f t="shared" si="219"/>
        <v>0.73470000000000002</v>
      </c>
      <c r="W604" s="3">
        <f t="shared" si="220"/>
        <v>0.85729288214702459</v>
      </c>
      <c r="X604" s="3">
        <f t="shared" si="221"/>
        <v>28298</v>
      </c>
      <c r="Y604" s="3">
        <f t="shared" si="222"/>
        <v>0.53707605002941794</v>
      </c>
      <c r="Z604" s="3">
        <f t="shared" si="229"/>
        <v>0.46043147486185926</v>
      </c>
      <c r="AA604" s="3">
        <f t="shared" si="223"/>
        <v>0.32329999999999998</v>
      </c>
      <c r="AB604" s="3">
        <f t="shared" si="224"/>
        <v>0.48858999546622334</v>
      </c>
      <c r="AC604" s="3">
        <f t="shared" si="225"/>
        <v>0.13411458333333334</v>
      </c>
      <c r="AD604" s="3">
        <f t="shared" si="226"/>
        <v>0.39206455951580366</v>
      </c>
      <c r="AE604" s="3">
        <f t="shared" si="227"/>
        <v>1.03E-2</v>
      </c>
      <c r="AF604" s="3">
        <f t="shared" si="228"/>
        <v>1166</v>
      </c>
      <c r="AG604">
        <f t="shared" si="230"/>
        <v>0.1141964256488046</v>
      </c>
      <c r="AH604" s="5">
        <f t="shared" si="231"/>
        <v>-0.20611200004859287</v>
      </c>
      <c r="AI604" s="5">
        <f t="shared" si="232"/>
        <v>-5.2124890964660345E-2</v>
      </c>
      <c r="AJ604" s="5">
        <f t="shared" si="233"/>
        <v>-0.22304369016425174</v>
      </c>
      <c r="AK604" s="5">
        <f t="shared" si="234"/>
        <v>-8.1892416771604221E-2</v>
      </c>
      <c r="AL604" s="4">
        <f t="shared" si="235"/>
        <v>1.3150418323039823</v>
      </c>
      <c r="AM604" s="4">
        <f t="shared" si="214"/>
        <v>0.21824800310093162</v>
      </c>
      <c r="AN604" s="4">
        <f t="shared" si="215"/>
        <v>1.7483235450374348</v>
      </c>
      <c r="AO604">
        <f t="shared" si="216"/>
        <v>0.21824800310093162</v>
      </c>
      <c r="AP604">
        <f t="shared" si="217"/>
        <v>2</v>
      </c>
    </row>
    <row r="605" spans="1:42" ht="17" x14ac:dyDescent="0.2">
      <c r="A605">
        <v>6037601501</v>
      </c>
      <c r="B605" t="s">
        <v>10</v>
      </c>
      <c r="C605">
        <v>0.73460000000000003</v>
      </c>
      <c r="D605">
        <v>6037269905</v>
      </c>
      <c r="E605" t="s">
        <v>93</v>
      </c>
      <c r="F605">
        <v>28266</v>
      </c>
      <c r="G605">
        <v>6037203500</v>
      </c>
      <c r="H605" t="s">
        <v>67</v>
      </c>
      <c r="I605">
        <v>0.32319999999999999</v>
      </c>
      <c r="J605">
        <v>6037620521</v>
      </c>
      <c r="K605" t="s">
        <v>38</v>
      </c>
      <c r="L605">
        <v>1.03E-2</v>
      </c>
      <c r="M605">
        <v>6037241400</v>
      </c>
      <c r="N605" t="s">
        <v>163</v>
      </c>
      <c r="O605">
        <v>1166</v>
      </c>
      <c r="S605">
        <f t="shared" si="236"/>
        <v>596</v>
      </c>
      <c r="T605" s="2" cm="1">
        <f t="array" ref="T605">IFERROR(INDEX($A$10:$A$1201, ROWS(T$10:$T605)), IFERROR(INDEX($D$10:$D$1276, ROWS(T$10:$T605)-ROWS($A$10:$A$1201)), IFERROR(INDEX($G$10:$G$1201, ROWS(T$10:$T605)-ROWS($A$10:$A$1201)-ROWS($D$10:$D$1276)), "")))</f>
        <v>6037601501</v>
      </c>
      <c r="U605" s="2" t="str">
        <f t="shared" si="218"/>
        <v>Inglewood, CA</v>
      </c>
      <c r="V605" s="3">
        <f t="shared" si="219"/>
        <v>0.73460000000000003</v>
      </c>
      <c r="W605" s="3">
        <f t="shared" si="220"/>
        <v>0.85717619603267214</v>
      </c>
      <c r="X605" s="3">
        <f t="shared" si="221"/>
        <v>28266</v>
      </c>
      <c r="Y605" s="3">
        <f t="shared" si="222"/>
        <v>0.53646871263451579</v>
      </c>
      <c r="Z605" s="3">
        <f t="shared" si="229"/>
        <v>0.45984821038659895</v>
      </c>
      <c r="AA605" s="3">
        <f t="shared" si="223"/>
        <v>0.32319999999999999</v>
      </c>
      <c r="AB605" s="3">
        <f t="shared" si="224"/>
        <v>0.4884388695783588</v>
      </c>
      <c r="AC605" s="3">
        <f t="shared" si="225"/>
        <v>0.13411458333333334</v>
      </c>
      <c r="AD605" s="3">
        <f t="shared" si="226"/>
        <v>0.39206455951580366</v>
      </c>
      <c r="AE605" s="3">
        <f t="shared" si="227"/>
        <v>1.03E-2</v>
      </c>
      <c r="AF605" s="3">
        <f t="shared" si="228"/>
        <v>1166</v>
      </c>
      <c r="AG605">
        <f t="shared" si="230"/>
        <v>0.11310208621903259</v>
      </c>
      <c r="AH605" s="5">
        <f t="shared" si="231"/>
        <v>-0.21250049737141521</v>
      </c>
      <c r="AI605" s="5">
        <f t="shared" si="232"/>
        <v>-5.31735174414453E-2</v>
      </c>
      <c r="AJ605" s="5">
        <f t="shared" si="233"/>
        <v>-0.22304369016425174</v>
      </c>
      <c r="AK605" s="5">
        <f t="shared" si="234"/>
        <v>-8.1892416771604221E-2</v>
      </c>
      <c r="AL605" s="4">
        <f t="shared" si="235"/>
        <v>1.3277215445121571</v>
      </c>
      <c r="AM605" s="4">
        <f t="shared" si="214"/>
        <v>0.21778672746828476</v>
      </c>
      <c r="AN605" s="4">
        <f t="shared" si="215"/>
        <v>1.7581841978124499</v>
      </c>
      <c r="AO605">
        <f t="shared" si="216"/>
        <v>0.21778672746828476</v>
      </c>
      <c r="AP605">
        <f t="shared" si="217"/>
        <v>2</v>
      </c>
    </row>
    <row r="606" spans="1:42" ht="34" x14ac:dyDescent="0.2">
      <c r="A606">
        <v>6037216900</v>
      </c>
      <c r="B606" t="s">
        <v>20</v>
      </c>
      <c r="C606">
        <v>0.73460000000000003</v>
      </c>
      <c r="D606">
        <v>6037552700</v>
      </c>
      <c r="E606" t="s">
        <v>52</v>
      </c>
      <c r="F606">
        <v>28261</v>
      </c>
      <c r="G606">
        <v>6037532700</v>
      </c>
      <c r="H606" t="s">
        <v>37</v>
      </c>
      <c r="I606">
        <v>0.32319999999999999</v>
      </c>
      <c r="J606">
        <v>6059110603</v>
      </c>
      <c r="K606" t="s">
        <v>41</v>
      </c>
      <c r="L606">
        <v>1.03E-2</v>
      </c>
      <c r="M606">
        <v>6037219800</v>
      </c>
      <c r="N606" t="s">
        <v>13</v>
      </c>
      <c r="O606">
        <v>1164</v>
      </c>
      <c r="S606">
        <f t="shared" si="236"/>
        <v>597</v>
      </c>
      <c r="T606" s="2" cm="1">
        <f t="array" ref="T606">IFERROR(INDEX($A$10:$A$1201, ROWS(T$10:$T606)), IFERROR(INDEX($D$10:$D$1276, ROWS(T$10:$T606)-ROWS($A$10:$A$1201)), IFERROR(INDEX($G$10:$G$1201, ROWS(T$10:$T606)-ROWS($A$10:$A$1201)-ROWS($D$10:$D$1276)), "")))</f>
        <v>6037216900</v>
      </c>
      <c r="U606" s="2" t="str">
        <f t="shared" si="218"/>
        <v>Central LA, Los Angeles, CA</v>
      </c>
      <c r="V606" s="3">
        <f t="shared" si="219"/>
        <v>0.73460000000000003</v>
      </c>
      <c r="W606" s="3">
        <f t="shared" si="220"/>
        <v>0.85717619603267214</v>
      </c>
      <c r="X606" s="3">
        <f t="shared" si="221"/>
        <v>28261</v>
      </c>
      <c r="Y606" s="3">
        <f t="shared" si="222"/>
        <v>0.53637381616656232</v>
      </c>
      <c r="Z606" s="3">
        <f t="shared" si="229"/>
        <v>0.45976686739318168</v>
      </c>
      <c r="AA606" s="3">
        <f t="shared" si="223"/>
        <v>0.32319999999999999</v>
      </c>
      <c r="AB606" s="3">
        <f t="shared" si="224"/>
        <v>0.4884388695783588</v>
      </c>
      <c r="AC606" s="3">
        <f t="shared" si="225"/>
        <v>0.13411458333333334</v>
      </c>
      <c r="AD606" s="3">
        <f t="shared" si="226"/>
        <v>0.39139206455951581</v>
      </c>
      <c r="AE606" s="3">
        <f t="shared" si="227"/>
        <v>1.03E-2</v>
      </c>
      <c r="AF606" s="3">
        <f t="shared" si="228"/>
        <v>1164</v>
      </c>
      <c r="AG606">
        <f t="shared" si="230"/>
        <v>0.11310208621903259</v>
      </c>
      <c r="AH606" s="5">
        <f t="shared" si="231"/>
        <v>-0.21349870007810623</v>
      </c>
      <c r="AI606" s="5">
        <f t="shared" si="232"/>
        <v>-5.31735174414453E-2</v>
      </c>
      <c r="AJ606" s="5">
        <f t="shared" si="233"/>
        <v>-0.22304369016425174</v>
      </c>
      <c r="AK606" s="5">
        <f t="shared" si="234"/>
        <v>-8.5277290922951055E-2</v>
      </c>
      <c r="AL606" s="4">
        <f t="shared" si="235"/>
        <v>1.332916120991321</v>
      </c>
      <c r="AM606" s="4">
        <f t="shared" si="214"/>
        <v>0.21763788786480409</v>
      </c>
      <c r="AN606" s="4">
        <f t="shared" si="215"/>
        <v>1.764728289549202</v>
      </c>
      <c r="AO606">
        <f t="shared" si="216"/>
        <v>0.21763788786480409</v>
      </c>
      <c r="AP606">
        <f t="shared" si="217"/>
        <v>2</v>
      </c>
    </row>
    <row r="607" spans="1:42" ht="34" x14ac:dyDescent="0.2">
      <c r="A607">
        <v>6037532302</v>
      </c>
      <c r="B607" t="s">
        <v>134</v>
      </c>
      <c r="C607">
        <v>0.73450000000000004</v>
      </c>
      <c r="D607">
        <v>6037554103</v>
      </c>
      <c r="E607" t="s">
        <v>71</v>
      </c>
      <c r="F607">
        <v>28259</v>
      </c>
      <c r="G607">
        <v>6037501200</v>
      </c>
      <c r="H607" t="s">
        <v>17</v>
      </c>
      <c r="I607">
        <v>0.32319999999999999</v>
      </c>
      <c r="J607">
        <v>6037433802</v>
      </c>
      <c r="K607" t="s">
        <v>61</v>
      </c>
      <c r="L607">
        <v>1.03E-2</v>
      </c>
      <c r="M607">
        <v>6037703200</v>
      </c>
      <c r="N607" t="s">
        <v>85</v>
      </c>
      <c r="O607">
        <v>1163</v>
      </c>
      <c r="S607">
        <f t="shared" si="236"/>
        <v>598</v>
      </c>
      <c r="T607" s="2" cm="1">
        <f t="array" ref="T607">IFERROR(INDEX($A$10:$A$1201, ROWS(T$10:$T607)), IFERROR(INDEX($D$10:$D$1276, ROWS(T$10:$T607)-ROWS($A$10:$A$1201)), IFERROR(INDEX($G$10:$G$1201, ROWS(T$10:$T607)-ROWS($A$10:$A$1201)-ROWS($D$10:$D$1276)), "")))</f>
        <v>6037532302</v>
      </c>
      <c r="U607" s="2" t="str">
        <f t="shared" si="218"/>
        <v>South Montebello, Los Angeles, CA</v>
      </c>
      <c r="V607" s="3">
        <f t="shared" si="219"/>
        <v>0.73450000000000004</v>
      </c>
      <c r="W607" s="3">
        <f t="shared" si="220"/>
        <v>0.85705950991831981</v>
      </c>
      <c r="X607" s="3">
        <f t="shared" si="221"/>
        <v>28259</v>
      </c>
      <c r="Y607" s="3">
        <f t="shared" si="222"/>
        <v>0.53633585757938085</v>
      </c>
      <c r="Z607" s="3">
        <f t="shared" si="229"/>
        <v>0.45967174724860593</v>
      </c>
      <c r="AA607" s="3">
        <f t="shared" si="223"/>
        <v>0.32319999999999999</v>
      </c>
      <c r="AB607" s="3">
        <f t="shared" si="224"/>
        <v>0.4884388695783588</v>
      </c>
      <c r="AC607" s="3">
        <f t="shared" si="225"/>
        <v>0.13411458333333334</v>
      </c>
      <c r="AD607" s="3">
        <f t="shared" si="226"/>
        <v>0.39105581708137188</v>
      </c>
      <c r="AE607" s="3">
        <f t="shared" si="227"/>
        <v>1.03E-2</v>
      </c>
      <c r="AF607" s="3">
        <f t="shared" si="228"/>
        <v>1163</v>
      </c>
      <c r="AG607">
        <f t="shared" si="230"/>
        <v>0.11200774678926056</v>
      </c>
      <c r="AH607" s="5">
        <f t="shared" si="231"/>
        <v>-0.21389798116078357</v>
      </c>
      <c r="AI607" s="5">
        <f t="shared" si="232"/>
        <v>-5.31735174414453E-2</v>
      </c>
      <c r="AJ607" s="5">
        <f t="shared" si="233"/>
        <v>-0.22304369016425174</v>
      </c>
      <c r="AK607" s="5">
        <f t="shared" si="234"/>
        <v>-8.6969727998624471E-2</v>
      </c>
      <c r="AL607" s="4">
        <f t="shared" si="235"/>
        <v>1.335866521133831</v>
      </c>
      <c r="AM607" s="4">
        <f t="shared" si="214"/>
        <v>0.2175579795560027</v>
      </c>
      <c r="AN607" s="4">
        <f t="shared" si="215"/>
        <v>1.7686434137385425</v>
      </c>
      <c r="AO607">
        <f t="shared" si="216"/>
        <v>0.2175579795560027</v>
      </c>
      <c r="AP607">
        <f t="shared" si="217"/>
        <v>2</v>
      </c>
    </row>
    <row r="608" spans="1:42" ht="17" x14ac:dyDescent="0.2">
      <c r="A608">
        <v>6037572301</v>
      </c>
      <c r="B608" t="s">
        <v>135</v>
      </c>
      <c r="C608">
        <v>0.73440000000000005</v>
      </c>
      <c r="D608">
        <v>6037532400</v>
      </c>
      <c r="E608" t="s">
        <v>148</v>
      </c>
      <c r="F608">
        <v>28254</v>
      </c>
      <c r="G608">
        <v>6037192700</v>
      </c>
      <c r="H608" t="s">
        <v>20</v>
      </c>
      <c r="I608">
        <v>0.32319999999999999</v>
      </c>
      <c r="J608">
        <v>6037269907</v>
      </c>
      <c r="K608" t="s">
        <v>93</v>
      </c>
      <c r="L608">
        <v>1.03E-2</v>
      </c>
      <c r="M608">
        <v>6037501900</v>
      </c>
      <c r="N608" t="s">
        <v>12</v>
      </c>
      <c r="O608">
        <v>1163</v>
      </c>
      <c r="S608">
        <f t="shared" si="236"/>
        <v>599</v>
      </c>
      <c r="T608" s="2" cm="1">
        <f t="array" ref="T608">IFERROR(INDEX($A$10:$A$1201, ROWS(T$10:$T608)), IFERROR(INDEX($D$10:$D$1276, ROWS(T$10:$T608)-ROWS($A$10:$A$1201)), IFERROR(INDEX($G$10:$G$1201, ROWS(T$10:$T608)-ROWS($A$10:$A$1201)-ROWS($D$10:$D$1276)), "")))</f>
        <v>6037572301</v>
      </c>
      <c r="U608" s="2" t="str">
        <f t="shared" si="218"/>
        <v>Arlington, Long Beach, CA</v>
      </c>
      <c r="V608" s="3">
        <f t="shared" si="219"/>
        <v>0.73440000000000005</v>
      </c>
      <c r="W608" s="3">
        <f t="shared" si="220"/>
        <v>0.85694282380396736</v>
      </c>
      <c r="X608" s="3">
        <f t="shared" si="221"/>
        <v>28254</v>
      </c>
      <c r="Y608" s="3">
        <f t="shared" si="222"/>
        <v>0.53624096111142738</v>
      </c>
      <c r="Z608" s="3">
        <f t="shared" si="229"/>
        <v>0.45952784345418002</v>
      </c>
      <c r="AA608" s="3">
        <f t="shared" si="223"/>
        <v>0.32319999999999999</v>
      </c>
      <c r="AB608" s="3">
        <f t="shared" si="224"/>
        <v>0.4884388695783588</v>
      </c>
      <c r="AC608" s="3">
        <f t="shared" si="225"/>
        <v>0.13411458333333334</v>
      </c>
      <c r="AD608" s="3">
        <f t="shared" si="226"/>
        <v>0.39105581708137188</v>
      </c>
      <c r="AE608" s="3">
        <f t="shared" si="227"/>
        <v>1.03E-2</v>
      </c>
      <c r="AF608" s="3">
        <f t="shared" si="228"/>
        <v>1163</v>
      </c>
      <c r="AG608">
        <f t="shared" si="230"/>
        <v>0.11091340735948856</v>
      </c>
      <c r="AH608" s="5">
        <f t="shared" si="231"/>
        <v>-0.21489618386747461</v>
      </c>
      <c r="AI608" s="5">
        <f t="shared" si="232"/>
        <v>-5.31735174414453E-2</v>
      </c>
      <c r="AJ608" s="5">
        <f t="shared" si="233"/>
        <v>-0.22304369016425174</v>
      </c>
      <c r="AK608" s="5">
        <f t="shared" si="234"/>
        <v>-8.6969727998624471E-2</v>
      </c>
      <c r="AL608" s="4">
        <f t="shared" si="235"/>
        <v>1.3381361650840984</v>
      </c>
      <c r="AM608" s="4">
        <f t="shared" si="214"/>
        <v>0.21748561192638352</v>
      </c>
      <c r="AN608" s="4">
        <f t="shared" si="215"/>
        <v>1.7705953742382925</v>
      </c>
      <c r="AO608">
        <f t="shared" si="216"/>
        <v>0.21748561192638352</v>
      </c>
      <c r="AP608">
        <f t="shared" si="217"/>
        <v>2</v>
      </c>
    </row>
    <row r="609" spans="1:42" ht="17" x14ac:dyDescent="0.2">
      <c r="A609">
        <v>6037482201</v>
      </c>
      <c r="B609" t="s">
        <v>11</v>
      </c>
      <c r="C609">
        <v>0.73419999999999996</v>
      </c>
      <c r="D609">
        <v>6037602200</v>
      </c>
      <c r="E609" t="s">
        <v>13</v>
      </c>
      <c r="F609">
        <v>28252</v>
      </c>
      <c r="G609">
        <v>6037211310</v>
      </c>
      <c r="H609" t="s">
        <v>20</v>
      </c>
      <c r="I609">
        <v>0.3231</v>
      </c>
      <c r="J609">
        <v>6059110110</v>
      </c>
      <c r="K609" t="s">
        <v>34</v>
      </c>
      <c r="L609">
        <v>1.03E-2</v>
      </c>
      <c r="M609">
        <v>6037192700</v>
      </c>
      <c r="N609" t="s">
        <v>20</v>
      </c>
      <c r="O609">
        <v>1163</v>
      </c>
      <c r="S609">
        <f t="shared" si="236"/>
        <v>600</v>
      </c>
      <c r="T609" s="2" cm="1">
        <f t="array" ref="T609">IFERROR(INDEX($A$10:$A$1201, ROWS(T$10:$T609)), IFERROR(INDEX($D$10:$D$1276, ROWS(T$10:$T609)-ROWS($A$10:$A$1201)), IFERROR(INDEX($G$10:$G$1201, ROWS(T$10:$T609)-ROWS($A$10:$A$1201)-ROWS($D$10:$D$1276)), "")))</f>
        <v>6037482201</v>
      </c>
      <c r="U609" s="2" t="str">
        <f t="shared" si="218"/>
        <v>Monterey Park, CA</v>
      </c>
      <c r="V609" s="3">
        <f t="shared" si="219"/>
        <v>0.73419999999999996</v>
      </c>
      <c r="W609" s="3">
        <f t="shared" si="220"/>
        <v>0.85670945157526257</v>
      </c>
      <c r="X609" s="3">
        <f t="shared" si="221"/>
        <v>28252</v>
      </c>
      <c r="Y609" s="3">
        <f t="shared" si="222"/>
        <v>0.53620300252424602</v>
      </c>
      <c r="Z609" s="3">
        <f t="shared" si="229"/>
        <v>0.45937018022555592</v>
      </c>
      <c r="AA609" s="3">
        <f t="shared" si="223"/>
        <v>0.3231</v>
      </c>
      <c r="AB609" s="3">
        <f t="shared" si="224"/>
        <v>0.48828774369049421</v>
      </c>
      <c r="AC609" s="3">
        <f t="shared" si="225"/>
        <v>0.13411458333333334</v>
      </c>
      <c r="AD609" s="3">
        <f t="shared" si="226"/>
        <v>0.39105581708137188</v>
      </c>
      <c r="AE609" s="3">
        <f t="shared" si="227"/>
        <v>1.03E-2</v>
      </c>
      <c r="AF609" s="3">
        <f t="shared" si="228"/>
        <v>1163</v>
      </c>
      <c r="AG609">
        <f t="shared" si="230"/>
        <v>0.10872472849994332</v>
      </c>
      <c r="AH609" s="5">
        <f t="shared" si="231"/>
        <v>-0.21529546495015078</v>
      </c>
      <c r="AI609" s="5">
        <f t="shared" si="232"/>
        <v>-5.4222143918230256E-2</v>
      </c>
      <c r="AJ609" s="5">
        <f t="shared" si="233"/>
        <v>-0.22304369016425174</v>
      </c>
      <c r="AK609" s="5">
        <f t="shared" si="234"/>
        <v>-8.6969727998624471E-2</v>
      </c>
      <c r="AL609" s="4">
        <f t="shared" si="235"/>
        <v>1.3409244195199947</v>
      </c>
      <c r="AM609" s="4">
        <f t="shared" si="214"/>
        <v>0.2174125743863852</v>
      </c>
      <c r="AN609" s="4">
        <f t="shared" si="215"/>
        <v>1.7741137485904006</v>
      </c>
      <c r="AO609">
        <f t="shared" si="216"/>
        <v>0.2174125743863852</v>
      </c>
      <c r="AP609">
        <f t="shared" si="217"/>
        <v>2</v>
      </c>
    </row>
    <row r="610" spans="1:42" ht="17" x14ac:dyDescent="0.2">
      <c r="A610">
        <v>6037702700</v>
      </c>
      <c r="B610" t="s">
        <v>136</v>
      </c>
      <c r="C610">
        <v>0.73419999999999996</v>
      </c>
      <c r="D610">
        <v>6037550300</v>
      </c>
      <c r="E610" t="s">
        <v>52</v>
      </c>
      <c r="F610">
        <v>28237</v>
      </c>
      <c r="G610">
        <v>6037601600</v>
      </c>
      <c r="H610" t="s">
        <v>10</v>
      </c>
      <c r="I610">
        <v>0.3231</v>
      </c>
      <c r="J610">
        <v>6037502200</v>
      </c>
      <c r="K610" t="s">
        <v>17</v>
      </c>
      <c r="L610">
        <v>1.0200000000000001E-2</v>
      </c>
      <c r="M610">
        <v>6037433503</v>
      </c>
      <c r="N610" t="s">
        <v>138</v>
      </c>
      <c r="O610">
        <v>1161</v>
      </c>
      <c r="S610">
        <f t="shared" si="236"/>
        <v>601</v>
      </c>
      <c r="T610" s="2" cm="1">
        <f t="array" ref="T610">IFERROR(INDEX($A$10:$A$1201, ROWS(T$10:$T610)), IFERROR(INDEX($D$10:$D$1276, ROWS(T$10:$T610)-ROWS($A$10:$A$1201)), IFERROR(INDEX($G$10:$G$1201, ROWS(T$10:$T610)-ROWS($A$10:$A$1201)-ROWS($D$10:$D$1276)), "")))</f>
        <v>6037702700</v>
      </c>
      <c r="U610" s="2" t="str">
        <f t="shared" si="218"/>
        <v>Park West, Culver City, CA</v>
      </c>
      <c r="V610" s="3">
        <f t="shared" si="219"/>
        <v>0.73419999999999996</v>
      </c>
      <c r="W610" s="3">
        <f t="shared" si="220"/>
        <v>0.85670945157526257</v>
      </c>
      <c r="X610" s="3">
        <f t="shared" si="221"/>
        <v>28237</v>
      </c>
      <c r="Y610" s="3">
        <f t="shared" si="222"/>
        <v>0.53591831312038563</v>
      </c>
      <c r="Z610" s="3">
        <f t="shared" si="229"/>
        <v>0.45912628412250539</v>
      </c>
      <c r="AA610" s="3">
        <f t="shared" si="223"/>
        <v>0.3231</v>
      </c>
      <c r="AB610" s="3">
        <f t="shared" si="224"/>
        <v>0.48828774369049421</v>
      </c>
      <c r="AC610" s="3">
        <f t="shared" si="225"/>
        <v>0.13281250000000003</v>
      </c>
      <c r="AD610" s="3">
        <f t="shared" si="226"/>
        <v>0.39038332212508409</v>
      </c>
      <c r="AE610" s="3">
        <f t="shared" si="227"/>
        <v>1.0200000000000001E-2</v>
      </c>
      <c r="AF610" s="3">
        <f t="shared" si="228"/>
        <v>1161</v>
      </c>
      <c r="AG610">
        <f t="shared" si="230"/>
        <v>0.10872472849994332</v>
      </c>
      <c r="AH610" s="5">
        <f t="shared" si="231"/>
        <v>-0.21829007307022386</v>
      </c>
      <c r="AI610" s="5">
        <f t="shared" si="232"/>
        <v>-5.4222143918230256E-2</v>
      </c>
      <c r="AJ610" s="5">
        <f t="shared" si="233"/>
        <v>-0.23263445583150699</v>
      </c>
      <c r="AK610" s="5">
        <f t="shared" si="234"/>
        <v>-9.0354602149971028E-2</v>
      </c>
      <c r="AL610" s="4">
        <f t="shared" si="235"/>
        <v>1.3483823808217665</v>
      </c>
      <c r="AM610" s="4">
        <f t="shared" si="214"/>
        <v>0.22622298995400247</v>
      </c>
      <c r="AN610" s="4">
        <f t="shared" si="215"/>
        <v>1.7761134751542058</v>
      </c>
      <c r="AO610">
        <f t="shared" si="216"/>
        <v>0.22622298995400247</v>
      </c>
      <c r="AP610">
        <f t="shared" si="217"/>
        <v>2</v>
      </c>
    </row>
    <row r="611" spans="1:42" ht="34" x14ac:dyDescent="0.2">
      <c r="A611">
        <v>6037231500</v>
      </c>
      <c r="B611" t="s">
        <v>77</v>
      </c>
      <c r="C611">
        <v>0.73419999999999996</v>
      </c>
      <c r="D611">
        <v>6037533107</v>
      </c>
      <c r="E611" t="s">
        <v>23</v>
      </c>
      <c r="F611">
        <v>28219</v>
      </c>
      <c r="G611">
        <v>6037530204</v>
      </c>
      <c r="H611" t="s">
        <v>9</v>
      </c>
      <c r="I611">
        <v>0.3231</v>
      </c>
      <c r="J611">
        <v>6037201402</v>
      </c>
      <c r="K611" t="s">
        <v>45</v>
      </c>
      <c r="L611">
        <v>1.0200000000000001E-2</v>
      </c>
      <c r="M611">
        <v>6037530601</v>
      </c>
      <c r="N611" t="s">
        <v>13</v>
      </c>
      <c r="O611">
        <v>1161</v>
      </c>
      <c r="S611">
        <f t="shared" si="236"/>
        <v>602</v>
      </c>
      <c r="T611" s="2" cm="1">
        <f t="array" ref="T611">IFERROR(INDEX($A$10:$A$1201, ROWS(T$10:$T611)), IFERROR(INDEX($D$10:$D$1276, ROWS(T$10:$T611)-ROWS($A$10:$A$1201)), IFERROR(INDEX($G$10:$G$1201, ROWS(T$10:$T611)-ROWS($A$10:$A$1201)-ROWS($D$10:$D$1276)), "")))</f>
        <v>6037231500</v>
      </c>
      <c r="U611" s="2" t="str">
        <f t="shared" si="218"/>
        <v>Leimert Park, Los Angeles, CA</v>
      </c>
      <c r="V611" s="3">
        <f t="shared" si="219"/>
        <v>0.73419999999999996</v>
      </c>
      <c r="W611" s="3">
        <f t="shared" si="220"/>
        <v>0.85670945157526257</v>
      </c>
      <c r="X611" s="3">
        <f t="shared" si="221"/>
        <v>28219</v>
      </c>
      <c r="Y611" s="3">
        <f t="shared" si="222"/>
        <v>0.53557668583575324</v>
      </c>
      <c r="Z611" s="3">
        <f t="shared" si="229"/>
        <v>0.45883360879884488</v>
      </c>
      <c r="AA611" s="3">
        <f t="shared" si="223"/>
        <v>0.3231</v>
      </c>
      <c r="AB611" s="3">
        <f t="shared" si="224"/>
        <v>0.48828774369049421</v>
      </c>
      <c r="AC611" s="3">
        <f t="shared" si="225"/>
        <v>0.13281250000000003</v>
      </c>
      <c r="AD611" s="3">
        <f t="shared" si="226"/>
        <v>0.39038332212508409</v>
      </c>
      <c r="AE611" s="3">
        <f t="shared" si="227"/>
        <v>1.0200000000000001E-2</v>
      </c>
      <c r="AF611" s="3">
        <f t="shared" si="228"/>
        <v>1161</v>
      </c>
      <c r="AG611">
        <f t="shared" si="230"/>
        <v>0.10872472849994332</v>
      </c>
      <c r="AH611" s="5">
        <f t="shared" si="231"/>
        <v>-0.2218836028143106</v>
      </c>
      <c r="AI611" s="5">
        <f t="shared" si="232"/>
        <v>-5.4222143918230256E-2</v>
      </c>
      <c r="AJ611" s="5">
        <f t="shared" si="233"/>
        <v>-0.23263445583150699</v>
      </c>
      <c r="AK611" s="5">
        <f t="shared" si="234"/>
        <v>-9.0354602149971028E-2</v>
      </c>
      <c r="AL611" s="4">
        <f t="shared" si="235"/>
        <v>1.3547185832961832</v>
      </c>
      <c r="AM611" s="4">
        <f t="shared" si="214"/>
        <v>0.22606802859965941</v>
      </c>
      <c r="AN611" s="4">
        <f t="shared" si="215"/>
        <v>1.7804610053315377</v>
      </c>
      <c r="AO611">
        <f t="shared" si="216"/>
        <v>0.22606802859965941</v>
      </c>
      <c r="AP611">
        <f t="shared" si="217"/>
        <v>2</v>
      </c>
    </row>
    <row r="612" spans="1:42" ht="34" x14ac:dyDescent="0.2">
      <c r="A612">
        <v>6037570203</v>
      </c>
      <c r="B612" t="s">
        <v>127</v>
      </c>
      <c r="C612">
        <v>0.73409999999999997</v>
      </c>
      <c r="D612">
        <v>6037535502</v>
      </c>
      <c r="E612" t="s">
        <v>56</v>
      </c>
      <c r="F612">
        <v>28214</v>
      </c>
      <c r="G612">
        <v>6037209510</v>
      </c>
      <c r="H612" t="s">
        <v>20</v>
      </c>
      <c r="I612">
        <v>0.32300000000000001</v>
      </c>
      <c r="J612">
        <v>6037502801</v>
      </c>
      <c r="K612" t="s">
        <v>74</v>
      </c>
      <c r="L612">
        <v>1.0200000000000001E-2</v>
      </c>
      <c r="M612">
        <v>6037651101</v>
      </c>
      <c r="N612" t="s">
        <v>25</v>
      </c>
      <c r="O612">
        <v>1161</v>
      </c>
      <c r="S612">
        <f t="shared" si="236"/>
        <v>603</v>
      </c>
      <c r="T612" s="2" cm="1">
        <f t="array" ref="T612">IFERROR(INDEX($A$10:$A$1201, ROWS(T$10:$T612)), IFERROR(INDEX($D$10:$D$1276, ROWS(T$10:$T612)-ROWS($A$10:$A$1201)), IFERROR(INDEX($G$10:$G$1201, ROWS(T$10:$T612)-ROWS($A$10:$A$1201)-ROWS($D$10:$D$1276)), "")))</f>
        <v>6037570203</v>
      </c>
      <c r="U612" s="2" t="str">
        <f t="shared" si="218"/>
        <v>North Long Beach, Long Beach, CA</v>
      </c>
      <c r="V612" s="3">
        <f t="shared" si="219"/>
        <v>0.73409999999999997</v>
      </c>
      <c r="W612" s="3">
        <f t="shared" si="220"/>
        <v>0.85659276546091012</v>
      </c>
      <c r="X612" s="3">
        <f t="shared" si="221"/>
        <v>28214</v>
      </c>
      <c r="Y612" s="3">
        <f t="shared" si="222"/>
        <v>0.53548178936779978</v>
      </c>
      <c r="Z612" s="3">
        <f t="shared" si="229"/>
        <v>0.45868982680852016</v>
      </c>
      <c r="AA612" s="3">
        <f t="shared" si="223"/>
        <v>0.32300000000000001</v>
      </c>
      <c r="AB612" s="3">
        <f t="shared" si="224"/>
        <v>0.48813661780262962</v>
      </c>
      <c r="AC612" s="3">
        <f t="shared" si="225"/>
        <v>0.13281250000000003</v>
      </c>
      <c r="AD612" s="3">
        <f t="shared" si="226"/>
        <v>0.39038332212508409</v>
      </c>
      <c r="AE612" s="3">
        <f t="shared" si="227"/>
        <v>1.0200000000000001E-2</v>
      </c>
      <c r="AF612" s="3">
        <f t="shared" si="228"/>
        <v>1161</v>
      </c>
      <c r="AG612">
        <f t="shared" si="230"/>
        <v>0.10763038907017129</v>
      </c>
      <c r="AH612" s="5">
        <f t="shared" si="231"/>
        <v>-0.22288180552100165</v>
      </c>
      <c r="AI612" s="5">
        <f t="shared" si="232"/>
        <v>-5.5270770395015205E-2</v>
      </c>
      <c r="AJ612" s="5">
        <f t="shared" si="233"/>
        <v>-0.23263445583150699</v>
      </c>
      <c r="AK612" s="5">
        <f t="shared" si="234"/>
        <v>-9.0354602149971028E-2</v>
      </c>
      <c r="AL612" s="4">
        <f t="shared" si="235"/>
        <v>1.358052693061216</v>
      </c>
      <c r="AM612" s="4">
        <f t="shared" si="214"/>
        <v>0.2259978962670123</v>
      </c>
      <c r="AN612" s="4">
        <f t="shared" si="215"/>
        <v>1.7839590641090388</v>
      </c>
      <c r="AO612">
        <f t="shared" si="216"/>
        <v>0.2259978962670123</v>
      </c>
      <c r="AP612">
        <f t="shared" si="217"/>
        <v>2</v>
      </c>
    </row>
    <row r="613" spans="1:42" ht="17" x14ac:dyDescent="0.2">
      <c r="A613">
        <v>6037532604</v>
      </c>
      <c r="B613" t="s">
        <v>23</v>
      </c>
      <c r="C613">
        <v>0.73409999999999997</v>
      </c>
      <c r="D613">
        <v>6037211804</v>
      </c>
      <c r="E613" t="s">
        <v>20</v>
      </c>
      <c r="F613">
        <v>28207</v>
      </c>
      <c r="G613">
        <v>6037534406</v>
      </c>
      <c r="H613" t="s">
        <v>102</v>
      </c>
      <c r="I613">
        <v>0.32279999999999998</v>
      </c>
      <c r="J613">
        <v>6037533103</v>
      </c>
      <c r="K613" t="s">
        <v>23</v>
      </c>
      <c r="L613">
        <v>1.0200000000000001E-2</v>
      </c>
      <c r="M613">
        <v>6037533201</v>
      </c>
      <c r="N613" t="s">
        <v>23</v>
      </c>
      <c r="O613">
        <v>1160</v>
      </c>
      <c r="S613">
        <f t="shared" si="236"/>
        <v>604</v>
      </c>
      <c r="T613" s="2" cm="1">
        <f t="array" ref="T613">IFERROR(INDEX($A$10:$A$1201, ROWS(T$10:$T613)), IFERROR(INDEX($D$10:$D$1276, ROWS(T$10:$T613)-ROWS($A$10:$A$1201)), IFERROR(INDEX($G$10:$G$1201, ROWS(T$10:$T613)-ROWS($A$10:$A$1201)-ROWS($D$10:$D$1276)), "")))</f>
        <v>6037532604</v>
      </c>
      <c r="U613" s="2" t="str">
        <f t="shared" si="218"/>
        <v>Huntington Park, CA</v>
      </c>
      <c r="V613" s="3">
        <f t="shared" si="219"/>
        <v>0.73409999999999997</v>
      </c>
      <c r="W613" s="3">
        <f t="shared" si="220"/>
        <v>0.85659276546091012</v>
      </c>
      <c r="X613" s="3">
        <f t="shared" si="221"/>
        <v>28207</v>
      </c>
      <c r="Y613" s="3">
        <f t="shared" si="222"/>
        <v>0.53534893431266484</v>
      </c>
      <c r="Z613" s="3">
        <f t="shared" si="229"/>
        <v>0.45857602412943671</v>
      </c>
      <c r="AA613" s="3">
        <f t="shared" si="223"/>
        <v>0.32279999999999998</v>
      </c>
      <c r="AB613" s="3">
        <f t="shared" si="224"/>
        <v>0.48783436602690039</v>
      </c>
      <c r="AC613" s="3">
        <f t="shared" si="225"/>
        <v>0.13281250000000003</v>
      </c>
      <c r="AD613" s="3">
        <f t="shared" si="226"/>
        <v>0.39004707464694016</v>
      </c>
      <c r="AE613" s="3">
        <f t="shared" si="227"/>
        <v>1.0200000000000001E-2</v>
      </c>
      <c r="AF613" s="3">
        <f t="shared" si="228"/>
        <v>1160</v>
      </c>
      <c r="AG613">
        <f t="shared" si="230"/>
        <v>0.10763038907017129</v>
      </c>
      <c r="AH613" s="5">
        <f t="shared" si="231"/>
        <v>-0.22427928931037</v>
      </c>
      <c r="AI613" s="5">
        <f t="shared" si="232"/>
        <v>-5.7368023348585699E-2</v>
      </c>
      <c r="AJ613" s="5">
        <f t="shared" si="233"/>
        <v>-0.23263445583150699</v>
      </c>
      <c r="AK613" s="5">
        <f t="shared" si="234"/>
        <v>-9.2047039225644445E-2</v>
      </c>
      <c r="AL613" s="4">
        <f t="shared" si="235"/>
        <v>1.3643659236271892</v>
      </c>
      <c r="AM613" s="4">
        <f t="shared" si="214"/>
        <v>0.22589216679888352</v>
      </c>
      <c r="AN613" s="4">
        <f t="shared" si="215"/>
        <v>1.7914131491555048</v>
      </c>
      <c r="AO613">
        <f t="shared" si="216"/>
        <v>0.22589216679888352</v>
      </c>
      <c r="AP613">
        <f t="shared" si="217"/>
        <v>2</v>
      </c>
    </row>
    <row r="614" spans="1:42" ht="17" x14ac:dyDescent="0.2">
      <c r="A614">
        <v>6037600502</v>
      </c>
      <c r="B614" t="s">
        <v>10</v>
      </c>
      <c r="C614">
        <v>0.73399999999999999</v>
      </c>
      <c r="D614">
        <v>6037201110</v>
      </c>
      <c r="E614" t="s">
        <v>45</v>
      </c>
      <c r="F614">
        <v>28207</v>
      </c>
      <c r="G614">
        <v>6037571703</v>
      </c>
      <c r="H614" t="s">
        <v>86</v>
      </c>
      <c r="I614">
        <v>0.32269999999999999</v>
      </c>
      <c r="J614">
        <v>6037224010</v>
      </c>
      <c r="K614" t="s">
        <v>20</v>
      </c>
      <c r="L614">
        <v>1.0200000000000001E-2</v>
      </c>
      <c r="M614">
        <v>6037554301</v>
      </c>
      <c r="N614" t="s">
        <v>71</v>
      </c>
      <c r="O614">
        <v>1160</v>
      </c>
      <c r="S614">
        <f t="shared" si="236"/>
        <v>605</v>
      </c>
      <c r="T614" s="2" cm="1">
        <f t="array" ref="T614">IFERROR(INDEX($A$10:$A$1201, ROWS(T$10:$T614)), IFERROR(INDEX($D$10:$D$1276, ROWS(T$10:$T614)-ROWS($A$10:$A$1201)), IFERROR(INDEX($G$10:$G$1201, ROWS(T$10:$T614)-ROWS($A$10:$A$1201)-ROWS($D$10:$D$1276)), "")))</f>
        <v>6037600502</v>
      </c>
      <c r="U614" s="2" t="str">
        <f t="shared" si="218"/>
        <v>Inglewood, CA</v>
      </c>
      <c r="V614" s="3">
        <f t="shared" si="219"/>
        <v>0.73399999999999999</v>
      </c>
      <c r="W614" s="3">
        <f t="shared" si="220"/>
        <v>0.85647607934655778</v>
      </c>
      <c r="X614" s="3">
        <f t="shared" si="221"/>
        <v>28207</v>
      </c>
      <c r="Y614" s="3">
        <f t="shared" si="222"/>
        <v>0.53534893431266484</v>
      </c>
      <c r="Z614" s="3">
        <f t="shared" si="229"/>
        <v>0.4585135563424691</v>
      </c>
      <c r="AA614" s="3">
        <f t="shared" si="223"/>
        <v>0.32269999999999999</v>
      </c>
      <c r="AB614" s="3">
        <f t="shared" si="224"/>
        <v>0.48768324013903586</v>
      </c>
      <c r="AC614" s="3">
        <f t="shared" si="225"/>
        <v>0.13281250000000003</v>
      </c>
      <c r="AD614" s="3">
        <f t="shared" si="226"/>
        <v>0.39004707464694016</v>
      </c>
      <c r="AE614" s="3">
        <f t="shared" si="227"/>
        <v>1.0200000000000001E-2</v>
      </c>
      <c r="AF614" s="3">
        <f t="shared" si="228"/>
        <v>1160</v>
      </c>
      <c r="AG614">
        <f t="shared" si="230"/>
        <v>0.10653604964039928</v>
      </c>
      <c r="AH614" s="5">
        <f t="shared" si="231"/>
        <v>-0.22427928931037</v>
      </c>
      <c r="AI614" s="5">
        <f t="shared" si="232"/>
        <v>-5.8416649825370648E-2</v>
      </c>
      <c r="AJ614" s="5">
        <f t="shared" si="233"/>
        <v>-0.23263445583150699</v>
      </c>
      <c r="AK614" s="5">
        <f t="shared" si="234"/>
        <v>-9.2047039225644445E-2</v>
      </c>
      <c r="AL614" s="4">
        <f t="shared" si="235"/>
        <v>1.3659443865320693</v>
      </c>
      <c r="AM614" s="4">
        <f t="shared" si="214"/>
        <v>0.22586948866962853</v>
      </c>
      <c r="AN614" s="4">
        <f t="shared" si="215"/>
        <v>1.7937079700442653</v>
      </c>
      <c r="AO614">
        <f t="shared" si="216"/>
        <v>0.22586948866962853</v>
      </c>
      <c r="AP614">
        <f t="shared" si="217"/>
        <v>2</v>
      </c>
    </row>
    <row r="615" spans="1:42" ht="34" x14ac:dyDescent="0.2">
      <c r="A615">
        <v>6037530302</v>
      </c>
      <c r="B615" t="s">
        <v>101</v>
      </c>
      <c r="C615">
        <v>0.73399999999999999</v>
      </c>
      <c r="D615">
        <v>6037554405</v>
      </c>
      <c r="E615" t="s">
        <v>71</v>
      </c>
      <c r="F615">
        <v>28195</v>
      </c>
      <c r="G615">
        <v>6037532101</v>
      </c>
      <c r="H615" t="s">
        <v>9</v>
      </c>
      <c r="I615">
        <v>0.32269999999999999</v>
      </c>
      <c r="J615">
        <v>6037550602</v>
      </c>
      <c r="K615" t="s">
        <v>33</v>
      </c>
      <c r="L615">
        <v>1.01E-2</v>
      </c>
      <c r="M615">
        <v>6037572001</v>
      </c>
      <c r="N615" t="s">
        <v>28</v>
      </c>
      <c r="O615">
        <v>1160</v>
      </c>
      <c r="S615">
        <f t="shared" si="236"/>
        <v>606</v>
      </c>
      <c r="T615" s="2" cm="1">
        <f t="array" ref="T615">IFERROR(INDEX($A$10:$A$1201, ROWS(T$10:$T615)), IFERROR(INDEX($D$10:$D$1276, ROWS(T$10:$T615)-ROWS($A$10:$A$1201)), IFERROR(INDEX($G$10:$G$1201, ROWS(T$10:$T615)-ROWS($A$10:$A$1201)-ROWS($D$10:$D$1276)), "")))</f>
        <v>6037530302</v>
      </c>
      <c r="U615" s="2" t="str">
        <f t="shared" si="218"/>
        <v>South Montebello, East Los Angeles, CA</v>
      </c>
      <c r="V615" s="3">
        <f t="shared" si="219"/>
        <v>0.73399999999999999</v>
      </c>
      <c r="W615" s="3">
        <f t="shared" si="220"/>
        <v>0.85647607934655778</v>
      </c>
      <c r="X615" s="3">
        <f t="shared" si="221"/>
        <v>28195</v>
      </c>
      <c r="Y615" s="3">
        <f t="shared" si="222"/>
        <v>0.53512118278957654</v>
      </c>
      <c r="Z615" s="3">
        <f t="shared" si="229"/>
        <v>0.45831849261090923</v>
      </c>
      <c r="AA615" s="3">
        <f t="shared" si="223"/>
        <v>0.32269999999999999</v>
      </c>
      <c r="AB615" s="3">
        <f t="shared" si="224"/>
        <v>0.48768324013903586</v>
      </c>
      <c r="AC615" s="3">
        <f t="shared" si="225"/>
        <v>0.13151041666666669</v>
      </c>
      <c r="AD615" s="3">
        <f t="shared" si="226"/>
        <v>0.39004707464694016</v>
      </c>
      <c r="AE615" s="3">
        <f t="shared" si="227"/>
        <v>1.01E-2</v>
      </c>
      <c r="AF615" s="3">
        <f t="shared" si="228"/>
        <v>1160</v>
      </c>
      <c r="AG615">
        <f t="shared" si="230"/>
        <v>0.10653604964039928</v>
      </c>
      <c r="AH615" s="5">
        <f t="shared" si="231"/>
        <v>-0.22667497580642823</v>
      </c>
      <c r="AI615" s="5">
        <f t="shared" si="232"/>
        <v>-5.8416649825370648E-2</v>
      </c>
      <c r="AJ615" s="5">
        <f t="shared" si="233"/>
        <v>-0.24222522149876241</v>
      </c>
      <c r="AK615" s="5">
        <f t="shared" si="234"/>
        <v>-9.2047039225644445E-2</v>
      </c>
      <c r="AL615" s="4">
        <f t="shared" si="235"/>
        <v>1.3690927941053892</v>
      </c>
      <c r="AM615" s="4">
        <f t="shared" si="214"/>
        <v>0.23499252616602095</v>
      </c>
      <c r="AN615" s="4">
        <f t="shared" si="215"/>
        <v>1.7898276640334654</v>
      </c>
      <c r="AO615">
        <f t="shared" si="216"/>
        <v>0.23499252616602095</v>
      </c>
      <c r="AP615">
        <f t="shared" si="217"/>
        <v>2</v>
      </c>
    </row>
    <row r="616" spans="1:42" ht="34" x14ac:dyDescent="0.2">
      <c r="A616">
        <v>6037222600</v>
      </c>
      <c r="B616" t="s">
        <v>37</v>
      </c>
      <c r="C616">
        <v>0.7339</v>
      </c>
      <c r="D616">
        <v>6037534502</v>
      </c>
      <c r="E616" t="s">
        <v>23</v>
      </c>
      <c r="F616">
        <v>28185</v>
      </c>
      <c r="G616">
        <v>6037224320</v>
      </c>
      <c r="H616" t="s">
        <v>20</v>
      </c>
      <c r="I616">
        <v>0.3226</v>
      </c>
      <c r="J616">
        <v>6037531603</v>
      </c>
      <c r="K616" t="s">
        <v>47</v>
      </c>
      <c r="L616">
        <v>1.01E-2</v>
      </c>
      <c r="M616">
        <v>6037600911</v>
      </c>
      <c r="N616" t="s">
        <v>10</v>
      </c>
      <c r="O616">
        <v>1160</v>
      </c>
      <c r="S616">
        <f t="shared" si="236"/>
        <v>607</v>
      </c>
      <c r="T616" s="2" cm="1">
        <f t="array" ref="T616">IFERROR(INDEX($A$10:$A$1201, ROWS(T$10:$T616)), IFERROR(INDEX($D$10:$D$1276, ROWS(T$10:$T616)-ROWS($A$10:$A$1201)), IFERROR(INDEX($G$10:$G$1201, ROWS(T$10:$T616)-ROWS($A$10:$A$1201)-ROWS($D$10:$D$1276)), "")))</f>
        <v>6037222600</v>
      </c>
      <c r="U616" s="2" t="str">
        <f t="shared" si="218"/>
        <v>South Los Angeles, Los Angeles, CA</v>
      </c>
      <c r="V616" s="3">
        <f t="shared" si="219"/>
        <v>0.7339</v>
      </c>
      <c r="W616" s="3">
        <f t="shared" si="220"/>
        <v>0.85635939323220533</v>
      </c>
      <c r="X616" s="3">
        <f t="shared" si="221"/>
        <v>28185</v>
      </c>
      <c r="Y616" s="3">
        <f t="shared" si="222"/>
        <v>0.53493138985366961</v>
      </c>
      <c r="Z616" s="3">
        <f t="shared" si="229"/>
        <v>0.45809352043594881</v>
      </c>
      <c r="AA616" s="3">
        <f t="shared" si="223"/>
        <v>0.3226</v>
      </c>
      <c r="AB616" s="3">
        <f t="shared" si="224"/>
        <v>0.48753211425117127</v>
      </c>
      <c r="AC616" s="3">
        <f t="shared" si="225"/>
        <v>0.13151041666666669</v>
      </c>
      <c r="AD616" s="3">
        <f t="shared" si="226"/>
        <v>0.39004707464694016</v>
      </c>
      <c r="AE616" s="3">
        <f t="shared" si="227"/>
        <v>1.01E-2</v>
      </c>
      <c r="AF616" s="3">
        <f t="shared" si="228"/>
        <v>1160</v>
      </c>
      <c r="AG616">
        <f t="shared" si="230"/>
        <v>0.10544171021062727</v>
      </c>
      <c r="AH616" s="5">
        <f t="shared" si="231"/>
        <v>-0.22867138121981029</v>
      </c>
      <c r="AI616" s="5">
        <f t="shared" si="232"/>
        <v>-5.9465276302155604E-2</v>
      </c>
      <c r="AJ616" s="5">
        <f t="shared" si="233"/>
        <v>-0.24222522149876241</v>
      </c>
      <c r="AK616" s="5">
        <f t="shared" si="234"/>
        <v>-9.2047039225644445E-2</v>
      </c>
      <c r="AL616" s="4">
        <f t="shared" si="235"/>
        <v>1.3742262547113751</v>
      </c>
      <c r="AM616" s="4">
        <f t="shared" si="214"/>
        <v>0.23491864361078177</v>
      </c>
      <c r="AN616" s="4">
        <f t="shared" si="215"/>
        <v>1.7945726646805067</v>
      </c>
      <c r="AO616">
        <f t="shared" si="216"/>
        <v>0.23491864361078177</v>
      </c>
      <c r="AP616">
        <f t="shared" si="217"/>
        <v>2</v>
      </c>
    </row>
    <row r="617" spans="1:42" ht="17" x14ac:dyDescent="0.2">
      <c r="A617">
        <v>6037533401</v>
      </c>
      <c r="B617" t="s">
        <v>108</v>
      </c>
      <c r="C617">
        <v>0.73380000000000001</v>
      </c>
      <c r="D617">
        <v>6037221220</v>
      </c>
      <c r="E617" t="s">
        <v>20</v>
      </c>
      <c r="F617">
        <v>28158</v>
      </c>
      <c r="G617">
        <v>6037502902</v>
      </c>
      <c r="H617" t="s">
        <v>74</v>
      </c>
      <c r="I617">
        <v>0.3226</v>
      </c>
      <c r="J617">
        <v>6037211500</v>
      </c>
      <c r="K617" t="s">
        <v>20</v>
      </c>
      <c r="L617">
        <v>1.01E-2</v>
      </c>
      <c r="M617">
        <v>6037571400</v>
      </c>
      <c r="N617" t="s">
        <v>51</v>
      </c>
      <c r="O617">
        <v>1160</v>
      </c>
      <c r="S617">
        <f t="shared" si="236"/>
        <v>608</v>
      </c>
      <c r="T617" s="2" cm="1">
        <f t="array" ref="T617">IFERROR(INDEX($A$10:$A$1201, ROWS(T$10:$T617)), IFERROR(INDEX($D$10:$D$1276, ROWS(T$10:$T617)-ROWS($A$10:$A$1201)), IFERROR(INDEX($G$10:$G$1201, ROWS(T$10:$T617)-ROWS($A$10:$A$1201)-ROWS($D$10:$D$1276)), "")))</f>
        <v>6037533401</v>
      </c>
      <c r="U617" s="2" t="str">
        <f t="shared" si="218"/>
        <v>Maywood, CA</v>
      </c>
      <c r="V617" s="3">
        <f t="shared" si="219"/>
        <v>0.73380000000000001</v>
      </c>
      <c r="W617" s="3">
        <f t="shared" si="220"/>
        <v>0.856242707117853</v>
      </c>
      <c r="X617" s="3">
        <f t="shared" si="221"/>
        <v>28158</v>
      </c>
      <c r="Y617" s="3">
        <f t="shared" si="222"/>
        <v>0.53441894892672093</v>
      </c>
      <c r="Z617" s="3">
        <f t="shared" si="229"/>
        <v>0.45759232756409313</v>
      </c>
      <c r="AA617" s="3">
        <f t="shared" si="223"/>
        <v>0.3226</v>
      </c>
      <c r="AB617" s="3">
        <f t="shared" si="224"/>
        <v>0.48753211425117127</v>
      </c>
      <c r="AC617" s="3">
        <f t="shared" si="225"/>
        <v>0.13151041666666669</v>
      </c>
      <c r="AD617" s="3">
        <f t="shared" si="226"/>
        <v>0.39004707464694016</v>
      </c>
      <c r="AE617" s="3">
        <f t="shared" si="227"/>
        <v>1.01E-2</v>
      </c>
      <c r="AF617" s="3">
        <f t="shared" si="228"/>
        <v>1160</v>
      </c>
      <c r="AG617">
        <f t="shared" si="230"/>
        <v>0.10434737078085525</v>
      </c>
      <c r="AH617" s="5">
        <f t="shared" si="231"/>
        <v>-0.23406167583594159</v>
      </c>
      <c r="AI617" s="5">
        <f t="shared" si="232"/>
        <v>-5.9465276302155604E-2</v>
      </c>
      <c r="AJ617" s="5">
        <f t="shared" si="233"/>
        <v>-0.24222522149876241</v>
      </c>
      <c r="AK617" s="5">
        <f t="shared" si="234"/>
        <v>-9.2047039225644445E-2</v>
      </c>
      <c r="AL617" s="4">
        <f t="shared" si="235"/>
        <v>1.3843874778452339</v>
      </c>
      <c r="AM617" s="4">
        <f t="shared" si="214"/>
        <v>0.23480421048515748</v>
      </c>
      <c r="AN617" s="4">
        <f t="shared" si="215"/>
        <v>1.8019856048896332</v>
      </c>
      <c r="AO617">
        <f t="shared" si="216"/>
        <v>0.23480421048515748</v>
      </c>
      <c r="AP617">
        <f t="shared" si="217"/>
        <v>2</v>
      </c>
    </row>
    <row r="618" spans="1:42" ht="34" x14ac:dyDescent="0.2">
      <c r="A618">
        <v>6037203500</v>
      </c>
      <c r="B618" t="s">
        <v>67</v>
      </c>
      <c r="C618">
        <v>0.73380000000000001</v>
      </c>
      <c r="D618">
        <v>6037433200</v>
      </c>
      <c r="E618" t="s">
        <v>19</v>
      </c>
      <c r="F618">
        <v>28144</v>
      </c>
      <c r="G618">
        <v>6037540501</v>
      </c>
      <c r="H618" t="s">
        <v>119</v>
      </c>
      <c r="I618">
        <v>0.32250000000000001</v>
      </c>
      <c r="J618">
        <v>6037434001</v>
      </c>
      <c r="K618" t="s">
        <v>39</v>
      </c>
      <c r="L618">
        <v>1.01E-2</v>
      </c>
      <c r="M618">
        <v>6037201503</v>
      </c>
      <c r="N618" t="s">
        <v>45</v>
      </c>
      <c r="O618">
        <v>1158</v>
      </c>
      <c r="S618">
        <f t="shared" si="236"/>
        <v>609</v>
      </c>
      <c r="T618" s="2" cm="1">
        <f t="array" ref="T618">IFERROR(INDEX($A$10:$A$1201, ROWS(T$10:$T618)), IFERROR(INDEX($D$10:$D$1276, ROWS(T$10:$T618)-ROWS($A$10:$A$1201)), IFERROR(INDEX($G$10:$G$1201, ROWS(T$10:$T618)-ROWS($A$10:$A$1201)-ROWS($D$10:$D$1276)), "")))</f>
        <v>6037203500</v>
      </c>
      <c r="U618" s="2" t="str">
        <f t="shared" si="218"/>
        <v>Boyle Heights, Los Angeles, CA</v>
      </c>
      <c r="V618" s="3">
        <f t="shared" si="219"/>
        <v>0.73380000000000001</v>
      </c>
      <c r="W618" s="3">
        <f t="shared" si="220"/>
        <v>0.856242707117853</v>
      </c>
      <c r="X618" s="3">
        <f t="shared" si="221"/>
        <v>28144</v>
      </c>
      <c r="Y618" s="3">
        <f t="shared" si="222"/>
        <v>0.53415323881645127</v>
      </c>
      <c r="Z618" s="3">
        <f t="shared" si="229"/>
        <v>0.45736481521996725</v>
      </c>
      <c r="AA618" s="3">
        <f t="shared" si="223"/>
        <v>0.32250000000000001</v>
      </c>
      <c r="AB618" s="3">
        <f t="shared" si="224"/>
        <v>0.48738098836330668</v>
      </c>
      <c r="AC618" s="3">
        <f t="shared" si="225"/>
        <v>0.13151041666666669</v>
      </c>
      <c r="AD618" s="3">
        <f t="shared" si="226"/>
        <v>0.38937457969065231</v>
      </c>
      <c r="AE618" s="3">
        <f t="shared" si="227"/>
        <v>1.01E-2</v>
      </c>
      <c r="AF618" s="3">
        <f t="shared" si="228"/>
        <v>1158</v>
      </c>
      <c r="AG618">
        <f t="shared" si="230"/>
        <v>0.10434737078085525</v>
      </c>
      <c r="AH618" s="5">
        <f t="shared" si="231"/>
        <v>-0.23685664341467599</v>
      </c>
      <c r="AI618" s="5">
        <f t="shared" si="232"/>
        <v>-6.0513902778940559E-2</v>
      </c>
      <c r="AJ618" s="5">
        <f t="shared" si="233"/>
        <v>-0.24222522149876241</v>
      </c>
      <c r="AK618" s="5">
        <f t="shared" si="234"/>
        <v>-9.5431913376991279E-2</v>
      </c>
      <c r="AL618" s="4">
        <f t="shared" si="235"/>
        <v>1.3939713130625171</v>
      </c>
      <c r="AM618" s="4">
        <f t="shared" si="214"/>
        <v>0.23473681718762229</v>
      </c>
      <c r="AN618" s="4">
        <f t="shared" si="215"/>
        <v>1.8124062516789474</v>
      </c>
      <c r="AO618">
        <f t="shared" si="216"/>
        <v>0.23473681718762229</v>
      </c>
      <c r="AP618">
        <f t="shared" si="217"/>
        <v>2</v>
      </c>
    </row>
    <row r="619" spans="1:42" ht="17" x14ac:dyDescent="0.2">
      <c r="A619">
        <v>6037433401</v>
      </c>
      <c r="B619" t="s">
        <v>61</v>
      </c>
      <c r="C619">
        <v>0.73380000000000001</v>
      </c>
      <c r="D619">
        <v>6037213201</v>
      </c>
      <c r="E619" t="s">
        <v>20</v>
      </c>
      <c r="F619">
        <v>28142</v>
      </c>
      <c r="G619">
        <v>6037201602</v>
      </c>
      <c r="H619" t="s">
        <v>45</v>
      </c>
      <c r="I619">
        <v>0.32229999999999998</v>
      </c>
      <c r="J619">
        <v>6037554801</v>
      </c>
      <c r="K619" t="s">
        <v>79</v>
      </c>
      <c r="L619">
        <v>1.01E-2</v>
      </c>
      <c r="M619">
        <v>6037191420</v>
      </c>
      <c r="N619" t="s">
        <v>20</v>
      </c>
      <c r="O619">
        <v>1158</v>
      </c>
      <c r="S619">
        <f t="shared" si="236"/>
        <v>610</v>
      </c>
      <c r="T619" s="2" cm="1">
        <f t="array" ref="T619">IFERROR(INDEX($A$10:$A$1201, ROWS(T$10:$T619)), IFERROR(INDEX($D$10:$D$1276, ROWS(T$10:$T619)-ROWS($A$10:$A$1201)), IFERROR(INDEX($G$10:$G$1201, ROWS(T$10:$T619)-ROWS($A$10:$A$1201)-ROWS($D$10:$D$1276)), "")))</f>
        <v>6037433401</v>
      </c>
      <c r="U619" s="2" t="str">
        <f t="shared" si="218"/>
        <v>South El Monte, CA</v>
      </c>
      <c r="V619" s="3">
        <f t="shared" si="219"/>
        <v>0.73380000000000001</v>
      </c>
      <c r="W619" s="3">
        <f t="shared" si="220"/>
        <v>0.856242707117853</v>
      </c>
      <c r="X619" s="3">
        <f t="shared" si="221"/>
        <v>28142</v>
      </c>
      <c r="Y619" s="3">
        <f t="shared" si="222"/>
        <v>0.53411528022926991</v>
      </c>
      <c r="Z619" s="3">
        <f t="shared" si="229"/>
        <v>0.45733231345652076</v>
      </c>
      <c r="AA619" s="3">
        <f t="shared" si="223"/>
        <v>0.32229999999999998</v>
      </c>
      <c r="AB619" s="3">
        <f t="shared" si="224"/>
        <v>0.48707873658757744</v>
      </c>
      <c r="AC619" s="3">
        <f t="shared" si="225"/>
        <v>0.13151041666666669</v>
      </c>
      <c r="AD619" s="3">
        <f t="shared" si="226"/>
        <v>0.38937457969065231</v>
      </c>
      <c r="AE619" s="3">
        <f t="shared" si="227"/>
        <v>1.01E-2</v>
      </c>
      <c r="AF619" s="3">
        <f t="shared" si="228"/>
        <v>1158</v>
      </c>
      <c r="AG619">
        <f t="shared" si="230"/>
        <v>0.10434737078085525</v>
      </c>
      <c r="AH619" s="5">
        <f t="shared" si="231"/>
        <v>-0.23725592449735217</v>
      </c>
      <c r="AI619" s="5">
        <f t="shared" si="232"/>
        <v>-6.261115573251104E-2</v>
      </c>
      <c r="AJ619" s="5">
        <f t="shared" si="233"/>
        <v>-0.24222522149876241</v>
      </c>
      <c r="AK619" s="5">
        <f t="shared" si="234"/>
        <v>-9.5431913376991279E-2</v>
      </c>
      <c r="AL619" s="4">
        <f t="shared" si="235"/>
        <v>1.3968001523793954</v>
      </c>
      <c r="AM619" s="4">
        <f t="shared" si="214"/>
        <v>0.23471995504349558</v>
      </c>
      <c r="AN619" s="4">
        <f t="shared" si="215"/>
        <v>1.8159773923332314</v>
      </c>
      <c r="AO619">
        <f t="shared" si="216"/>
        <v>0.23471995504349558</v>
      </c>
      <c r="AP619">
        <f t="shared" si="217"/>
        <v>2</v>
      </c>
    </row>
    <row r="620" spans="1:42" ht="34" x14ac:dyDescent="0.2">
      <c r="A620">
        <v>6037532700</v>
      </c>
      <c r="B620" t="s">
        <v>37</v>
      </c>
      <c r="C620">
        <v>0.73370000000000002</v>
      </c>
      <c r="D620">
        <v>6037535702</v>
      </c>
      <c r="E620" t="s">
        <v>56</v>
      </c>
      <c r="F620">
        <v>28139</v>
      </c>
      <c r="G620">
        <v>6037532102</v>
      </c>
      <c r="H620" t="s">
        <v>9</v>
      </c>
      <c r="I620">
        <v>0.3221</v>
      </c>
      <c r="J620">
        <v>6037553503</v>
      </c>
      <c r="K620" t="s">
        <v>75</v>
      </c>
      <c r="L620">
        <v>1.01E-2</v>
      </c>
      <c r="M620">
        <v>6037237201</v>
      </c>
      <c r="N620" t="s">
        <v>37</v>
      </c>
      <c r="O620">
        <v>1158</v>
      </c>
      <c r="S620">
        <f t="shared" si="236"/>
        <v>611</v>
      </c>
      <c r="T620" s="2" cm="1">
        <f t="array" ref="T620">IFERROR(INDEX($A$10:$A$1201, ROWS(T$10:$T620)), IFERROR(INDEX($D$10:$D$1276, ROWS(T$10:$T620)-ROWS($A$10:$A$1201)), IFERROR(INDEX($G$10:$G$1201, ROWS(T$10:$T620)-ROWS($A$10:$A$1201)-ROWS($D$10:$D$1276)), "")))</f>
        <v>6037532700</v>
      </c>
      <c r="U620" s="2" t="str">
        <f t="shared" si="218"/>
        <v>South Los Angeles, Los Angeles, CA</v>
      </c>
      <c r="V620" s="3">
        <f t="shared" si="219"/>
        <v>0.73370000000000002</v>
      </c>
      <c r="W620" s="3">
        <f t="shared" si="220"/>
        <v>0.85612602100350066</v>
      </c>
      <c r="X620" s="3">
        <f t="shared" si="221"/>
        <v>28139</v>
      </c>
      <c r="Y620" s="3">
        <f t="shared" si="222"/>
        <v>0.53405834234849781</v>
      </c>
      <c r="Z620" s="3">
        <f t="shared" si="229"/>
        <v>0.45722124361854477</v>
      </c>
      <c r="AA620" s="3">
        <f t="shared" si="223"/>
        <v>0.3221</v>
      </c>
      <c r="AB620" s="3">
        <f t="shared" si="224"/>
        <v>0.48677648481184832</v>
      </c>
      <c r="AC620" s="3">
        <f t="shared" si="225"/>
        <v>0.13151041666666669</v>
      </c>
      <c r="AD620" s="3">
        <f t="shared" si="226"/>
        <v>0.38937457969065231</v>
      </c>
      <c r="AE620" s="3">
        <f t="shared" si="227"/>
        <v>1.01E-2</v>
      </c>
      <c r="AF620" s="3">
        <f t="shared" si="228"/>
        <v>1158</v>
      </c>
      <c r="AG620">
        <f t="shared" si="230"/>
        <v>0.10325303135108324</v>
      </c>
      <c r="AH620" s="5">
        <f t="shared" si="231"/>
        <v>-0.23785484612136704</v>
      </c>
      <c r="AI620" s="5">
        <f t="shared" si="232"/>
        <v>-6.4708408686080951E-2</v>
      </c>
      <c r="AJ620" s="5">
        <f t="shared" si="233"/>
        <v>-0.24222522149876241</v>
      </c>
      <c r="AK620" s="5">
        <f t="shared" si="234"/>
        <v>-9.5431913376991279E-2</v>
      </c>
      <c r="AL620" s="4">
        <f t="shared" si="235"/>
        <v>1.4005348861776554</v>
      </c>
      <c r="AM620" s="4">
        <f t="shared" si="214"/>
        <v>0.23470945665169915</v>
      </c>
      <c r="AN620" s="4">
        <f t="shared" si="215"/>
        <v>1.820578671195509</v>
      </c>
      <c r="AO620">
        <f t="shared" si="216"/>
        <v>0.23470945665169915</v>
      </c>
      <c r="AP620">
        <f t="shared" si="217"/>
        <v>2</v>
      </c>
    </row>
    <row r="621" spans="1:42" ht="17" x14ac:dyDescent="0.2">
      <c r="A621">
        <v>6037542000</v>
      </c>
      <c r="B621" t="s">
        <v>137</v>
      </c>
      <c r="C621">
        <v>0.73370000000000002</v>
      </c>
      <c r="D621">
        <v>6037408301</v>
      </c>
      <c r="E621" t="s">
        <v>118</v>
      </c>
      <c r="F621">
        <v>28120</v>
      </c>
      <c r="G621">
        <v>6037215101</v>
      </c>
      <c r="H621" t="s">
        <v>20</v>
      </c>
      <c r="I621">
        <v>0.3221</v>
      </c>
      <c r="J621">
        <v>6037237101</v>
      </c>
      <c r="K621" t="s">
        <v>103</v>
      </c>
      <c r="L621">
        <v>1.01E-2</v>
      </c>
      <c r="M621">
        <v>6037199300</v>
      </c>
      <c r="N621" t="s">
        <v>26</v>
      </c>
      <c r="O621">
        <v>1157</v>
      </c>
      <c r="S621">
        <f t="shared" si="236"/>
        <v>612</v>
      </c>
      <c r="T621" s="2" cm="1">
        <f t="array" ref="T621">IFERROR(INDEX($A$10:$A$1201, ROWS(T$10:$T621)), IFERROR(INDEX($D$10:$D$1276, ROWS(T$10:$T621)-ROWS($A$10:$A$1201)), IFERROR(INDEX($G$10:$G$1201, ROWS(T$10:$T621)-ROWS($A$10:$A$1201)-ROWS($D$10:$D$1276)), "")))</f>
        <v>6037542000</v>
      </c>
      <c r="U621" s="2" t="str">
        <f t="shared" si="218"/>
        <v>Compton, CA</v>
      </c>
      <c r="V621" s="3">
        <f t="shared" si="219"/>
        <v>0.73370000000000002</v>
      </c>
      <c r="W621" s="3">
        <f t="shared" si="220"/>
        <v>0.85612602100350066</v>
      </c>
      <c r="X621" s="3">
        <f t="shared" si="221"/>
        <v>28120</v>
      </c>
      <c r="Y621" s="3">
        <f t="shared" si="222"/>
        <v>0.53369773577027468</v>
      </c>
      <c r="Z621" s="3">
        <f t="shared" si="229"/>
        <v>0.45691251894358292</v>
      </c>
      <c r="AA621" s="3">
        <f t="shared" si="223"/>
        <v>0.3221</v>
      </c>
      <c r="AB621" s="3">
        <f t="shared" si="224"/>
        <v>0.48677648481184832</v>
      </c>
      <c r="AC621" s="3">
        <f t="shared" si="225"/>
        <v>0.13151041666666669</v>
      </c>
      <c r="AD621" s="3">
        <f t="shared" si="226"/>
        <v>0.38903833221250839</v>
      </c>
      <c r="AE621" s="3">
        <f t="shared" si="227"/>
        <v>1.01E-2</v>
      </c>
      <c r="AF621" s="3">
        <f t="shared" si="228"/>
        <v>1157</v>
      </c>
      <c r="AG621">
        <f t="shared" si="230"/>
        <v>0.10325303135108324</v>
      </c>
      <c r="AH621" s="5">
        <f t="shared" si="231"/>
        <v>-0.24164801640679245</v>
      </c>
      <c r="AI621" s="5">
        <f t="shared" si="232"/>
        <v>-6.4708408686080951E-2</v>
      </c>
      <c r="AJ621" s="5">
        <f t="shared" si="233"/>
        <v>-0.24222522149876241</v>
      </c>
      <c r="AK621" s="5">
        <f t="shared" si="234"/>
        <v>-9.7124350452664696E-2</v>
      </c>
      <c r="AL621" s="4">
        <f t="shared" si="235"/>
        <v>1.4091395819711097</v>
      </c>
      <c r="AM621" s="4">
        <f t="shared" ref="AM621:AM684" si="237">SUMXMY2($AG$6:$AK$6,AG621:AK621)</f>
        <v>0.23469221089413414</v>
      </c>
      <c r="AN621" s="4">
        <f t="shared" ref="AN621:AN684" si="238">SUMXMY2($AG$7:$AK$7,AG621:AK621)</f>
        <v>1.8280351750120962</v>
      </c>
      <c r="AO621">
        <f t="shared" ref="AO621:AO684" si="239">MIN(AL621:AN621)</f>
        <v>0.23469221089413414</v>
      </c>
      <c r="AP621">
        <f t="shared" ref="AP621:AP684" si="240">MATCH(AO621,AL621:AN621,0)</f>
        <v>2</v>
      </c>
    </row>
    <row r="622" spans="1:42" ht="34" x14ac:dyDescent="0.2">
      <c r="A622">
        <v>6037702300</v>
      </c>
      <c r="B622" t="s">
        <v>133</v>
      </c>
      <c r="C622">
        <v>0.73370000000000002</v>
      </c>
      <c r="D622">
        <v>6037212101</v>
      </c>
      <c r="E622" t="s">
        <v>20</v>
      </c>
      <c r="F622">
        <v>28071</v>
      </c>
      <c r="G622">
        <v>6037272202</v>
      </c>
      <c r="H622" t="s">
        <v>62</v>
      </c>
      <c r="I622">
        <v>0.32200000000000001</v>
      </c>
      <c r="J622">
        <v>6037432300</v>
      </c>
      <c r="K622" t="s">
        <v>19</v>
      </c>
      <c r="L622">
        <v>1.01E-2</v>
      </c>
      <c r="M622">
        <v>6037602002</v>
      </c>
      <c r="N622" t="s">
        <v>21</v>
      </c>
      <c r="O622">
        <v>1156</v>
      </c>
      <c r="S622">
        <f t="shared" si="236"/>
        <v>613</v>
      </c>
      <c r="T622" s="2" cm="1">
        <f t="array" ref="T622">IFERROR(INDEX($A$10:$A$1201, ROWS(T$10:$T622)), IFERROR(INDEX($D$10:$D$1276, ROWS(T$10:$T622)-ROWS($A$10:$A$1201)), IFERROR(INDEX($G$10:$G$1201, ROWS(T$10:$T622)-ROWS($A$10:$A$1201)-ROWS($D$10:$D$1276)), "")))</f>
        <v>6037702300</v>
      </c>
      <c r="U622" s="2" t="str">
        <f t="shared" si="218"/>
        <v>Sunset Park, Santa Monica, CA</v>
      </c>
      <c r="V622" s="3">
        <f t="shared" si="219"/>
        <v>0.73370000000000002</v>
      </c>
      <c r="W622" s="3">
        <f t="shared" si="220"/>
        <v>0.85612602100350066</v>
      </c>
      <c r="X622" s="3">
        <f t="shared" si="221"/>
        <v>28071</v>
      </c>
      <c r="Y622" s="3">
        <f t="shared" si="222"/>
        <v>0.53276775038433066</v>
      </c>
      <c r="Z622" s="3">
        <f t="shared" si="229"/>
        <v>0.45611633425552328</v>
      </c>
      <c r="AA622" s="3">
        <f t="shared" si="223"/>
        <v>0.32200000000000001</v>
      </c>
      <c r="AB622" s="3">
        <f t="shared" si="224"/>
        <v>0.48662535892398373</v>
      </c>
      <c r="AC622" s="3">
        <f t="shared" si="225"/>
        <v>0.13151041666666669</v>
      </c>
      <c r="AD622" s="3">
        <f t="shared" si="226"/>
        <v>0.38870208473436452</v>
      </c>
      <c r="AE622" s="3">
        <f t="shared" si="227"/>
        <v>1.01E-2</v>
      </c>
      <c r="AF622" s="3">
        <f t="shared" si="228"/>
        <v>1156</v>
      </c>
      <c r="AG622">
        <f t="shared" si="230"/>
        <v>0.10325303135108324</v>
      </c>
      <c r="AH622" s="5">
        <f t="shared" si="231"/>
        <v>-0.25143040293236524</v>
      </c>
      <c r="AI622" s="5">
        <f t="shared" si="232"/>
        <v>-6.5757035162865907E-2</v>
      </c>
      <c r="AJ622" s="5">
        <f t="shared" si="233"/>
        <v>-0.24222522149876241</v>
      </c>
      <c r="AK622" s="5">
        <f t="shared" si="234"/>
        <v>-9.8816787528337821E-2</v>
      </c>
      <c r="AL622" s="4">
        <f t="shared" si="235"/>
        <v>1.429742026409321</v>
      </c>
      <c r="AM622" s="4">
        <f t="shared" si="237"/>
        <v>0.23479187688226166</v>
      </c>
      <c r="AN622" s="4">
        <f t="shared" si="238"/>
        <v>1.8446566061079495</v>
      </c>
      <c r="AO622">
        <f t="shared" si="239"/>
        <v>0.23479187688226166</v>
      </c>
      <c r="AP622">
        <f t="shared" si="240"/>
        <v>2</v>
      </c>
    </row>
    <row r="623" spans="1:42" ht="17" x14ac:dyDescent="0.2">
      <c r="A623">
        <v>6037601402</v>
      </c>
      <c r="B623" t="s">
        <v>10</v>
      </c>
      <c r="C623">
        <v>0.73360000000000003</v>
      </c>
      <c r="D623">
        <v>6037291210</v>
      </c>
      <c r="E623" t="s">
        <v>29</v>
      </c>
      <c r="F623">
        <v>28056</v>
      </c>
      <c r="G623">
        <v>6037501400</v>
      </c>
      <c r="H623" t="s">
        <v>17</v>
      </c>
      <c r="I623">
        <v>0.32200000000000001</v>
      </c>
      <c r="J623">
        <v>6037208801</v>
      </c>
      <c r="K623" t="s">
        <v>20</v>
      </c>
      <c r="L623">
        <v>0.01</v>
      </c>
      <c r="M623">
        <v>6037603702</v>
      </c>
      <c r="N623" t="s">
        <v>106</v>
      </c>
      <c r="O623">
        <v>1156</v>
      </c>
      <c r="S623">
        <f t="shared" si="236"/>
        <v>614</v>
      </c>
      <c r="T623" s="2" cm="1">
        <f t="array" ref="T623">IFERROR(INDEX($A$10:$A$1201, ROWS(T$10:$T623)), IFERROR(INDEX($D$10:$D$1276, ROWS(T$10:$T623)-ROWS($A$10:$A$1201)), IFERROR(INDEX($G$10:$G$1201, ROWS(T$10:$T623)-ROWS($A$10:$A$1201)-ROWS($D$10:$D$1276)), "")))</f>
        <v>6037601402</v>
      </c>
      <c r="U623" s="2" t="str">
        <f t="shared" si="218"/>
        <v>Inglewood, CA</v>
      </c>
      <c r="V623" s="3">
        <f t="shared" si="219"/>
        <v>0.73360000000000003</v>
      </c>
      <c r="W623" s="3">
        <f t="shared" si="220"/>
        <v>0.85600933488914821</v>
      </c>
      <c r="X623" s="3">
        <f t="shared" si="221"/>
        <v>28056</v>
      </c>
      <c r="Y623" s="3">
        <f t="shared" si="222"/>
        <v>0.53248306098047027</v>
      </c>
      <c r="Z623" s="3">
        <f t="shared" si="229"/>
        <v>0.45581047086963011</v>
      </c>
      <c r="AA623" s="3">
        <f t="shared" si="223"/>
        <v>0.32200000000000001</v>
      </c>
      <c r="AB623" s="3">
        <f t="shared" si="224"/>
        <v>0.48662535892398373</v>
      </c>
      <c r="AC623" s="3">
        <f t="shared" si="225"/>
        <v>0.13020833333333334</v>
      </c>
      <c r="AD623" s="3">
        <f t="shared" si="226"/>
        <v>0.38870208473436452</v>
      </c>
      <c r="AE623" s="3">
        <f t="shared" si="227"/>
        <v>0.01</v>
      </c>
      <c r="AF623" s="3">
        <f t="shared" si="228"/>
        <v>1156</v>
      </c>
      <c r="AG623">
        <f t="shared" si="230"/>
        <v>0.10215869192131122</v>
      </c>
      <c r="AH623" s="5">
        <f t="shared" si="231"/>
        <v>-0.25442501105243831</v>
      </c>
      <c r="AI623" s="5">
        <f t="shared" si="232"/>
        <v>-6.5757035162865907E-2</v>
      </c>
      <c r="AJ623" s="5">
        <f t="shared" si="233"/>
        <v>-0.25181598716601766</v>
      </c>
      <c r="AK623" s="5">
        <f t="shared" si="234"/>
        <v>-9.8816787528337821E-2</v>
      </c>
      <c r="AL623" s="4">
        <f t="shared" si="235"/>
        <v>1.4348414054812699</v>
      </c>
      <c r="AM623" s="4">
        <f t="shared" si="237"/>
        <v>0.24424511472281427</v>
      </c>
      <c r="AN623" s="4">
        <f t="shared" si="238"/>
        <v>1.8426305517338268</v>
      </c>
      <c r="AO623">
        <f t="shared" si="239"/>
        <v>0.24424511472281427</v>
      </c>
      <c r="AP623">
        <f t="shared" si="240"/>
        <v>2</v>
      </c>
    </row>
    <row r="624" spans="1:42" ht="34" x14ac:dyDescent="0.2">
      <c r="A624">
        <v>6037620522</v>
      </c>
      <c r="B624" t="s">
        <v>38</v>
      </c>
      <c r="C624">
        <v>0.73360000000000003</v>
      </c>
      <c r="D624">
        <v>6037554801</v>
      </c>
      <c r="E624" t="s">
        <v>79</v>
      </c>
      <c r="F624">
        <v>28051</v>
      </c>
      <c r="G624">
        <v>6037433700</v>
      </c>
      <c r="H624" t="s">
        <v>61</v>
      </c>
      <c r="I624">
        <v>0.32200000000000001</v>
      </c>
      <c r="J624">
        <v>6037228410</v>
      </c>
      <c r="K624" t="s">
        <v>37</v>
      </c>
      <c r="L624">
        <v>0.01</v>
      </c>
      <c r="M624">
        <v>6037620701</v>
      </c>
      <c r="N624" t="s">
        <v>38</v>
      </c>
      <c r="O624">
        <v>1154</v>
      </c>
      <c r="S624">
        <f t="shared" si="236"/>
        <v>615</v>
      </c>
      <c r="T624" s="2" cm="1">
        <f t="array" ref="T624">IFERROR(INDEX($A$10:$A$1201, ROWS(T$10:$T624)), IFERROR(INDEX($D$10:$D$1276, ROWS(T$10:$T624)-ROWS($A$10:$A$1201)), IFERROR(INDEX($G$10:$G$1201, ROWS(T$10:$T624)-ROWS($A$10:$A$1201)-ROWS($D$10:$D$1276)), "")))</f>
        <v>6037620522</v>
      </c>
      <c r="U624" s="2" t="str">
        <f t="shared" si="218"/>
        <v>North Redondo, Redondo Beach, CA</v>
      </c>
      <c r="V624" s="3">
        <f t="shared" si="219"/>
        <v>0.73360000000000003</v>
      </c>
      <c r="W624" s="3">
        <f t="shared" si="220"/>
        <v>0.85600933488914821</v>
      </c>
      <c r="X624" s="3">
        <f t="shared" si="221"/>
        <v>28051</v>
      </c>
      <c r="Y624" s="3">
        <f t="shared" si="222"/>
        <v>0.5323881645125168</v>
      </c>
      <c r="Z624" s="3">
        <f t="shared" si="229"/>
        <v>0.45572923860721393</v>
      </c>
      <c r="AA624" s="3">
        <f t="shared" si="223"/>
        <v>0.32200000000000001</v>
      </c>
      <c r="AB624" s="3">
        <f t="shared" si="224"/>
        <v>0.48662535892398373</v>
      </c>
      <c r="AC624" s="3">
        <f t="shared" si="225"/>
        <v>0.13020833333333334</v>
      </c>
      <c r="AD624" s="3">
        <f t="shared" si="226"/>
        <v>0.38802958977807667</v>
      </c>
      <c r="AE624" s="3">
        <f t="shared" si="227"/>
        <v>0.01</v>
      </c>
      <c r="AF624" s="3">
        <f t="shared" si="228"/>
        <v>1154</v>
      </c>
      <c r="AG624">
        <f t="shared" si="230"/>
        <v>0.10215869192131122</v>
      </c>
      <c r="AH624" s="5">
        <f t="shared" si="231"/>
        <v>-0.2554232137591293</v>
      </c>
      <c r="AI624" s="5">
        <f t="shared" si="232"/>
        <v>-6.5757035162865907E-2</v>
      </c>
      <c r="AJ624" s="5">
        <f t="shared" si="233"/>
        <v>-0.25181598716601766</v>
      </c>
      <c r="AK624" s="5">
        <f t="shared" si="234"/>
        <v>-0.10220166167968465</v>
      </c>
      <c r="AL624" s="4">
        <f t="shared" si="235"/>
        <v>1.4402342540167048</v>
      </c>
      <c r="AM624" s="4">
        <f t="shared" si="237"/>
        <v>0.24429454717560437</v>
      </c>
      <c r="AN624" s="4">
        <f t="shared" si="238"/>
        <v>1.8493729155268501</v>
      </c>
      <c r="AO624">
        <f t="shared" si="239"/>
        <v>0.24429454717560437</v>
      </c>
      <c r="AP624">
        <f t="shared" si="240"/>
        <v>2</v>
      </c>
    </row>
    <row r="625" spans="1:42" ht="17" x14ac:dyDescent="0.2">
      <c r="A625">
        <v>6037533805</v>
      </c>
      <c r="B625" t="s">
        <v>92</v>
      </c>
      <c r="C625">
        <v>0.73360000000000003</v>
      </c>
      <c r="D625">
        <v>6037600912</v>
      </c>
      <c r="E625" t="s">
        <v>10</v>
      </c>
      <c r="F625">
        <v>28044</v>
      </c>
      <c r="G625">
        <v>6037275102</v>
      </c>
      <c r="H625" t="s">
        <v>84</v>
      </c>
      <c r="I625">
        <v>0.32179999999999997</v>
      </c>
      <c r="J625">
        <v>6037601801</v>
      </c>
      <c r="K625" t="s">
        <v>10</v>
      </c>
      <c r="L625">
        <v>0.01</v>
      </c>
      <c r="M625">
        <v>6037204910</v>
      </c>
      <c r="N625" t="s">
        <v>67</v>
      </c>
      <c r="O625">
        <v>1153</v>
      </c>
      <c r="S625">
        <f t="shared" si="236"/>
        <v>616</v>
      </c>
      <c r="T625" s="2" cm="1">
        <f t="array" ref="T625">IFERROR(INDEX($A$10:$A$1201, ROWS(T$10:$T625)), IFERROR(INDEX($D$10:$D$1276, ROWS(T$10:$T625)-ROWS($A$10:$A$1201)), IFERROR(INDEX($G$10:$G$1201, ROWS(T$10:$T625)-ROWS($A$10:$A$1201)-ROWS($D$10:$D$1276)), "")))</f>
        <v>6037533805</v>
      </c>
      <c r="U625" s="2" t="str">
        <f t="shared" si="218"/>
        <v>Bell, CA</v>
      </c>
      <c r="V625" s="3">
        <f t="shared" si="219"/>
        <v>0.73360000000000003</v>
      </c>
      <c r="W625" s="3">
        <f t="shared" si="220"/>
        <v>0.85600933488914821</v>
      </c>
      <c r="X625" s="3">
        <f t="shared" si="221"/>
        <v>28044</v>
      </c>
      <c r="Y625" s="3">
        <f t="shared" si="222"/>
        <v>0.53225530945738198</v>
      </c>
      <c r="Z625" s="3">
        <f t="shared" si="229"/>
        <v>0.45561551343983131</v>
      </c>
      <c r="AA625" s="3">
        <f t="shared" si="223"/>
        <v>0.32179999999999997</v>
      </c>
      <c r="AB625" s="3">
        <f t="shared" si="224"/>
        <v>0.4863231071482545</v>
      </c>
      <c r="AC625" s="3">
        <f t="shared" si="225"/>
        <v>0.13020833333333334</v>
      </c>
      <c r="AD625" s="3">
        <f t="shared" si="226"/>
        <v>0.38769334229993274</v>
      </c>
      <c r="AE625" s="3">
        <f t="shared" si="227"/>
        <v>0.01</v>
      </c>
      <c r="AF625" s="3">
        <f t="shared" si="228"/>
        <v>1153</v>
      </c>
      <c r="AG625">
        <f t="shared" si="230"/>
        <v>0.10215869192131122</v>
      </c>
      <c r="AH625" s="5">
        <f t="shared" si="231"/>
        <v>-0.25682069754849651</v>
      </c>
      <c r="AI625" s="5">
        <f t="shared" si="232"/>
        <v>-6.7854288116436401E-2</v>
      </c>
      <c r="AJ625" s="5">
        <f t="shared" si="233"/>
        <v>-0.25181598716601766</v>
      </c>
      <c r="AK625" s="5">
        <f t="shared" si="234"/>
        <v>-0.10389409875535807</v>
      </c>
      <c r="AL625" s="4">
        <f t="shared" si="235"/>
        <v>1.4467225222687521</v>
      </c>
      <c r="AM625" s="4">
        <f t="shared" si="237"/>
        <v>0.24436385539355177</v>
      </c>
      <c r="AN625" s="4">
        <f t="shared" si="238"/>
        <v>1.8570020382593906</v>
      </c>
      <c r="AO625">
        <f t="shared" si="239"/>
        <v>0.24436385539355177</v>
      </c>
      <c r="AP625">
        <f t="shared" si="240"/>
        <v>2</v>
      </c>
    </row>
    <row r="626" spans="1:42" ht="17" x14ac:dyDescent="0.2">
      <c r="A626">
        <v>6037550901</v>
      </c>
      <c r="B626" t="s">
        <v>33</v>
      </c>
      <c r="C626">
        <v>0.73329999999999995</v>
      </c>
      <c r="D626">
        <v>6037601401</v>
      </c>
      <c r="E626" t="s">
        <v>10</v>
      </c>
      <c r="F626">
        <v>28041</v>
      </c>
      <c r="G626">
        <v>6037502301</v>
      </c>
      <c r="H626" t="s">
        <v>17</v>
      </c>
      <c r="I626">
        <v>0.3216</v>
      </c>
      <c r="J626">
        <v>6037191610</v>
      </c>
      <c r="K626" t="s">
        <v>20</v>
      </c>
      <c r="L626">
        <v>0.01</v>
      </c>
      <c r="M626">
        <v>6037208610</v>
      </c>
      <c r="N626" t="s">
        <v>20</v>
      </c>
      <c r="O626">
        <v>1152</v>
      </c>
      <c r="S626">
        <f t="shared" si="236"/>
        <v>617</v>
      </c>
      <c r="T626" s="2" cm="1">
        <f t="array" ref="T626">IFERROR(INDEX($A$10:$A$1201, ROWS(T$10:$T626)), IFERROR(INDEX($D$10:$D$1276, ROWS(T$10:$T626)-ROWS($A$10:$A$1201)), IFERROR(INDEX($G$10:$G$1201, ROWS(T$10:$T626)-ROWS($A$10:$A$1201)-ROWS($D$10:$D$1276)), "")))</f>
        <v>6037550901</v>
      </c>
      <c r="U626" s="2" t="str">
        <f t="shared" si="218"/>
        <v>Downey, CA</v>
      </c>
      <c r="V626" s="3">
        <f t="shared" si="219"/>
        <v>0.73329999999999995</v>
      </c>
      <c r="W626" s="3">
        <f t="shared" si="220"/>
        <v>0.85565927654609097</v>
      </c>
      <c r="X626" s="3">
        <f t="shared" si="221"/>
        <v>28041</v>
      </c>
      <c r="Y626" s="3">
        <f t="shared" si="222"/>
        <v>0.53219837157660987</v>
      </c>
      <c r="Z626" s="3">
        <f t="shared" si="229"/>
        <v>0.4553804736022497</v>
      </c>
      <c r="AA626" s="3">
        <f t="shared" si="223"/>
        <v>0.3216</v>
      </c>
      <c r="AB626" s="3">
        <f t="shared" si="224"/>
        <v>0.48602085537252532</v>
      </c>
      <c r="AC626" s="3">
        <f t="shared" si="225"/>
        <v>0.13020833333333334</v>
      </c>
      <c r="AD626" s="3">
        <f t="shared" si="226"/>
        <v>0.38735709482178882</v>
      </c>
      <c r="AE626" s="3">
        <f t="shared" si="227"/>
        <v>0.01</v>
      </c>
      <c r="AF626" s="3">
        <f t="shared" si="228"/>
        <v>1152</v>
      </c>
      <c r="AG626">
        <f t="shared" si="230"/>
        <v>9.8875673631993968E-2</v>
      </c>
      <c r="AH626" s="5">
        <f t="shared" si="231"/>
        <v>-0.25741961917251138</v>
      </c>
      <c r="AI626" s="5">
        <f t="shared" si="232"/>
        <v>-6.9951541070006298E-2</v>
      </c>
      <c r="AJ626" s="5">
        <f t="shared" si="233"/>
        <v>-0.25181598716601766</v>
      </c>
      <c r="AK626" s="5">
        <f t="shared" si="234"/>
        <v>-0.10558653583103149</v>
      </c>
      <c r="AL626" s="4">
        <f t="shared" si="235"/>
        <v>1.4533956093049996</v>
      </c>
      <c r="AM626" s="4">
        <f t="shared" si="237"/>
        <v>0.24444373169750899</v>
      </c>
      <c r="AN626" s="4">
        <f t="shared" si="238"/>
        <v>1.8659620835159474</v>
      </c>
      <c r="AO626">
        <f t="shared" si="239"/>
        <v>0.24444373169750899</v>
      </c>
      <c r="AP626">
        <f t="shared" si="240"/>
        <v>2</v>
      </c>
    </row>
    <row r="627" spans="1:42" ht="17" x14ac:dyDescent="0.2">
      <c r="A627">
        <v>6037602403</v>
      </c>
      <c r="B627" t="s">
        <v>21</v>
      </c>
      <c r="C627">
        <v>0.73329999999999995</v>
      </c>
      <c r="D627">
        <v>6037572302</v>
      </c>
      <c r="E627" t="s">
        <v>104</v>
      </c>
      <c r="F627">
        <v>28033</v>
      </c>
      <c r="G627">
        <v>6037195400</v>
      </c>
      <c r="H627" t="s">
        <v>30</v>
      </c>
      <c r="I627">
        <v>0.3216</v>
      </c>
      <c r="J627">
        <v>6037650603</v>
      </c>
      <c r="K627" t="s">
        <v>25</v>
      </c>
      <c r="L627">
        <v>0.01</v>
      </c>
      <c r="M627">
        <v>6037650101</v>
      </c>
      <c r="N627" t="s">
        <v>14</v>
      </c>
      <c r="O627">
        <v>1151</v>
      </c>
      <c r="S627">
        <f t="shared" si="236"/>
        <v>618</v>
      </c>
      <c r="T627" s="2" cm="1">
        <f t="array" ref="T627">IFERROR(INDEX($A$10:$A$1201, ROWS(T$10:$T627)), IFERROR(INDEX($D$10:$D$1276, ROWS(T$10:$T627)-ROWS($A$10:$A$1201)), IFERROR(INDEX($G$10:$G$1201, ROWS(T$10:$T627)-ROWS($A$10:$A$1201)-ROWS($D$10:$D$1276)), "")))</f>
        <v>6037602403</v>
      </c>
      <c r="U627" s="2" t="str">
        <f t="shared" si="218"/>
        <v>Hawthorne, CA</v>
      </c>
      <c r="V627" s="3">
        <f t="shared" si="219"/>
        <v>0.73329999999999995</v>
      </c>
      <c r="W627" s="3">
        <f t="shared" si="220"/>
        <v>0.85565927654609097</v>
      </c>
      <c r="X627" s="3">
        <f t="shared" si="221"/>
        <v>28033</v>
      </c>
      <c r="Y627" s="3">
        <f t="shared" si="222"/>
        <v>0.53204653722788442</v>
      </c>
      <c r="Z627" s="3">
        <f t="shared" si="229"/>
        <v>0.45525055513326446</v>
      </c>
      <c r="AA627" s="3">
        <f t="shared" si="223"/>
        <v>0.3216</v>
      </c>
      <c r="AB627" s="3">
        <f t="shared" si="224"/>
        <v>0.48602085537252532</v>
      </c>
      <c r="AC627" s="3">
        <f t="shared" si="225"/>
        <v>0.13020833333333334</v>
      </c>
      <c r="AD627" s="3">
        <f t="shared" si="226"/>
        <v>0.38702084734364495</v>
      </c>
      <c r="AE627" s="3">
        <f t="shared" si="227"/>
        <v>0.01</v>
      </c>
      <c r="AF627" s="3">
        <f t="shared" si="228"/>
        <v>1151</v>
      </c>
      <c r="AG627">
        <f t="shared" si="230"/>
        <v>9.8875673631993968E-2</v>
      </c>
      <c r="AH627" s="5">
        <f t="shared" si="231"/>
        <v>-0.25901674350321607</v>
      </c>
      <c r="AI627" s="5">
        <f t="shared" si="232"/>
        <v>-6.9951541070006298E-2</v>
      </c>
      <c r="AJ627" s="5">
        <f t="shared" si="233"/>
        <v>-0.25181598716601766</v>
      </c>
      <c r="AK627" s="5">
        <f t="shared" si="234"/>
        <v>-0.10727897290670463</v>
      </c>
      <c r="AL627" s="4">
        <f t="shared" si="235"/>
        <v>1.4581351721736198</v>
      </c>
      <c r="AM627" s="4">
        <f t="shared" si="237"/>
        <v>0.24452817535490981</v>
      </c>
      <c r="AN627" s="4">
        <f t="shared" si="238"/>
        <v>1.8707687541448086</v>
      </c>
      <c r="AO627">
        <f t="shared" si="239"/>
        <v>0.24452817535490981</v>
      </c>
      <c r="AP627">
        <f t="shared" si="240"/>
        <v>2</v>
      </c>
    </row>
    <row r="628" spans="1:42" ht="34" x14ac:dyDescent="0.2">
      <c r="A628">
        <v>6037226700</v>
      </c>
      <c r="B628" t="s">
        <v>37</v>
      </c>
      <c r="C628">
        <v>0.73280000000000001</v>
      </c>
      <c r="D628">
        <v>6037531502</v>
      </c>
      <c r="E628" t="s">
        <v>47</v>
      </c>
      <c r="F628">
        <v>28002</v>
      </c>
      <c r="G628">
        <v>6037531504</v>
      </c>
      <c r="H628" t="s">
        <v>47</v>
      </c>
      <c r="I628">
        <v>0.32100000000000001</v>
      </c>
      <c r="J628">
        <v>6037552301</v>
      </c>
      <c r="K628" t="s">
        <v>52</v>
      </c>
      <c r="L628">
        <v>0.01</v>
      </c>
      <c r="M628">
        <v>6037211703</v>
      </c>
      <c r="N628" t="s">
        <v>20</v>
      </c>
      <c r="O628">
        <v>1150</v>
      </c>
      <c r="S628">
        <f t="shared" si="236"/>
        <v>619</v>
      </c>
      <c r="T628" s="2" cm="1">
        <f t="array" ref="T628">IFERROR(INDEX($A$10:$A$1201, ROWS(T$10:$T628)), IFERROR(INDEX($D$10:$D$1276, ROWS(T$10:$T628)-ROWS($A$10:$A$1201)), IFERROR(INDEX($G$10:$G$1201, ROWS(T$10:$T628)-ROWS($A$10:$A$1201)-ROWS($D$10:$D$1276)), "")))</f>
        <v>6037226700</v>
      </c>
      <c r="U628" s="2" t="str">
        <f t="shared" si="218"/>
        <v>South Los Angeles, Los Angeles, CA</v>
      </c>
      <c r="V628" s="3">
        <f t="shared" si="219"/>
        <v>0.73280000000000001</v>
      </c>
      <c r="W628" s="3">
        <f t="shared" si="220"/>
        <v>0.85507584597432906</v>
      </c>
      <c r="X628" s="3">
        <f t="shared" si="221"/>
        <v>28002</v>
      </c>
      <c r="Y628" s="3">
        <f t="shared" si="222"/>
        <v>0.53145817912657289</v>
      </c>
      <c r="Z628" s="3">
        <f t="shared" si="229"/>
        <v>0.45443705211663082</v>
      </c>
      <c r="AA628" s="3">
        <f t="shared" si="223"/>
        <v>0.32100000000000001</v>
      </c>
      <c r="AB628" s="3">
        <f t="shared" si="224"/>
        <v>0.48511410004533784</v>
      </c>
      <c r="AC628" s="3">
        <f t="shared" si="225"/>
        <v>0.13020833333333334</v>
      </c>
      <c r="AD628" s="3">
        <f t="shared" si="226"/>
        <v>0.38668459986550102</v>
      </c>
      <c r="AE628" s="3">
        <f t="shared" si="227"/>
        <v>0.01</v>
      </c>
      <c r="AF628" s="3">
        <f t="shared" si="228"/>
        <v>1150</v>
      </c>
      <c r="AG628">
        <f t="shared" si="230"/>
        <v>9.3403976483133894E-2</v>
      </c>
      <c r="AH628" s="5">
        <f t="shared" si="231"/>
        <v>-0.26520560028470092</v>
      </c>
      <c r="AI628" s="5">
        <f t="shared" si="232"/>
        <v>-7.6243299930716601E-2</v>
      </c>
      <c r="AJ628" s="5">
        <f t="shared" si="233"/>
        <v>-0.25181598716601766</v>
      </c>
      <c r="AK628" s="5">
        <f t="shared" si="234"/>
        <v>-0.10897140998237805</v>
      </c>
      <c r="AL628" s="4">
        <f t="shared" si="235"/>
        <v>1.4806264279765005</v>
      </c>
      <c r="AM628" s="4">
        <f t="shared" si="237"/>
        <v>0.24500211136579172</v>
      </c>
      <c r="AN628" s="4">
        <f t="shared" si="238"/>
        <v>1.894849458821819</v>
      </c>
      <c r="AO628">
        <f t="shared" si="239"/>
        <v>0.24500211136579172</v>
      </c>
      <c r="AP628">
        <f t="shared" si="240"/>
        <v>2</v>
      </c>
    </row>
    <row r="629" spans="1:42" ht="34" x14ac:dyDescent="0.2">
      <c r="A629">
        <v>6037212305</v>
      </c>
      <c r="B629" t="s">
        <v>20</v>
      </c>
      <c r="C629">
        <v>0.73270000000000002</v>
      </c>
      <c r="D629">
        <v>6037535605</v>
      </c>
      <c r="E629" t="s">
        <v>56</v>
      </c>
      <c r="F629">
        <v>27977</v>
      </c>
      <c r="G629">
        <v>6037211804</v>
      </c>
      <c r="H629" t="s">
        <v>20</v>
      </c>
      <c r="I629">
        <v>0.32100000000000001</v>
      </c>
      <c r="J629">
        <v>6037533805</v>
      </c>
      <c r="K629" t="s">
        <v>92</v>
      </c>
      <c r="L629">
        <v>0.01</v>
      </c>
      <c r="M629">
        <v>6037210010</v>
      </c>
      <c r="N629" t="s">
        <v>20</v>
      </c>
      <c r="O629">
        <v>1150</v>
      </c>
      <c r="S629">
        <f t="shared" si="236"/>
        <v>620</v>
      </c>
      <c r="T629" s="2" cm="1">
        <f t="array" ref="T629">IFERROR(INDEX($A$10:$A$1201, ROWS(T$10:$T629)), IFERROR(INDEX($D$10:$D$1276, ROWS(T$10:$T629)-ROWS($A$10:$A$1201)), IFERROR(INDEX($G$10:$G$1201, ROWS(T$10:$T629)-ROWS($A$10:$A$1201)-ROWS($D$10:$D$1276)), "")))</f>
        <v>6037212305</v>
      </c>
      <c r="U629" s="2" t="str">
        <f t="shared" si="218"/>
        <v>Central LA, Los Angeles, CA</v>
      </c>
      <c r="V629" s="3">
        <f t="shared" si="219"/>
        <v>0.73270000000000002</v>
      </c>
      <c r="W629" s="3">
        <f t="shared" si="220"/>
        <v>0.85495915985997673</v>
      </c>
      <c r="X629" s="3">
        <f t="shared" si="221"/>
        <v>27977</v>
      </c>
      <c r="Y629" s="3">
        <f t="shared" si="222"/>
        <v>0.53098369678680557</v>
      </c>
      <c r="Z629" s="3">
        <f t="shared" si="229"/>
        <v>0.4539693753041919</v>
      </c>
      <c r="AA629" s="3">
        <f t="shared" si="223"/>
        <v>0.32100000000000001</v>
      </c>
      <c r="AB629" s="3">
        <f t="shared" si="224"/>
        <v>0.48511410004533784</v>
      </c>
      <c r="AC629" s="3">
        <f t="shared" si="225"/>
        <v>0.13020833333333334</v>
      </c>
      <c r="AD629" s="3">
        <f t="shared" si="226"/>
        <v>0.38668459986550102</v>
      </c>
      <c r="AE629" s="3">
        <f t="shared" si="227"/>
        <v>0.01</v>
      </c>
      <c r="AF629" s="3">
        <f t="shared" si="228"/>
        <v>1150</v>
      </c>
      <c r="AG629">
        <f t="shared" si="230"/>
        <v>9.230963705336187E-2</v>
      </c>
      <c r="AH629" s="5">
        <f t="shared" si="231"/>
        <v>-0.27019661381815602</v>
      </c>
      <c r="AI629" s="5">
        <f t="shared" si="232"/>
        <v>-7.6243299930716601E-2</v>
      </c>
      <c r="AJ629" s="5">
        <f t="shared" si="233"/>
        <v>-0.25181598716601766</v>
      </c>
      <c r="AK629" s="5">
        <f t="shared" si="234"/>
        <v>-0.10897140998237805</v>
      </c>
      <c r="AL629" s="4">
        <f t="shared" si="235"/>
        <v>1.4904636605586772</v>
      </c>
      <c r="AM629" s="4">
        <f t="shared" si="237"/>
        <v>0.24528492811390226</v>
      </c>
      <c r="AN629" s="4">
        <f t="shared" si="238"/>
        <v>1.9021593720678283</v>
      </c>
      <c r="AO629">
        <f t="shared" si="239"/>
        <v>0.24528492811390226</v>
      </c>
      <c r="AP629">
        <f t="shared" si="240"/>
        <v>2</v>
      </c>
    </row>
    <row r="630" spans="1:42" ht="34" x14ac:dyDescent="0.2">
      <c r="A630">
        <v>6037208302</v>
      </c>
      <c r="B630" t="s">
        <v>20</v>
      </c>
      <c r="C630">
        <v>0.73270000000000002</v>
      </c>
      <c r="D630">
        <v>6037212203</v>
      </c>
      <c r="E630" t="s">
        <v>20</v>
      </c>
      <c r="F630">
        <v>27968</v>
      </c>
      <c r="G630">
        <v>6037535502</v>
      </c>
      <c r="H630" t="s">
        <v>56</v>
      </c>
      <c r="I630">
        <v>0.32100000000000001</v>
      </c>
      <c r="J630">
        <v>6037500900</v>
      </c>
      <c r="K630" t="s">
        <v>44</v>
      </c>
      <c r="L630">
        <v>9.9000000000000008E-3</v>
      </c>
      <c r="M630">
        <v>6037503601</v>
      </c>
      <c r="N630" t="s">
        <v>53</v>
      </c>
      <c r="O630">
        <v>1147</v>
      </c>
      <c r="S630">
        <f t="shared" si="236"/>
        <v>621</v>
      </c>
      <c r="T630" s="2" cm="1">
        <f t="array" ref="T630">IFERROR(INDEX($A$10:$A$1201, ROWS(T$10:$T630)), IFERROR(INDEX($D$10:$D$1276, ROWS(T$10:$T630)-ROWS($A$10:$A$1201)), IFERROR(INDEX($G$10:$G$1201, ROWS(T$10:$T630)-ROWS($A$10:$A$1201)-ROWS($D$10:$D$1276)), "")))</f>
        <v>6037208302</v>
      </c>
      <c r="U630" s="2" t="str">
        <f t="shared" si="218"/>
        <v>Central LA, Los Angeles, CA</v>
      </c>
      <c r="V630" s="3">
        <f t="shared" si="219"/>
        <v>0.73270000000000002</v>
      </c>
      <c r="W630" s="3">
        <f t="shared" si="220"/>
        <v>0.85495915985997673</v>
      </c>
      <c r="X630" s="3">
        <f t="shared" si="221"/>
        <v>27968</v>
      </c>
      <c r="Y630" s="3">
        <f t="shared" si="222"/>
        <v>0.53081288314448938</v>
      </c>
      <c r="Z630" s="3">
        <f t="shared" si="229"/>
        <v>0.45382333661606467</v>
      </c>
      <c r="AA630" s="3">
        <f t="shared" si="223"/>
        <v>0.32100000000000001</v>
      </c>
      <c r="AB630" s="3">
        <f t="shared" si="224"/>
        <v>0.48511410004533784</v>
      </c>
      <c r="AC630" s="3">
        <f t="shared" si="225"/>
        <v>0.12890625000000003</v>
      </c>
      <c r="AD630" s="3">
        <f t="shared" si="226"/>
        <v>0.38567585743106925</v>
      </c>
      <c r="AE630" s="3">
        <f t="shared" si="227"/>
        <v>9.9000000000000008E-3</v>
      </c>
      <c r="AF630" s="3">
        <f t="shared" si="228"/>
        <v>1147</v>
      </c>
      <c r="AG630">
        <f t="shared" si="230"/>
        <v>9.230963705336187E-2</v>
      </c>
      <c r="AH630" s="5">
        <f t="shared" si="231"/>
        <v>-0.27199337869019941</v>
      </c>
      <c r="AI630" s="5">
        <f t="shared" si="232"/>
        <v>-7.6243299930716601E-2</v>
      </c>
      <c r="AJ630" s="5">
        <f t="shared" si="233"/>
        <v>-0.26140675283327292</v>
      </c>
      <c r="AK630" s="5">
        <f t="shared" si="234"/>
        <v>-0.1140487212093983</v>
      </c>
      <c r="AL630" s="4">
        <f t="shared" si="235"/>
        <v>1.4985380117934093</v>
      </c>
      <c r="AM630" s="4">
        <f t="shared" si="237"/>
        <v>0.25510529738118487</v>
      </c>
      <c r="AN630" s="4">
        <f t="shared" si="238"/>
        <v>1.9063893414447901</v>
      </c>
      <c r="AO630">
        <f t="shared" si="239"/>
        <v>0.25510529738118487</v>
      </c>
      <c r="AP630">
        <f t="shared" si="240"/>
        <v>2</v>
      </c>
    </row>
    <row r="631" spans="1:42" ht="17" x14ac:dyDescent="0.2">
      <c r="A631">
        <v>6037601303</v>
      </c>
      <c r="B631" t="s">
        <v>10</v>
      </c>
      <c r="C631">
        <v>0.73270000000000002</v>
      </c>
      <c r="D631">
        <v>6037191620</v>
      </c>
      <c r="E631" t="s">
        <v>20</v>
      </c>
      <c r="F631">
        <v>27945</v>
      </c>
      <c r="G631">
        <v>6037502602</v>
      </c>
      <c r="H631" t="s">
        <v>44</v>
      </c>
      <c r="I631">
        <v>0.32090000000000002</v>
      </c>
      <c r="J631">
        <v>6037432902</v>
      </c>
      <c r="K631" t="s">
        <v>7</v>
      </c>
      <c r="L631">
        <v>9.9000000000000008E-3</v>
      </c>
      <c r="M631">
        <v>6037239320</v>
      </c>
      <c r="N631" t="s">
        <v>37</v>
      </c>
      <c r="O631">
        <v>1145</v>
      </c>
      <c r="S631">
        <f t="shared" si="236"/>
        <v>622</v>
      </c>
      <c r="T631" s="2" cm="1">
        <f t="array" ref="T631">IFERROR(INDEX($A$10:$A$1201, ROWS(T$10:$T631)), IFERROR(INDEX($D$10:$D$1276, ROWS(T$10:$T631)-ROWS($A$10:$A$1201)), IFERROR(INDEX($G$10:$G$1201, ROWS(T$10:$T631)-ROWS($A$10:$A$1201)-ROWS($D$10:$D$1276)), "")))</f>
        <v>6037601303</v>
      </c>
      <c r="U631" s="2" t="str">
        <f t="shared" si="218"/>
        <v>Inglewood, CA</v>
      </c>
      <c r="V631" s="3">
        <f t="shared" si="219"/>
        <v>0.73270000000000002</v>
      </c>
      <c r="W631" s="3">
        <f t="shared" si="220"/>
        <v>0.85495915985997673</v>
      </c>
      <c r="X631" s="3">
        <f t="shared" si="221"/>
        <v>27945</v>
      </c>
      <c r="Y631" s="3">
        <f t="shared" si="222"/>
        <v>0.53037635939190342</v>
      </c>
      <c r="Z631" s="3">
        <f t="shared" si="229"/>
        <v>0.45345012663529483</v>
      </c>
      <c r="AA631" s="3">
        <f t="shared" si="223"/>
        <v>0.32090000000000002</v>
      </c>
      <c r="AB631" s="3">
        <f t="shared" si="224"/>
        <v>0.48496297415747325</v>
      </c>
      <c r="AC631" s="3">
        <f t="shared" si="225"/>
        <v>0.12890625000000003</v>
      </c>
      <c r="AD631" s="3">
        <f t="shared" si="226"/>
        <v>0.38500336247478145</v>
      </c>
      <c r="AE631" s="3">
        <f t="shared" si="227"/>
        <v>9.9000000000000008E-3</v>
      </c>
      <c r="AF631" s="3">
        <f t="shared" si="228"/>
        <v>1145</v>
      </c>
      <c r="AG631">
        <f t="shared" si="230"/>
        <v>9.230963705336187E-2</v>
      </c>
      <c r="AH631" s="5">
        <f t="shared" si="231"/>
        <v>-0.27658511114097839</v>
      </c>
      <c r="AI631" s="5">
        <f t="shared" si="232"/>
        <v>-7.7291926407501557E-2</v>
      </c>
      <c r="AJ631" s="5">
        <f t="shared" si="233"/>
        <v>-0.26140675283327292</v>
      </c>
      <c r="AK631" s="5">
        <f t="shared" si="234"/>
        <v>-0.11743359536074485</v>
      </c>
      <c r="AL631" s="4">
        <f t="shared" si="235"/>
        <v>1.51188591747737</v>
      </c>
      <c r="AM631" s="4">
        <f t="shared" si="237"/>
        <v>0.2555563926359456</v>
      </c>
      <c r="AN631" s="4">
        <f t="shared" si="238"/>
        <v>1.9195797225522386</v>
      </c>
      <c r="AO631">
        <f t="shared" si="239"/>
        <v>0.2555563926359456</v>
      </c>
      <c r="AP631">
        <f t="shared" si="240"/>
        <v>2</v>
      </c>
    </row>
    <row r="632" spans="1:42" ht="34" x14ac:dyDescent="0.2">
      <c r="A632">
        <v>6037204600</v>
      </c>
      <c r="B632" t="s">
        <v>67</v>
      </c>
      <c r="C632">
        <v>0.73250000000000004</v>
      </c>
      <c r="D632">
        <v>6037226002</v>
      </c>
      <c r="E632" t="s">
        <v>20</v>
      </c>
      <c r="F632">
        <v>27936</v>
      </c>
      <c r="G632">
        <v>6037224020</v>
      </c>
      <c r="H632" t="s">
        <v>37</v>
      </c>
      <c r="I632">
        <v>0.32069999999999999</v>
      </c>
      <c r="J632">
        <v>6037650702</v>
      </c>
      <c r="K632" t="s">
        <v>73</v>
      </c>
      <c r="L632">
        <v>9.9000000000000008E-3</v>
      </c>
      <c r="M632">
        <v>6037650800</v>
      </c>
      <c r="N632" t="s">
        <v>150</v>
      </c>
      <c r="O632">
        <v>1144</v>
      </c>
      <c r="S632">
        <f t="shared" si="236"/>
        <v>623</v>
      </c>
      <c r="T632" s="2" cm="1">
        <f t="array" ref="T632">IFERROR(INDEX($A$10:$A$1201, ROWS(T$10:$T632)), IFERROR(INDEX($D$10:$D$1276, ROWS(T$10:$T632)-ROWS($A$10:$A$1201)), IFERROR(INDEX($G$10:$G$1201, ROWS(T$10:$T632)-ROWS($A$10:$A$1201)-ROWS($D$10:$D$1276)), "")))</f>
        <v>6037204600</v>
      </c>
      <c r="U632" s="2" t="str">
        <f t="shared" si="218"/>
        <v>Boyle Heights, Los Angeles, CA</v>
      </c>
      <c r="V632" s="3">
        <f t="shared" si="219"/>
        <v>0.73250000000000004</v>
      </c>
      <c r="W632" s="3">
        <f t="shared" si="220"/>
        <v>0.85472578763127194</v>
      </c>
      <c r="X632" s="3">
        <f t="shared" si="221"/>
        <v>27936</v>
      </c>
      <c r="Y632" s="3">
        <f t="shared" si="222"/>
        <v>0.53020554574958723</v>
      </c>
      <c r="Z632" s="3">
        <f t="shared" si="229"/>
        <v>0.45318035269728435</v>
      </c>
      <c r="AA632" s="3">
        <f t="shared" si="223"/>
        <v>0.32069999999999999</v>
      </c>
      <c r="AB632" s="3">
        <f t="shared" si="224"/>
        <v>0.48466072238174401</v>
      </c>
      <c r="AC632" s="3">
        <f t="shared" si="225"/>
        <v>0.12890625000000003</v>
      </c>
      <c r="AD632" s="3">
        <f t="shared" si="226"/>
        <v>0.38466711499663753</v>
      </c>
      <c r="AE632" s="3">
        <f t="shared" si="227"/>
        <v>9.9000000000000008E-3</v>
      </c>
      <c r="AF632" s="3">
        <f t="shared" si="228"/>
        <v>1144</v>
      </c>
      <c r="AG632">
        <f t="shared" si="230"/>
        <v>9.0120958193817852E-2</v>
      </c>
      <c r="AH632" s="5">
        <f t="shared" si="231"/>
        <v>-0.27838187601302172</v>
      </c>
      <c r="AI632" s="5">
        <f t="shared" si="232"/>
        <v>-7.9389179361072051E-2</v>
      </c>
      <c r="AJ632" s="5">
        <f t="shared" si="233"/>
        <v>-0.26140675283327292</v>
      </c>
      <c r="AK632" s="5">
        <f t="shared" si="234"/>
        <v>-0.11912603243641827</v>
      </c>
      <c r="AL632" s="4">
        <f t="shared" si="235"/>
        <v>1.5204142035402661</v>
      </c>
      <c r="AM632" s="4">
        <f t="shared" si="237"/>
        <v>0.25586665720664087</v>
      </c>
      <c r="AN632" s="4">
        <f t="shared" si="238"/>
        <v>1.929497350548854</v>
      </c>
      <c r="AO632">
        <f t="shared" si="239"/>
        <v>0.25586665720664087</v>
      </c>
      <c r="AP632">
        <f t="shared" si="240"/>
        <v>2</v>
      </c>
    </row>
    <row r="633" spans="1:42" ht="17" x14ac:dyDescent="0.2">
      <c r="A633">
        <v>6037433305</v>
      </c>
      <c r="B633" t="s">
        <v>39</v>
      </c>
      <c r="C633">
        <v>0.73250000000000004</v>
      </c>
      <c r="D633">
        <v>6059087801</v>
      </c>
      <c r="E633" t="s">
        <v>183</v>
      </c>
      <c r="F633">
        <v>27934</v>
      </c>
      <c r="G633">
        <v>6037532303</v>
      </c>
      <c r="H633" t="s">
        <v>110</v>
      </c>
      <c r="I633">
        <v>0.3206</v>
      </c>
      <c r="J633">
        <v>6037502902</v>
      </c>
      <c r="K633" t="s">
        <v>74</v>
      </c>
      <c r="L633">
        <v>9.9000000000000008E-3</v>
      </c>
      <c r="M633">
        <v>6037541100</v>
      </c>
      <c r="N633" t="s">
        <v>137</v>
      </c>
      <c r="O633">
        <v>1144</v>
      </c>
      <c r="S633">
        <f t="shared" si="236"/>
        <v>624</v>
      </c>
      <c r="T633" s="2" cm="1">
        <f t="array" ref="T633">IFERROR(INDEX($A$10:$A$1201, ROWS(T$10:$T633)), IFERROR(INDEX($D$10:$D$1276, ROWS(T$10:$T633)-ROWS($A$10:$A$1201)), IFERROR(INDEX($G$10:$G$1201, ROWS(T$10:$T633)-ROWS($A$10:$A$1201)-ROWS($D$10:$D$1276)), "")))</f>
        <v>6037433305</v>
      </c>
      <c r="U633" s="2" t="str">
        <f t="shared" si="218"/>
        <v>El Monte, CA</v>
      </c>
      <c r="V633" s="3">
        <f t="shared" si="219"/>
        <v>0.73250000000000004</v>
      </c>
      <c r="W633" s="3">
        <f t="shared" si="220"/>
        <v>0.85472578763127194</v>
      </c>
      <c r="X633" s="3">
        <f t="shared" si="221"/>
        <v>27934</v>
      </c>
      <c r="Y633" s="3">
        <f t="shared" si="222"/>
        <v>0.53016758716240586</v>
      </c>
      <c r="Z633" s="3">
        <f t="shared" si="229"/>
        <v>0.45314790851395836</v>
      </c>
      <c r="AA633" s="3">
        <f t="shared" si="223"/>
        <v>0.3206</v>
      </c>
      <c r="AB633" s="3">
        <f t="shared" si="224"/>
        <v>0.48450959649387942</v>
      </c>
      <c r="AC633" s="3">
        <f t="shared" si="225"/>
        <v>0.12890625000000003</v>
      </c>
      <c r="AD633" s="3">
        <f t="shared" si="226"/>
        <v>0.38466711499663753</v>
      </c>
      <c r="AE633" s="3">
        <f t="shared" si="227"/>
        <v>9.9000000000000008E-3</v>
      </c>
      <c r="AF633" s="3">
        <f t="shared" si="228"/>
        <v>1144</v>
      </c>
      <c r="AG633">
        <f t="shared" si="230"/>
        <v>9.0120958193817852E-2</v>
      </c>
      <c r="AH633" s="5">
        <f t="shared" si="231"/>
        <v>-0.2787811570956979</v>
      </c>
      <c r="AI633" s="5">
        <f t="shared" si="232"/>
        <v>-8.0437805837857007E-2</v>
      </c>
      <c r="AJ633" s="5">
        <f t="shared" si="233"/>
        <v>-0.26140675283327292</v>
      </c>
      <c r="AK633" s="5">
        <f t="shared" si="234"/>
        <v>-0.11912603243641827</v>
      </c>
      <c r="AL633" s="4">
        <f t="shared" si="235"/>
        <v>1.5222590571177943</v>
      </c>
      <c r="AM633" s="4">
        <f t="shared" si="237"/>
        <v>0.25592803984095813</v>
      </c>
      <c r="AN633" s="4">
        <f t="shared" si="238"/>
        <v>1.9316028730008026</v>
      </c>
      <c r="AO633">
        <f t="shared" si="239"/>
        <v>0.25592803984095813</v>
      </c>
      <c r="AP633">
        <f t="shared" si="240"/>
        <v>2</v>
      </c>
    </row>
    <row r="634" spans="1:42" ht="17" x14ac:dyDescent="0.2">
      <c r="A634">
        <v>6037534502</v>
      </c>
      <c r="B634" t="s">
        <v>23</v>
      </c>
      <c r="C634">
        <v>0.73240000000000005</v>
      </c>
      <c r="D634">
        <v>6037602404</v>
      </c>
      <c r="E634" t="s">
        <v>21</v>
      </c>
      <c r="F634">
        <v>27927</v>
      </c>
      <c r="G634">
        <v>6037275603</v>
      </c>
      <c r="H634" t="s">
        <v>84</v>
      </c>
      <c r="I634">
        <v>0.3206</v>
      </c>
      <c r="J634">
        <v>6037221601</v>
      </c>
      <c r="K634" t="s">
        <v>83</v>
      </c>
      <c r="L634">
        <v>9.9000000000000008E-3</v>
      </c>
      <c r="M634">
        <v>6037204200</v>
      </c>
      <c r="N634" t="s">
        <v>67</v>
      </c>
      <c r="O634">
        <v>1142</v>
      </c>
      <c r="S634">
        <f t="shared" si="236"/>
        <v>625</v>
      </c>
      <c r="T634" s="2" cm="1">
        <f t="array" ref="T634">IFERROR(INDEX($A$10:$A$1201, ROWS(T$10:$T634)), IFERROR(INDEX($D$10:$D$1276, ROWS(T$10:$T634)-ROWS($A$10:$A$1201)), IFERROR(INDEX($G$10:$G$1201, ROWS(T$10:$T634)-ROWS($A$10:$A$1201)-ROWS($D$10:$D$1276)), "")))</f>
        <v>6037534502</v>
      </c>
      <c r="U634" s="2" t="str">
        <f t="shared" si="218"/>
        <v>Huntington Park, CA</v>
      </c>
      <c r="V634" s="3">
        <f t="shared" si="219"/>
        <v>0.73240000000000005</v>
      </c>
      <c r="W634" s="3">
        <f t="shared" si="220"/>
        <v>0.8546091015169196</v>
      </c>
      <c r="X634" s="3">
        <f t="shared" si="221"/>
        <v>27927</v>
      </c>
      <c r="Y634" s="3">
        <f t="shared" si="222"/>
        <v>0.53003473210727092</v>
      </c>
      <c r="Z634" s="3">
        <f t="shared" si="229"/>
        <v>0.45297250617895596</v>
      </c>
      <c r="AA634" s="3">
        <f t="shared" si="223"/>
        <v>0.3206</v>
      </c>
      <c r="AB634" s="3">
        <f t="shared" si="224"/>
        <v>0.48450959649387942</v>
      </c>
      <c r="AC634" s="3">
        <f t="shared" si="225"/>
        <v>0.12890625000000003</v>
      </c>
      <c r="AD634" s="3">
        <f t="shared" si="226"/>
        <v>0.38399462004034968</v>
      </c>
      <c r="AE634" s="3">
        <f t="shared" si="227"/>
        <v>9.9000000000000008E-3</v>
      </c>
      <c r="AF634" s="3">
        <f t="shared" si="228"/>
        <v>1142</v>
      </c>
      <c r="AG634">
        <f t="shared" si="230"/>
        <v>8.9026618764045828E-2</v>
      </c>
      <c r="AH634" s="5">
        <f t="shared" si="231"/>
        <v>-0.28017864088506628</v>
      </c>
      <c r="AI634" s="5">
        <f t="shared" si="232"/>
        <v>-8.0437805837857007E-2</v>
      </c>
      <c r="AJ634" s="5">
        <f t="shared" si="233"/>
        <v>-0.26140675283327292</v>
      </c>
      <c r="AK634" s="5">
        <f t="shared" si="234"/>
        <v>-0.1225109065877651</v>
      </c>
      <c r="AL634" s="4">
        <f t="shared" si="235"/>
        <v>1.5291587189007516</v>
      </c>
      <c r="AM634" s="4">
        <f t="shared" si="237"/>
        <v>0.25622413459950971</v>
      </c>
      <c r="AN634" s="4">
        <f t="shared" si="238"/>
        <v>1.939865811973678</v>
      </c>
      <c r="AO634">
        <f t="shared" si="239"/>
        <v>0.25622413459950971</v>
      </c>
      <c r="AP634">
        <f t="shared" si="240"/>
        <v>2</v>
      </c>
    </row>
    <row r="635" spans="1:42" ht="34" x14ac:dyDescent="0.2">
      <c r="A635">
        <v>6037204120</v>
      </c>
      <c r="B635" t="s">
        <v>20</v>
      </c>
      <c r="C635">
        <v>0.73240000000000005</v>
      </c>
      <c r="D635">
        <v>6037433401</v>
      </c>
      <c r="E635" t="s">
        <v>61</v>
      </c>
      <c r="F635">
        <v>27911</v>
      </c>
      <c r="G635">
        <v>6037603101</v>
      </c>
      <c r="H635" t="s">
        <v>31</v>
      </c>
      <c r="I635">
        <v>0.32050000000000001</v>
      </c>
      <c r="J635">
        <v>6037700300</v>
      </c>
      <c r="K635" t="s">
        <v>125</v>
      </c>
      <c r="L635">
        <v>9.7999999999999997E-3</v>
      </c>
      <c r="M635">
        <v>6037503105</v>
      </c>
      <c r="N635" t="s">
        <v>17</v>
      </c>
      <c r="O635">
        <v>1141</v>
      </c>
      <c r="S635">
        <f t="shared" si="236"/>
        <v>626</v>
      </c>
      <c r="T635" s="2" cm="1">
        <f t="array" ref="T635">IFERROR(INDEX($A$10:$A$1201, ROWS(T$10:$T635)), IFERROR(INDEX($D$10:$D$1276, ROWS(T$10:$T635)-ROWS($A$10:$A$1201)), IFERROR(INDEX($G$10:$G$1201, ROWS(T$10:$T635)-ROWS($A$10:$A$1201)-ROWS($D$10:$D$1276)), "")))</f>
        <v>6037204120</v>
      </c>
      <c r="U635" s="2" t="str">
        <f t="shared" si="218"/>
        <v>Central LA, Los Angeles, CA</v>
      </c>
      <c r="V635" s="3">
        <f t="shared" si="219"/>
        <v>0.73240000000000005</v>
      </c>
      <c r="W635" s="3">
        <f t="shared" si="220"/>
        <v>0.8546091015169196</v>
      </c>
      <c r="X635" s="3">
        <f t="shared" si="221"/>
        <v>27911</v>
      </c>
      <c r="Y635" s="3">
        <f t="shared" si="222"/>
        <v>0.5297310634098199</v>
      </c>
      <c r="Z635" s="3">
        <f t="shared" si="229"/>
        <v>0.45271298814626854</v>
      </c>
      <c r="AA635" s="3">
        <f t="shared" si="223"/>
        <v>0.32050000000000001</v>
      </c>
      <c r="AB635" s="3">
        <f t="shared" si="224"/>
        <v>0.48435847060601483</v>
      </c>
      <c r="AC635" s="3">
        <f t="shared" si="225"/>
        <v>0.12760416666666669</v>
      </c>
      <c r="AD635" s="3">
        <f t="shared" si="226"/>
        <v>0.38365837256220581</v>
      </c>
      <c r="AE635" s="3">
        <f t="shared" si="227"/>
        <v>9.7999999999999997E-3</v>
      </c>
      <c r="AF635" s="3">
        <f t="shared" si="228"/>
        <v>1141</v>
      </c>
      <c r="AG635">
        <f t="shared" si="230"/>
        <v>8.9026618764045828E-2</v>
      </c>
      <c r="AH635" s="5">
        <f t="shared" si="231"/>
        <v>-0.28337288954647688</v>
      </c>
      <c r="AI635" s="5">
        <f t="shared" si="232"/>
        <v>-8.1486432314641949E-2</v>
      </c>
      <c r="AJ635" s="5">
        <f t="shared" si="233"/>
        <v>-0.27099751850052833</v>
      </c>
      <c r="AK635" s="5">
        <f t="shared" si="234"/>
        <v>-0.12420334366343824</v>
      </c>
      <c r="AL635" s="4">
        <f t="shared" si="235"/>
        <v>1.5375906182502099</v>
      </c>
      <c r="AM635" s="4">
        <f t="shared" si="237"/>
        <v>0.26635579499386247</v>
      </c>
      <c r="AN635" s="4">
        <f t="shared" si="238"/>
        <v>1.9422596651393722</v>
      </c>
      <c r="AO635">
        <f t="shared" si="239"/>
        <v>0.26635579499386247</v>
      </c>
      <c r="AP635">
        <f t="shared" si="240"/>
        <v>2</v>
      </c>
    </row>
    <row r="636" spans="1:42" ht="34" x14ac:dyDescent="0.2">
      <c r="A636">
        <v>6037192410</v>
      </c>
      <c r="B636" t="s">
        <v>20</v>
      </c>
      <c r="C636">
        <v>0.73240000000000005</v>
      </c>
      <c r="D636">
        <v>6037534406</v>
      </c>
      <c r="E636" t="s">
        <v>102</v>
      </c>
      <c r="F636">
        <v>27892</v>
      </c>
      <c r="G636">
        <v>6037533202</v>
      </c>
      <c r="H636" t="s">
        <v>23</v>
      </c>
      <c r="I636">
        <v>0.32040000000000002</v>
      </c>
      <c r="J636">
        <v>6037192520</v>
      </c>
      <c r="K636" t="s">
        <v>20</v>
      </c>
      <c r="L636">
        <v>9.7999999999999997E-3</v>
      </c>
      <c r="M636">
        <v>6037571504</v>
      </c>
      <c r="N636" t="s">
        <v>28</v>
      </c>
      <c r="O636">
        <v>1140</v>
      </c>
      <c r="S636">
        <f t="shared" si="236"/>
        <v>627</v>
      </c>
      <c r="T636" s="2" cm="1">
        <f t="array" ref="T636">IFERROR(INDEX($A$10:$A$1201, ROWS(T$10:$T636)), IFERROR(INDEX($D$10:$D$1276, ROWS(T$10:$T636)-ROWS($A$10:$A$1201)), IFERROR(INDEX($G$10:$G$1201, ROWS(T$10:$T636)-ROWS($A$10:$A$1201)-ROWS($D$10:$D$1276)), "")))</f>
        <v>6037192410</v>
      </c>
      <c r="U636" s="2" t="str">
        <f t="shared" si="218"/>
        <v>Central LA, Los Angeles, CA</v>
      </c>
      <c r="V636" s="3">
        <f t="shared" si="219"/>
        <v>0.73240000000000005</v>
      </c>
      <c r="W636" s="3">
        <f t="shared" si="220"/>
        <v>0.8546091015169196</v>
      </c>
      <c r="X636" s="3">
        <f t="shared" si="221"/>
        <v>27892</v>
      </c>
      <c r="Y636" s="3">
        <f t="shared" si="222"/>
        <v>0.52937045683159678</v>
      </c>
      <c r="Z636" s="3">
        <f t="shared" si="229"/>
        <v>0.45240481048245218</v>
      </c>
      <c r="AA636" s="3">
        <f t="shared" si="223"/>
        <v>0.32040000000000002</v>
      </c>
      <c r="AB636" s="3">
        <f t="shared" si="224"/>
        <v>0.4842073447181503</v>
      </c>
      <c r="AC636" s="3">
        <f t="shared" si="225"/>
        <v>0.12760416666666669</v>
      </c>
      <c r="AD636" s="3">
        <f t="shared" si="226"/>
        <v>0.38332212508406188</v>
      </c>
      <c r="AE636" s="3">
        <f t="shared" si="227"/>
        <v>9.7999999999999997E-3</v>
      </c>
      <c r="AF636" s="3">
        <f t="shared" si="228"/>
        <v>1140</v>
      </c>
      <c r="AG636">
        <f t="shared" si="230"/>
        <v>8.9026618764045828E-2</v>
      </c>
      <c r="AH636" s="5">
        <f t="shared" si="231"/>
        <v>-0.2871660598319023</v>
      </c>
      <c r="AI636" s="5">
        <f t="shared" si="232"/>
        <v>-8.2535058791426905E-2</v>
      </c>
      <c r="AJ636" s="5">
        <f t="shared" si="233"/>
        <v>-0.27099751850052833</v>
      </c>
      <c r="AK636" s="5">
        <f t="shared" si="234"/>
        <v>-0.12589578073911165</v>
      </c>
      <c r="AL636" s="4">
        <f t="shared" si="235"/>
        <v>1.547736535006988</v>
      </c>
      <c r="AM636" s="4">
        <f t="shared" si="237"/>
        <v>0.26681753968182781</v>
      </c>
      <c r="AN636" s="4">
        <f t="shared" si="238"/>
        <v>1.9517390223822686</v>
      </c>
      <c r="AO636">
        <f t="shared" si="239"/>
        <v>0.26681753968182781</v>
      </c>
      <c r="AP636">
        <f t="shared" si="240"/>
        <v>2</v>
      </c>
    </row>
    <row r="637" spans="1:42" ht="17" x14ac:dyDescent="0.2">
      <c r="A637">
        <v>6037540102</v>
      </c>
      <c r="B637" t="s">
        <v>119</v>
      </c>
      <c r="C637">
        <v>0.73229999999999995</v>
      </c>
      <c r="D637">
        <v>6037191500</v>
      </c>
      <c r="E637" t="s">
        <v>20</v>
      </c>
      <c r="F637">
        <v>27876</v>
      </c>
      <c r="G637">
        <v>6037199300</v>
      </c>
      <c r="H637" t="s">
        <v>26</v>
      </c>
      <c r="I637">
        <v>0.32029999999999997</v>
      </c>
      <c r="J637">
        <v>6037530602</v>
      </c>
      <c r="K637" t="s">
        <v>13</v>
      </c>
      <c r="L637">
        <v>9.7999999999999997E-3</v>
      </c>
      <c r="M637">
        <v>6037603400</v>
      </c>
      <c r="N637" t="s">
        <v>31</v>
      </c>
      <c r="O637">
        <v>1139</v>
      </c>
      <c r="S637">
        <f t="shared" si="236"/>
        <v>628</v>
      </c>
      <c r="T637" s="2" cm="1">
        <f t="array" ref="T637">IFERROR(INDEX($A$10:$A$1201, ROWS(T$10:$T637)), IFERROR(INDEX($D$10:$D$1276, ROWS(T$10:$T637)-ROWS($A$10:$A$1201)), IFERROR(INDEX($G$10:$G$1201, ROWS(T$10:$T637)-ROWS($A$10:$A$1201)-ROWS($D$10:$D$1276)), "")))</f>
        <v>6037540102</v>
      </c>
      <c r="U637" s="2" t="str">
        <f t="shared" si="218"/>
        <v>Lynwood, CA</v>
      </c>
      <c r="V637" s="3">
        <f t="shared" si="219"/>
        <v>0.73229999999999995</v>
      </c>
      <c r="W637" s="3">
        <f t="shared" si="220"/>
        <v>0.85449241540256704</v>
      </c>
      <c r="X637" s="3">
        <f t="shared" si="221"/>
        <v>27876</v>
      </c>
      <c r="Y637" s="3">
        <f t="shared" si="222"/>
        <v>0.52906678813414565</v>
      </c>
      <c r="Z637" s="3">
        <f t="shared" si="229"/>
        <v>0.4520835577020243</v>
      </c>
      <c r="AA637" s="3">
        <f t="shared" si="223"/>
        <v>0.32029999999999997</v>
      </c>
      <c r="AB637" s="3">
        <f t="shared" si="224"/>
        <v>0.4840562188302856</v>
      </c>
      <c r="AC637" s="3">
        <f t="shared" si="225"/>
        <v>0.12760416666666669</v>
      </c>
      <c r="AD637" s="3">
        <f t="shared" si="226"/>
        <v>0.38298587760591796</v>
      </c>
      <c r="AE637" s="3">
        <f t="shared" si="227"/>
        <v>9.7999999999999997E-3</v>
      </c>
      <c r="AF637" s="3">
        <f t="shared" si="228"/>
        <v>1139</v>
      </c>
      <c r="AG637">
        <f t="shared" si="230"/>
        <v>8.7932279334272598E-2</v>
      </c>
      <c r="AH637" s="5">
        <f t="shared" si="231"/>
        <v>-0.29036030849331407</v>
      </c>
      <c r="AI637" s="5">
        <f t="shared" si="232"/>
        <v>-8.3583685268212443E-2</v>
      </c>
      <c r="AJ637" s="5">
        <f t="shared" si="233"/>
        <v>-0.27099751850052833</v>
      </c>
      <c r="AK637" s="5">
        <f t="shared" si="234"/>
        <v>-0.12758821781478508</v>
      </c>
      <c r="AL637" s="4">
        <f t="shared" si="235"/>
        <v>1.5573498319868089</v>
      </c>
      <c r="AM637" s="4">
        <f t="shared" si="237"/>
        <v>0.26728961471461771</v>
      </c>
      <c r="AN637" s="4">
        <f t="shared" si="238"/>
        <v>1.96125193075195</v>
      </c>
      <c r="AO637">
        <f t="shared" si="239"/>
        <v>0.26728961471461771</v>
      </c>
      <c r="AP637">
        <f t="shared" si="240"/>
        <v>2</v>
      </c>
    </row>
    <row r="638" spans="1:42" ht="34" x14ac:dyDescent="0.2">
      <c r="A638">
        <v>6037620702</v>
      </c>
      <c r="B638" t="s">
        <v>38</v>
      </c>
      <c r="C638">
        <v>0.73219999999999996</v>
      </c>
      <c r="D638">
        <v>6037603200</v>
      </c>
      <c r="E638" t="s">
        <v>31</v>
      </c>
      <c r="F638">
        <v>27858</v>
      </c>
      <c r="G638">
        <v>6037533702</v>
      </c>
      <c r="H638" t="s">
        <v>108</v>
      </c>
      <c r="I638">
        <v>0.31979999999999997</v>
      </c>
      <c r="J638">
        <v>6037503501</v>
      </c>
      <c r="K638" t="s">
        <v>12</v>
      </c>
      <c r="L638">
        <v>9.7999999999999997E-3</v>
      </c>
      <c r="M638">
        <v>6037291220</v>
      </c>
      <c r="N638" t="s">
        <v>29</v>
      </c>
      <c r="O638">
        <v>1139</v>
      </c>
      <c r="S638">
        <f t="shared" si="236"/>
        <v>629</v>
      </c>
      <c r="T638" s="2" cm="1">
        <f t="array" ref="T638">IFERROR(INDEX($A$10:$A$1201, ROWS(T$10:$T638)), IFERROR(INDEX($D$10:$D$1276, ROWS(T$10:$T638)-ROWS($A$10:$A$1201)), IFERROR(INDEX($G$10:$G$1201, ROWS(T$10:$T638)-ROWS($A$10:$A$1201)-ROWS($D$10:$D$1276)), "")))</f>
        <v>6037620702</v>
      </c>
      <c r="U638" s="2" t="str">
        <f t="shared" si="218"/>
        <v>North Redondo, Redondo Beach, CA</v>
      </c>
      <c r="V638" s="3">
        <f t="shared" si="219"/>
        <v>0.73219999999999996</v>
      </c>
      <c r="W638" s="3">
        <f t="shared" si="220"/>
        <v>0.8543757292882147</v>
      </c>
      <c r="X638" s="3">
        <f t="shared" si="221"/>
        <v>27858</v>
      </c>
      <c r="Y638" s="3">
        <f t="shared" si="222"/>
        <v>0.52872516084951315</v>
      </c>
      <c r="Z638" s="3">
        <f t="shared" si="229"/>
        <v>0.45172994489383145</v>
      </c>
      <c r="AA638" s="3">
        <f t="shared" si="223"/>
        <v>0.31979999999999997</v>
      </c>
      <c r="AB638" s="3">
        <f t="shared" si="224"/>
        <v>0.48330058939096265</v>
      </c>
      <c r="AC638" s="3">
        <f t="shared" si="225"/>
        <v>0.12760416666666669</v>
      </c>
      <c r="AD638" s="3">
        <f t="shared" si="226"/>
        <v>0.38298587760591796</v>
      </c>
      <c r="AE638" s="3">
        <f t="shared" si="227"/>
        <v>9.7999999999999997E-3</v>
      </c>
      <c r="AF638" s="3">
        <f t="shared" si="228"/>
        <v>1139</v>
      </c>
      <c r="AG638">
        <f t="shared" si="230"/>
        <v>8.6837939904500588E-2</v>
      </c>
      <c r="AH638" s="5">
        <f t="shared" si="231"/>
        <v>-0.29395383823740195</v>
      </c>
      <c r="AI638" s="5">
        <f t="shared" si="232"/>
        <v>-8.8826817652137791E-2</v>
      </c>
      <c r="AJ638" s="5">
        <f t="shared" si="233"/>
        <v>-0.27099751850052833</v>
      </c>
      <c r="AK638" s="5">
        <f t="shared" si="234"/>
        <v>-0.12758821781478508</v>
      </c>
      <c r="AL638" s="4">
        <f t="shared" si="235"/>
        <v>1.5703142220281583</v>
      </c>
      <c r="AM638" s="4">
        <f t="shared" si="237"/>
        <v>0.26791277782189538</v>
      </c>
      <c r="AN638" s="4">
        <f t="shared" si="238"/>
        <v>1.9748705363320349</v>
      </c>
      <c r="AO638">
        <f t="shared" si="239"/>
        <v>0.26791277782189538</v>
      </c>
      <c r="AP638">
        <f t="shared" si="240"/>
        <v>2</v>
      </c>
    </row>
    <row r="639" spans="1:42" ht="17" x14ac:dyDescent="0.2">
      <c r="A639">
        <v>6037535802</v>
      </c>
      <c r="B639" t="s">
        <v>56</v>
      </c>
      <c r="C639">
        <v>0.73209999999999997</v>
      </c>
      <c r="D639">
        <v>6037533403</v>
      </c>
      <c r="E639" t="s">
        <v>108</v>
      </c>
      <c r="F639">
        <v>27852</v>
      </c>
      <c r="G639">
        <v>6037533501</v>
      </c>
      <c r="H639" t="s">
        <v>23</v>
      </c>
      <c r="I639">
        <v>0.31969999999999998</v>
      </c>
      <c r="J639">
        <v>6037207501</v>
      </c>
      <c r="K639" t="s">
        <v>158</v>
      </c>
      <c r="L639">
        <v>9.7999999999999997E-3</v>
      </c>
      <c r="M639">
        <v>6037432901</v>
      </c>
      <c r="N639" t="s">
        <v>7</v>
      </c>
      <c r="O639">
        <v>1137</v>
      </c>
      <c r="S639">
        <f t="shared" si="236"/>
        <v>630</v>
      </c>
      <c r="T639" s="2" cm="1">
        <f t="array" ref="T639">IFERROR(INDEX($A$10:$A$1201, ROWS(T$10:$T639)), IFERROR(INDEX($D$10:$D$1276, ROWS(T$10:$T639)-ROWS($A$10:$A$1201)), IFERROR(INDEX($G$10:$G$1201, ROWS(T$10:$T639)-ROWS($A$10:$A$1201)-ROWS($D$10:$D$1276)), "")))</f>
        <v>6037535802</v>
      </c>
      <c r="U639" s="2" t="str">
        <f t="shared" si="218"/>
        <v>South Gate, CA</v>
      </c>
      <c r="V639" s="3">
        <f t="shared" si="219"/>
        <v>0.73209999999999997</v>
      </c>
      <c r="W639" s="3">
        <f t="shared" si="220"/>
        <v>0.85425904317386225</v>
      </c>
      <c r="X639" s="3">
        <f t="shared" si="221"/>
        <v>27852</v>
      </c>
      <c r="Y639" s="3">
        <f t="shared" si="222"/>
        <v>0.52861128508796906</v>
      </c>
      <c r="Z639" s="3">
        <f t="shared" si="229"/>
        <v>0.45157097061015417</v>
      </c>
      <c r="AA639" s="3">
        <f t="shared" si="223"/>
        <v>0.31969999999999998</v>
      </c>
      <c r="AB639" s="3">
        <f t="shared" si="224"/>
        <v>0.48314946350309806</v>
      </c>
      <c r="AC639" s="3">
        <f t="shared" si="225"/>
        <v>0.12760416666666669</v>
      </c>
      <c r="AD639" s="3">
        <f t="shared" si="226"/>
        <v>0.38231338264963011</v>
      </c>
      <c r="AE639" s="3">
        <f t="shared" si="227"/>
        <v>9.7999999999999997E-3</v>
      </c>
      <c r="AF639" s="3">
        <f t="shared" si="228"/>
        <v>1137</v>
      </c>
      <c r="AG639">
        <f t="shared" si="230"/>
        <v>8.5743600474728565E-2</v>
      </c>
      <c r="AH639" s="5">
        <f t="shared" si="231"/>
        <v>-0.29515168148543053</v>
      </c>
      <c r="AI639" s="5">
        <f t="shared" si="232"/>
        <v>-8.9875444128922746E-2</v>
      </c>
      <c r="AJ639" s="5">
        <f t="shared" si="233"/>
        <v>-0.27099751850052833</v>
      </c>
      <c r="AK639" s="5">
        <f t="shared" si="234"/>
        <v>-0.13097309196613191</v>
      </c>
      <c r="AL639" s="4">
        <f t="shared" si="235"/>
        <v>1.5780526527818266</v>
      </c>
      <c r="AM639" s="4">
        <f t="shared" si="237"/>
        <v>0.26834603124607564</v>
      </c>
      <c r="AN639" s="4">
        <f t="shared" si="238"/>
        <v>1.9845643585328898</v>
      </c>
      <c r="AO639">
        <f t="shared" si="239"/>
        <v>0.26834603124607564</v>
      </c>
      <c r="AP639">
        <f t="shared" si="240"/>
        <v>2</v>
      </c>
    </row>
    <row r="640" spans="1:42" ht="17" x14ac:dyDescent="0.2">
      <c r="A640">
        <v>6037554204</v>
      </c>
      <c r="B640" t="s">
        <v>71</v>
      </c>
      <c r="C640">
        <v>0.73180000000000001</v>
      </c>
      <c r="D640">
        <v>6037533401</v>
      </c>
      <c r="E640" t="s">
        <v>108</v>
      </c>
      <c r="F640">
        <v>27846</v>
      </c>
      <c r="G640">
        <v>6037533803</v>
      </c>
      <c r="H640" t="s">
        <v>92</v>
      </c>
      <c r="I640">
        <v>0.3196</v>
      </c>
      <c r="J640">
        <v>6037216800</v>
      </c>
      <c r="K640" t="s">
        <v>20</v>
      </c>
      <c r="L640">
        <v>9.7000000000000003E-3</v>
      </c>
      <c r="M640">
        <v>6037211120</v>
      </c>
      <c r="N640" t="s">
        <v>20</v>
      </c>
      <c r="O640">
        <v>1136</v>
      </c>
      <c r="S640">
        <f t="shared" si="236"/>
        <v>631</v>
      </c>
      <c r="T640" s="2" cm="1">
        <f t="array" ref="T640">IFERROR(INDEX($A$10:$A$1201, ROWS(T$10:$T640)), IFERROR(INDEX($D$10:$D$1276, ROWS(T$10:$T640)-ROWS($A$10:$A$1201)), IFERROR(INDEX($G$10:$G$1201, ROWS(T$10:$T640)-ROWS($A$10:$A$1201)-ROWS($D$10:$D$1276)), "")))</f>
        <v>6037554204</v>
      </c>
      <c r="U640" s="2" t="str">
        <f t="shared" si="218"/>
        <v>Bellflower, CA</v>
      </c>
      <c r="V640" s="3">
        <f t="shared" si="219"/>
        <v>0.73180000000000001</v>
      </c>
      <c r="W640" s="3">
        <f t="shared" si="220"/>
        <v>0.85390898483080513</v>
      </c>
      <c r="X640" s="3">
        <f t="shared" si="221"/>
        <v>27846</v>
      </c>
      <c r="Y640" s="3">
        <f t="shared" si="222"/>
        <v>0.52849740932642486</v>
      </c>
      <c r="Z640" s="3">
        <f t="shared" si="229"/>
        <v>0.45128868628363794</v>
      </c>
      <c r="AA640" s="3">
        <f t="shared" si="223"/>
        <v>0.3196</v>
      </c>
      <c r="AB640" s="3">
        <f t="shared" si="224"/>
        <v>0.48299833761523353</v>
      </c>
      <c r="AC640" s="3">
        <f t="shared" si="225"/>
        <v>0.12630208333333334</v>
      </c>
      <c r="AD640" s="3">
        <f t="shared" si="226"/>
        <v>0.38197713517148624</v>
      </c>
      <c r="AE640" s="3">
        <f t="shared" si="227"/>
        <v>9.7000000000000003E-3</v>
      </c>
      <c r="AF640" s="3">
        <f t="shared" si="228"/>
        <v>1136</v>
      </c>
      <c r="AG640">
        <f t="shared" si="230"/>
        <v>8.2460582185412523E-2</v>
      </c>
      <c r="AH640" s="5">
        <f t="shared" si="231"/>
        <v>-0.29634952473346021</v>
      </c>
      <c r="AI640" s="5">
        <f t="shared" si="232"/>
        <v>-9.0924070605707702E-2</v>
      </c>
      <c r="AJ640" s="5">
        <f t="shared" si="233"/>
        <v>-0.28058828416778359</v>
      </c>
      <c r="AK640" s="5">
        <f t="shared" si="234"/>
        <v>-0.13266552904180504</v>
      </c>
      <c r="AL640" s="4">
        <f t="shared" si="235"/>
        <v>1.5847264859945822</v>
      </c>
      <c r="AM640" s="4">
        <f t="shared" si="237"/>
        <v>0.2787090960817884</v>
      </c>
      <c r="AN640" s="4">
        <f t="shared" si="238"/>
        <v>1.9870091400673928</v>
      </c>
      <c r="AO640">
        <f t="shared" si="239"/>
        <v>0.2787090960817884</v>
      </c>
      <c r="AP640">
        <f t="shared" si="240"/>
        <v>2</v>
      </c>
    </row>
    <row r="641" spans="1:42" ht="34" x14ac:dyDescent="0.2">
      <c r="A641">
        <v>6037703100</v>
      </c>
      <c r="B641" t="s">
        <v>85</v>
      </c>
      <c r="C641">
        <v>0.73180000000000001</v>
      </c>
      <c r="D641">
        <v>6037220100</v>
      </c>
      <c r="E641" t="s">
        <v>37</v>
      </c>
      <c r="F641">
        <v>27837</v>
      </c>
      <c r="G641">
        <v>6037533603</v>
      </c>
      <c r="H641" t="s">
        <v>92</v>
      </c>
      <c r="I641">
        <v>0.31950000000000001</v>
      </c>
      <c r="J641">
        <v>6037501300</v>
      </c>
      <c r="K641" t="s">
        <v>17</v>
      </c>
      <c r="L641">
        <v>9.7000000000000003E-3</v>
      </c>
      <c r="M641">
        <v>6037208401</v>
      </c>
      <c r="N641" t="s">
        <v>20</v>
      </c>
      <c r="O641">
        <v>1136</v>
      </c>
      <c r="S641">
        <f t="shared" si="236"/>
        <v>632</v>
      </c>
      <c r="T641" s="2" cm="1">
        <f t="array" ref="T641">IFERROR(INDEX($A$10:$A$1201, ROWS(T$10:$T641)), IFERROR(INDEX($D$10:$D$1276, ROWS(T$10:$T641)-ROWS($A$10:$A$1201)), IFERROR(INDEX($G$10:$G$1201, ROWS(T$10:$T641)-ROWS($A$10:$A$1201)-ROWS($D$10:$D$1276)), "")))</f>
        <v>6037703100</v>
      </c>
      <c r="U641" s="2" t="str">
        <f t="shared" si="218"/>
        <v>View Park, View Park-Windsor Hills, CA</v>
      </c>
      <c r="V641" s="3">
        <f t="shared" si="219"/>
        <v>0.73180000000000001</v>
      </c>
      <c r="W641" s="3">
        <f t="shared" si="220"/>
        <v>0.85390898483080513</v>
      </c>
      <c r="X641" s="3">
        <f t="shared" si="221"/>
        <v>27837</v>
      </c>
      <c r="Y641" s="3">
        <f t="shared" si="222"/>
        <v>0.52832659568410867</v>
      </c>
      <c r="Z641" s="3">
        <f t="shared" si="229"/>
        <v>0.45114282697973246</v>
      </c>
      <c r="AA641" s="3">
        <f t="shared" si="223"/>
        <v>0.31950000000000001</v>
      </c>
      <c r="AB641" s="3">
        <f t="shared" si="224"/>
        <v>0.48284721172736894</v>
      </c>
      <c r="AC641" s="3">
        <f t="shared" si="225"/>
        <v>0.12630208333333334</v>
      </c>
      <c r="AD641" s="3">
        <f t="shared" si="226"/>
        <v>0.38197713517148624</v>
      </c>
      <c r="AE641" s="3">
        <f t="shared" si="227"/>
        <v>9.7000000000000003E-3</v>
      </c>
      <c r="AF641" s="3">
        <f t="shared" si="228"/>
        <v>1136</v>
      </c>
      <c r="AG641">
        <f t="shared" si="230"/>
        <v>8.2460582185412523E-2</v>
      </c>
      <c r="AH641" s="5">
        <f t="shared" si="231"/>
        <v>-0.2981462896055036</v>
      </c>
      <c r="AI641" s="5">
        <f t="shared" si="232"/>
        <v>-9.1972697082492658E-2</v>
      </c>
      <c r="AJ641" s="5">
        <f t="shared" si="233"/>
        <v>-0.28058828416778359</v>
      </c>
      <c r="AK641" s="5">
        <f t="shared" si="234"/>
        <v>-0.13266552904180504</v>
      </c>
      <c r="AL641" s="4">
        <f t="shared" si="235"/>
        <v>1.5892901788570333</v>
      </c>
      <c r="AM641" s="4">
        <f t="shared" si="237"/>
        <v>0.27896497651206587</v>
      </c>
      <c r="AN641" s="4">
        <f t="shared" si="238"/>
        <v>1.9910601292442862</v>
      </c>
      <c r="AO641">
        <f t="shared" si="239"/>
        <v>0.27896497651206587</v>
      </c>
      <c r="AP641">
        <f t="shared" si="240"/>
        <v>2</v>
      </c>
    </row>
    <row r="642" spans="1:42" ht="17" x14ac:dyDescent="0.2">
      <c r="A642">
        <v>6037535502</v>
      </c>
      <c r="B642" t="s">
        <v>56</v>
      </c>
      <c r="C642">
        <v>0.73180000000000001</v>
      </c>
      <c r="D642">
        <v>6037533501</v>
      </c>
      <c r="E642" t="s">
        <v>23</v>
      </c>
      <c r="F642">
        <v>27835</v>
      </c>
      <c r="G642">
        <v>6037191610</v>
      </c>
      <c r="H642" t="s">
        <v>20</v>
      </c>
      <c r="I642">
        <v>0.31950000000000001</v>
      </c>
      <c r="J642">
        <v>6037277200</v>
      </c>
      <c r="K642" t="s">
        <v>42</v>
      </c>
      <c r="L642">
        <v>9.7000000000000003E-3</v>
      </c>
      <c r="M642">
        <v>6037185310</v>
      </c>
      <c r="N642" t="s">
        <v>45</v>
      </c>
      <c r="O642">
        <v>1134</v>
      </c>
      <c r="S642">
        <f t="shared" si="236"/>
        <v>633</v>
      </c>
      <c r="T642" s="2" cm="1">
        <f t="array" ref="T642">IFERROR(INDEX($A$10:$A$1201, ROWS(T$10:$T642)), IFERROR(INDEX($D$10:$D$1276, ROWS(T$10:$T642)-ROWS($A$10:$A$1201)), IFERROR(INDEX($G$10:$G$1201, ROWS(T$10:$T642)-ROWS($A$10:$A$1201)-ROWS($D$10:$D$1276)), "")))</f>
        <v>6037535502</v>
      </c>
      <c r="U642" s="2" t="str">
        <f t="shared" si="218"/>
        <v>South Gate, CA</v>
      </c>
      <c r="V642" s="3">
        <f t="shared" si="219"/>
        <v>0.73180000000000001</v>
      </c>
      <c r="W642" s="3">
        <f t="shared" si="220"/>
        <v>0.85390898483080513</v>
      </c>
      <c r="X642" s="3">
        <f t="shared" si="221"/>
        <v>27835</v>
      </c>
      <c r="Y642" s="3">
        <f t="shared" si="222"/>
        <v>0.5282886370969273</v>
      </c>
      <c r="Z642" s="3">
        <f t="shared" si="229"/>
        <v>0.4511104138010868</v>
      </c>
      <c r="AA642" s="3">
        <f t="shared" si="223"/>
        <v>0.31950000000000001</v>
      </c>
      <c r="AB642" s="3">
        <f t="shared" si="224"/>
        <v>0.48284721172736894</v>
      </c>
      <c r="AC642" s="3">
        <f t="shared" si="225"/>
        <v>0.12630208333333334</v>
      </c>
      <c r="AD642" s="3">
        <f t="shared" si="226"/>
        <v>0.38130464021519839</v>
      </c>
      <c r="AE642" s="3">
        <f t="shared" si="227"/>
        <v>9.7000000000000003E-3</v>
      </c>
      <c r="AF642" s="3">
        <f t="shared" si="228"/>
        <v>1134</v>
      </c>
      <c r="AG642">
        <f t="shared" si="230"/>
        <v>8.2460582185412523E-2</v>
      </c>
      <c r="AH642" s="5">
        <f t="shared" si="231"/>
        <v>-0.29854557068817977</v>
      </c>
      <c r="AI642" s="5">
        <f t="shared" si="232"/>
        <v>-9.1972697082492658E-2</v>
      </c>
      <c r="AJ642" s="5">
        <f t="shared" si="233"/>
        <v>-0.28058828416778359</v>
      </c>
      <c r="AK642" s="5">
        <f t="shared" si="234"/>
        <v>-0.13605040319315187</v>
      </c>
      <c r="AL642" s="4">
        <f t="shared" si="235"/>
        <v>1.593849086533943</v>
      </c>
      <c r="AM642" s="4">
        <f t="shared" si="237"/>
        <v>0.27926232874445855</v>
      </c>
      <c r="AN642" s="4">
        <f t="shared" si="238"/>
        <v>1.9972999975616321</v>
      </c>
      <c r="AO642">
        <f t="shared" si="239"/>
        <v>0.27926232874445855</v>
      </c>
      <c r="AP642">
        <f t="shared" si="240"/>
        <v>2</v>
      </c>
    </row>
    <row r="643" spans="1:42" ht="17" x14ac:dyDescent="0.2">
      <c r="A643">
        <v>6037542103</v>
      </c>
      <c r="B643" t="s">
        <v>137</v>
      </c>
      <c r="C643">
        <v>0.73170000000000002</v>
      </c>
      <c r="D643">
        <v>6037533803</v>
      </c>
      <c r="E643" t="s">
        <v>92</v>
      </c>
      <c r="F643">
        <v>27829</v>
      </c>
      <c r="G643">
        <v>6037211201</v>
      </c>
      <c r="H643" t="s">
        <v>20</v>
      </c>
      <c r="I643">
        <v>0.31950000000000001</v>
      </c>
      <c r="J643">
        <v>6037604001</v>
      </c>
      <c r="K643" t="s">
        <v>106</v>
      </c>
      <c r="L643">
        <v>9.7000000000000003E-3</v>
      </c>
      <c r="M643">
        <v>6037482401</v>
      </c>
      <c r="N643" t="s">
        <v>27</v>
      </c>
      <c r="O643">
        <v>1132</v>
      </c>
      <c r="S643">
        <f t="shared" si="236"/>
        <v>634</v>
      </c>
      <c r="T643" s="2" cm="1">
        <f t="array" ref="T643">IFERROR(INDEX($A$10:$A$1201, ROWS(T$10:$T643)), IFERROR(INDEX($D$10:$D$1276, ROWS(T$10:$T643)-ROWS($A$10:$A$1201)), IFERROR(INDEX($G$10:$G$1201, ROWS(T$10:$T643)-ROWS($A$10:$A$1201)-ROWS($D$10:$D$1276)), "")))</f>
        <v>6037542103</v>
      </c>
      <c r="U643" s="2" t="str">
        <f t="shared" si="218"/>
        <v>Compton, CA</v>
      </c>
      <c r="V643" s="3">
        <f t="shared" si="219"/>
        <v>0.73170000000000002</v>
      </c>
      <c r="W643" s="3">
        <f t="shared" si="220"/>
        <v>0.85379229871645279</v>
      </c>
      <c r="X643" s="3">
        <f t="shared" si="221"/>
        <v>27829</v>
      </c>
      <c r="Y643" s="3">
        <f t="shared" si="222"/>
        <v>0.5281747613353831</v>
      </c>
      <c r="Z643" s="3">
        <f t="shared" si="229"/>
        <v>0.45095154360455059</v>
      </c>
      <c r="AA643" s="3">
        <f t="shared" si="223"/>
        <v>0.31950000000000001</v>
      </c>
      <c r="AB643" s="3">
        <f t="shared" si="224"/>
        <v>0.48284721172736894</v>
      </c>
      <c r="AC643" s="3">
        <f t="shared" si="225"/>
        <v>0.12630208333333334</v>
      </c>
      <c r="AD643" s="3">
        <f t="shared" si="226"/>
        <v>0.38063214525891054</v>
      </c>
      <c r="AE643" s="3">
        <f t="shared" si="227"/>
        <v>9.7000000000000003E-3</v>
      </c>
      <c r="AF643" s="3">
        <f t="shared" si="228"/>
        <v>1132</v>
      </c>
      <c r="AG643">
        <f t="shared" si="230"/>
        <v>8.1366242755640514E-2</v>
      </c>
      <c r="AH643" s="5">
        <f t="shared" si="231"/>
        <v>-0.29974341393620946</v>
      </c>
      <c r="AI643" s="5">
        <f t="shared" si="232"/>
        <v>-9.1972697082492658E-2</v>
      </c>
      <c r="AJ643" s="5">
        <f t="shared" si="233"/>
        <v>-0.28058828416778359</v>
      </c>
      <c r="AK643" s="5">
        <f t="shared" si="234"/>
        <v>-0.1394352773444987</v>
      </c>
      <c r="AL643" s="4">
        <f t="shared" si="235"/>
        <v>1.600551472576504</v>
      </c>
      <c r="AM643" s="4">
        <f t="shared" si="237"/>
        <v>0.27972176797532339</v>
      </c>
      <c r="AN643" s="4">
        <f t="shared" si="238"/>
        <v>2.0054761425883942</v>
      </c>
      <c r="AO643">
        <f t="shared" si="239"/>
        <v>0.27972176797532339</v>
      </c>
      <c r="AP643">
        <f t="shared" si="240"/>
        <v>2</v>
      </c>
    </row>
    <row r="644" spans="1:42" ht="17" x14ac:dyDescent="0.2">
      <c r="A644">
        <v>6037535603</v>
      </c>
      <c r="B644" t="s">
        <v>56</v>
      </c>
      <c r="C644">
        <v>0.73170000000000002</v>
      </c>
      <c r="D644">
        <v>6037191201</v>
      </c>
      <c r="E644" t="s">
        <v>20</v>
      </c>
      <c r="F644">
        <v>27798</v>
      </c>
      <c r="G644">
        <v>6037555212</v>
      </c>
      <c r="H644" t="s">
        <v>162</v>
      </c>
      <c r="I644">
        <v>0.31919999999999998</v>
      </c>
      <c r="J644">
        <v>6037221500</v>
      </c>
      <c r="K644" t="s">
        <v>37</v>
      </c>
      <c r="L644">
        <v>9.7000000000000003E-3</v>
      </c>
      <c r="M644">
        <v>6037239501</v>
      </c>
      <c r="N644" t="s">
        <v>37</v>
      </c>
      <c r="O644">
        <v>1132</v>
      </c>
      <c r="S644">
        <f t="shared" si="236"/>
        <v>635</v>
      </c>
      <c r="T644" s="2" cm="1">
        <f t="array" ref="T644">IFERROR(INDEX($A$10:$A$1201, ROWS(T$10:$T644)), IFERROR(INDEX($D$10:$D$1276, ROWS(T$10:$T644)-ROWS($A$10:$A$1201)), IFERROR(INDEX($G$10:$G$1201, ROWS(T$10:$T644)-ROWS($A$10:$A$1201)-ROWS($D$10:$D$1276)), "")))</f>
        <v>6037535603</v>
      </c>
      <c r="U644" s="2" t="str">
        <f t="shared" si="218"/>
        <v>South Gate, CA</v>
      </c>
      <c r="V644" s="3">
        <f t="shared" si="219"/>
        <v>0.73170000000000002</v>
      </c>
      <c r="W644" s="3">
        <f t="shared" si="220"/>
        <v>0.85379229871645279</v>
      </c>
      <c r="X644" s="3">
        <f t="shared" si="221"/>
        <v>27798</v>
      </c>
      <c r="Y644" s="3">
        <f t="shared" si="222"/>
        <v>0.52758640323407158</v>
      </c>
      <c r="Z644" s="3">
        <f t="shared" si="229"/>
        <v>0.45044920798876337</v>
      </c>
      <c r="AA644" s="3">
        <f t="shared" si="223"/>
        <v>0.31919999999999998</v>
      </c>
      <c r="AB644" s="3">
        <f t="shared" si="224"/>
        <v>0.48239383406377512</v>
      </c>
      <c r="AC644" s="3">
        <f t="shared" si="225"/>
        <v>0.12630208333333334</v>
      </c>
      <c r="AD644" s="3">
        <f t="shared" si="226"/>
        <v>0.38063214525891054</v>
      </c>
      <c r="AE644" s="3">
        <f t="shared" si="227"/>
        <v>9.7000000000000003E-3</v>
      </c>
      <c r="AF644" s="3">
        <f t="shared" si="228"/>
        <v>1132</v>
      </c>
      <c r="AG644">
        <f t="shared" si="230"/>
        <v>8.1366242755640514E-2</v>
      </c>
      <c r="AH644" s="5">
        <f t="shared" si="231"/>
        <v>-0.3059322707176943</v>
      </c>
      <c r="AI644" s="5">
        <f t="shared" si="232"/>
        <v>-9.5118576512848094E-2</v>
      </c>
      <c r="AJ644" s="5">
        <f t="shared" si="233"/>
        <v>-0.28058828416778359</v>
      </c>
      <c r="AK644" s="5">
        <f t="shared" si="234"/>
        <v>-0.1394352773444987</v>
      </c>
      <c r="AL644" s="4">
        <f t="shared" si="235"/>
        <v>1.6158562180052902</v>
      </c>
      <c r="AM644" s="4">
        <f t="shared" si="237"/>
        <v>0.2806605952567498</v>
      </c>
      <c r="AN644" s="4">
        <f t="shared" si="238"/>
        <v>2.0188008497833776</v>
      </c>
      <c r="AO644">
        <f t="shared" si="239"/>
        <v>0.2806605952567498</v>
      </c>
      <c r="AP644">
        <f t="shared" si="240"/>
        <v>2</v>
      </c>
    </row>
    <row r="645" spans="1:42" ht="34" x14ac:dyDescent="0.2">
      <c r="A645">
        <v>6037433501</v>
      </c>
      <c r="B645" t="s">
        <v>138</v>
      </c>
      <c r="C645">
        <v>0.73160000000000003</v>
      </c>
      <c r="D645">
        <v>6037185203</v>
      </c>
      <c r="E645" t="s">
        <v>45</v>
      </c>
      <c r="F645">
        <v>27791</v>
      </c>
      <c r="G645">
        <v>6037534700</v>
      </c>
      <c r="H645" t="s">
        <v>23</v>
      </c>
      <c r="I645">
        <v>0.31900000000000001</v>
      </c>
      <c r="J645">
        <v>6037532700</v>
      </c>
      <c r="K645" t="s">
        <v>37</v>
      </c>
      <c r="L645">
        <v>9.5999999999999992E-3</v>
      </c>
      <c r="M645">
        <v>6037531503</v>
      </c>
      <c r="N645" t="s">
        <v>47</v>
      </c>
      <c r="O645">
        <v>1131</v>
      </c>
      <c r="S645">
        <f t="shared" si="236"/>
        <v>636</v>
      </c>
      <c r="T645" s="2" cm="1">
        <f t="array" ref="T645">IFERROR(INDEX($A$10:$A$1201, ROWS(T$10:$T645)), IFERROR(INDEX($D$10:$D$1276, ROWS(T$10:$T645)-ROWS($A$10:$A$1201)), IFERROR(INDEX($G$10:$G$1201, ROWS(T$10:$T645)-ROWS($A$10:$A$1201)-ROWS($D$10:$D$1276)), "")))</f>
        <v>6037433501</v>
      </c>
      <c r="U645" s="2" t="str">
        <f t="shared" si="218"/>
        <v>El Monte City, South El Monte, CA</v>
      </c>
      <c r="V645" s="3">
        <f t="shared" si="219"/>
        <v>0.73160000000000003</v>
      </c>
      <c r="W645" s="3">
        <f t="shared" si="220"/>
        <v>0.85367561260210045</v>
      </c>
      <c r="X645" s="3">
        <f t="shared" si="221"/>
        <v>27791</v>
      </c>
      <c r="Y645" s="3">
        <f t="shared" si="222"/>
        <v>0.52745354817893675</v>
      </c>
      <c r="Z645" s="3">
        <f t="shared" si="229"/>
        <v>0.45027423086080531</v>
      </c>
      <c r="AA645" s="3">
        <f t="shared" si="223"/>
        <v>0.31900000000000001</v>
      </c>
      <c r="AB645" s="3">
        <f t="shared" si="224"/>
        <v>0.48209158228804599</v>
      </c>
      <c r="AC645" s="3">
        <f t="shared" si="225"/>
        <v>0.125</v>
      </c>
      <c r="AD645" s="3">
        <f t="shared" si="226"/>
        <v>0.38029589778076667</v>
      </c>
      <c r="AE645" s="3">
        <f t="shared" si="227"/>
        <v>9.5999999999999992E-3</v>
      </c>
      <c r="AF645" s="3">
        <f t="shared" si="228"/>
        <v>1131</v>
      </c>
      <c r="AG645">
        <f t="shared" si="230"/>
        <v>8.0271903325868504E-2</v>
      </c>
      <c r="AH645" s="5">
        <f t="shared" si="231"/>
        <v>-0.30732975450706151</v>
      </c>
      <c r="AI645" s="5">
        <f t="shared" si="232"/>
        <v>-9.7215829466418005E-2</v>
      </c>
      <c r="AJ645" s="5">
        <f t="shared" si="233"/>
        <v>-0.290179049835039</v>
      </c>
      <c r="AK645" s="5">
        <f t="shared" si="234"/>
        <v>-0.14112771442017186</v>
      </c>
      <c r="AL645" s="4">
        <f t="shared" si="235"/>
        <v>1.6231411304130166</v>
      </c>
      <c r="AM645" s="4">
        <f t="shared" si="237"/>
        <v>0.29128970958961459</v>
      </c>
      <c r="AN645" s="4">
        <f t="shared" si="238"/>
        <v>2.0217584101397623</v>
      </c>
      <c r="AO645">
        <f t="shared" si="239"/>
        <v>0.29128970958961459</v>
      </c>
      <c r="AP645">
        <f t="shared" si="240"/>
        <v>2</v>
      </c>
    </row>
    <row r="646" spans="1:42" ht="34" x14ac:dyDescent="0.2">
      <c r="A646">
        <v>6037218120</v>
      </c>
      <c r="B646" t="s">
        <v>20</v>
      </c>
      <c r="C646">
        <v>0.73160000000000003</v>
      </c>
      <c r="D646">
        <v>6037433402</v>
      </c>
      <c r="E646" t="s">
        <v>39</v>
      </c>
      <c r="F646">
        <v>27790</v>
      </c>
      <c r="G646">
        <v>6037532606</v>
      </c>
      <c r="H646" t="s">
        <v>23</v>
      </c>
      <c r="I646">
        <v>0.31819999999999998</v>
      </c>
      <c r="J646">
        <v>6037217100</v>
      </c>
      <c r="K646" t="s">
        <v>20</v>
      </c>
      <c r="L646">
        <v>9.5999999999999992E-3</v>
      </c>
      <c r="M646">
        <v>6037532604</v>
      </c>
      <c r="N646" t="s">
        <v>23</v>
      </c>
      <c r="O646">
        <v>1131</v>
      </c>
      <c r="S646">
        <f t="shared" si="236"/>
        <v>637</v>
      </c>
      <c r="T646" s="2" cm="1">
        <f t="array" ref="T646">IFERROR(INDEX($A$10:$A$1201, ROWS(T$10:$T646)), IFERROR(INDEX($D$10:$D$1276, ROWS(T$10:$T646)-ROWS($A$10:$A$1201)), IFERROR(INDEX($G$10:$G$1201, ROWS(T$10:$T646)-ROWS($A$10:$A$1201)-ROWS($D$10:$D$1276)), "")))</f>
        <v>6037218120</v>
      </c>
      <c r="U646" s="2" t="str">
        <f t="shared" si="218"/>
        <v>Central LA, Los Angeles, CA</v>
      </c>
      <c r="V646" s="3">
        <f t="shared" si="219"/>
        <v>0.73160000000000003</v>
      </c>
      <c r="W646" s="3">
        <f t="shared" si="220"/>
        <v>0.85367561260210045</v>
      </c>
      <c r="X646" s="3">
        <f t="shared" si="221"/>
        <v>27790</v>
      </c>
      <c r="Y646" s="3">
        <f t="shared" si="222"/>
        <v>0.52743456888534612</v>
      </c>
      <c r="Z646" s="3">
        <f t="shared" si="229"/>
        <v>0.45025802870072262</v>
      </c>
      <c r="AA646" s="3">
        <f t="shared" si="223"/>
        <v>0.31819999999999998</v>
      </c>
      <c r="AB646" s="3">
        <f t="shared" si="224"/>
        <v>0.48088257518512922</v>
      </c>
      <c r="AC646" s="3">
        <f t="shared" si="225"/>
        <v>0.125</v>
      </c>
      <c r="AD646" s="3">
        <f t="shared" si="226"/>
        <v>0.38029589778076667</v>
      </c>
      <c r="AE646" s="3">
        <f t="shared" si="227"/>
        <v>9.5999999999999992E-3</v>
      </c>
      <c r="AF646" s="3">
        <f t="shared" si="228"/>
        <v>1131</v>
      </c>
      <c r="AG646">
        <f t="shared" si="230"/>
        <v>8.0271903325868504E-2</v>
      </c>
      <c r="AH646" s="5">
        <f t="shared" si="231"/>
        <v>-0.30752939504839899</v>
      </c>
      <c r="AI646" s="5">
        <f t="shared" si="232"/>
        <v>-0.10560484128069879</v>
      </c>
      <c r="AJ646" s="5">
        <f t="shared" si="233"/>
        <v>-0.290179049835039</v>
      </c>
      <c r="AK646" s="5">
        <f t="shared" si="234"/>
        <v>-0.14112771442017186</v>
      </c>
      <c r="AL646" s="4">
        <f t="shared" si="235"/>
        <v>1.6326416460453823</v>
      </c>
      <c r="AM646" s="4">
        <f t="shared" si="237"/>
        <v>0.29193176086692341</v>
      </c>
      <c r="AN646" s="4">
        <f t="shared" si="238"/>
        <v>2.0350015036817268</v>
      </c>
      <c r="AO646">
        <f t="shared" si="239"/>
        <v>0.29193176086692341</v>
      </c>
      <c r="AP646">
        <f t="shared" si="240"/>
        <v>2</v>
      </c>
    </row>
    <row r="647" spans="1:42" ht="34" x14ac:dyDescent="0.2">
      <c r="A647">
        <v>6037265700</v>
      </c>
      <c r="B647" t="s">
        <v>120</v>
      </c>
      <c r="C647">
        <v>0.73129999999999995</v>
      </c>
      <c r="D647">
        <v>6037192620</v>
      </c>
      <c r="E647" t="s">
        <v>20</v>
      </c>
      <c r="F647">
        <v>27783</v>
      </c>
      <c r="G647">
        <v>6037221820</v>
      </c>
      <c r="H647" t="s">
        <v>83</v>
      </c>
      <c r="I647">
        <v>0.318</v>
      </c>
      <c r="J647">
        <v>6037532304</v>
      </c>
      <c r="K647" t="s">
        <v>110</v>
      </c>
      <c r="L647">
        <v>9.5999999999999992E-3</v>
      </c>
      <c r="M647">
        <v>6037543502</v>
      </c>
      <c r="N647" t="s">
        <v>25</v>
      </c>
      <c r="O647">
        <v>1126</v>
      </c>
      <c r="S647">
        <f t="shared" si="236"/>
        <v>638</v>
      </c>
      <c r="T647" s="2" cm="1">
        <f t="array" ref="T647">IFERROR(INDEX($A$10:$A$1201, ROWS(T$10:$T647)), IFERROR(INDEX($D$10:$D$1276, ROWS(T$10:$T647)-ROWS($A$10:$A$1201)), IFERROR(INDEX($G$10:$G$1201, ROWS(T$10:$T647)-ROWS($A$10:$A$1201)-ROWS($D$10:$D$1276)), "")))</f>
        <v>6037265700</v>
      </c>
      <c r="U647" s="2" t="str">
        <f t="shared" si="218"/>
        <v>Westwood, Los Angeles, CA</v>
      </c>
      <c r="V647" s="3">
        <f t="shared" si="219"/>
        <v>0.73129999999999995</v>
      </c>
      <c r="W647" s="3">
        <f t="shared" si="220"/>
        <v>0.85332555425904311</v>
      </c>
      <c r="X647" s="3">
        <f t="shared" si="221"/>
        <v>27783</v>
      </c>
      <c r="Y647" s="3">
        <f t="shared" si="222"/>
        <v>0.52730171383021129</v>
      </c>
      <c r="Z647" s="3">
        <f t="shared" si="229"/>
        <v>0.44996002721590839</v>
      </c>
      <c r="AA647" s="3">
        <f t="shared" si="223"/>
        <v>0.318</v>
      </c>
      <c r="AB647" s="3">
        <f t="shared" si="224"/>
        <v>0.48058032340940005</v>
      </c>
      <c r="AC647" s="3">
        <f t="shared" si="225"/>
        <v>0.125</v>
      </c>
      <c r="AD647" s="3">
        <f t="shared" si="226"/>
        <v>0.3786146603900471</v>
      </c>
      <c r="AE647" s="3">
        <f t="shared" si="227"/>
        <v>9.5999999999999992E-3</v>
      </c>
      <c r="AF647" s="3">
        <f t="shared" si="228"/>
        <v>1126</v>
      </c>
      <c r="AG647">
        <f t="shared" si="230"/>
        <v>7.6988885036551241E-2</v>
      </c>
      <c r="AH647" s="5">
        <f t="shared" si="231"/>
        <v>-0.30892687883776621</v>
      </c>
      <c r="AI647" s="5">
        <f t="shared" si="232"/>
        <v>-0.1077020942342687</v>
      </c>
      <c r="AJ647" s="5">
        <f t="shared" si="233"/>
        <v>-0.290179049835039</v>
      </c>
      <c r="AK647" s="5">
        <f t="shared" si="234"/>
        <v>-0.14958989979853865</v>
      </c>
      <c r="AL647" s="4">
        <f t="shared" si="235"/>
        <v>1.6490980395936936</v>
      </c>
      <c r="AM647" s="4">
        <f t="shared" si="237"/>
        <v>0.29327183279391017</v>
      </c>
      <c r="AN647" s="4">
        <f t="shared" si="238"/>
        <v>2.057106776731219</v>
      </c>
      <c r="AO647">
        <f t="shared" si="239"/>
        <v>0.29327183279391017</v>
      </c>
      <c r="AP647">
        <f t="shared" si="240"/>
        <v>2</v>
      </c>
    </row>
    <row r="648" spans="1:42" ht="34" x14ac:dyDescent="0.2">
      <c r="A648">
        <v>6037231300</v>
      </c>
      <c r="B648" t="s">
        <v>37</v>
      </c>
      <c r="C648">
        <v>0.73129999999999995</v>
      </c>
      <c r="D648">
        <v>6037208710</v>
      </c>
      <c r="E648" t="s">
        <v>20</v>
      </c>
      <c r="F648">
        <v>27776</v>
      </c>
      <c r="G648">
        <v>6037219901</v>
      </c>
      <c r="H648" t="s">
        <v>13</v>
      </c>
      <c r="I648">
        <v>0.318</v>
      </c>
      <c r="J648">
        <v>6037534202</v>
      </c>
      <c r="K648" t="s">
        <v>82</v>
      </c>
      <c r="L648">
        <v>9.4999999999999998E-3</v>
      </c>
      <c r="M648">
        <v>6037201402</v>
      </c>
      <c r="N648" t="s">
        <v>45</v>
      </c>
      <c r="O648">
        <v>1122</v>
      </c>
      <c r="S648">
        <f t="shared" si="236"/>
        <v>639</v>
      </c>
      <c r="T648" s="2" cm="1">
        <f t="array" ref="T648">IFERROR(INDEX($A$10:$A$1201, ROWS(T$10:$T648)), IFERROR(INDEX($D$10:$D$1276, ROWS(T$10:$T648)-ROWS($A$10:$A$1201)), IFERROR(INDEX($G$10:$G$1201, ROWS(T$10:$T648)-ROWS($A$10:$A$1201)-ROWS($D$10:$D$1276)), "")))</f>
        <v>6037231300</v>
      </c>
      <c r="U648" s="2" t="str">
        <f t="shared" si="218"/>
        <v>South Los Angeles, Los Angeles, CA</v>
      </c>
      <c r="V648" s="3">
        <f t="shared" si="219"/>
        <v>0.73129999999999995</v>
      </c>
      <c r="W648" s="3">
        <f t="shared" si="220"/>
        <v>0.85332555425904311</v>
      </c>
      <c r="X648" s="3">
        <f t="shared" si="221"/>
        <v>27776</v>
      </c>
      <c r="Y648" s="3">
        <f t="shared" si="222"/>
        <v>0.52716885877507635</v>
      </c>
      <c r="Z648" s="3">
        <f t="shared" si="229"/>
        <v>0.44984665860234924</v>
      </c>
      <c r="AA648" s="3">
        <f t="shared" si="223"/>
        <v>0.318</v>
      </c>
      <c r="AB648" s="3">
        <f t="shared" si="224"/>
        <v>0.48058032340940005</v>
      </c>
      <c r="AC648" s="3">
        <f t="shared" si="225"/>
        <v>0.12369791666666667</v>
      </c>
      <c r="AD648" s="3">
        <f t="shared" si="226"/>
        <v>0.3772696704774714</v>
      </c>
      <c r="AE648" s="3">
        <f t="shared" si="227"/>
        <v>9.4999999999999998E-3</v>
      </c>
      <c r="AF648" s="3">
        <f t="shared" si="228"/>
        <v>1122</v>
      </c>
      <c r="AG648">
        <f t="shared" si="230"/>
        <v>7.6988885036551241E-2</v>
      </c>
      <c r="AH648" s="5">
        <f t="shared" si="231"/>
        <v>-0.31032436262713459</v>
      </c>
      <c r="AI648" s="5">
        <f t="shared" si="232"/>
        <v>-0.1077020942342687</v>
      </c>
      <c r="AJ648" s="5">
        <f t="shared" si="233"/>
        <v>-0.29976981550229426</v>
      </c>
      <c r="AK648" s="5">
        <f t="shared" si="234"/>
        <v>-0.15635964810123232</v>
      </c>
      <c r="AL648" s="4">
        <f t="shared" si="235"/>
        <v>1.6596514585057234</v>
      </c>
      <c r="AM648" s="4">
        <f t="shared" si="237"/>
        <v>0.30452235265435584</v>
      </c>
      <c r="AN648" s="4">
        <f t="shared" si="238"/>
        <v>2.0649877394885436</v>
      </c>
      <c r="AO648">
        <f t="shared" si="239"/>
        <v>0.30452235265435584</v>
      </c>
      <c r="AP648">
        <f t="shared" si="240"/>
        <v>2</v>
      </c>
    </row>
    <row r="649" spans="1:42" ht="17" x14ac:dyDescent="0.2">
      <c r="A649">
        <v>6037602003</v>
      </c>
      <c r="B649" t="s">
        <v>10</v>
      </c>
      <c r="C649">
        <v>0.73129999999999995</v>
      </c>
      <c r="D649">
        <v>6037235100</v>
      </c>
      <c r="E649" t="s">
        <v>113</v>
      </c>
      <c r="F649">
        <v>27769</v>
      </c>
      <c r="G649">
        <v>6037533203</v>
      </c>
      <c r="H649" t="s">
        <v>23</v>
      </c>
      <c r="I649">
        <v>0.31780000000000003</v>
      </c>
      <c r="J649">
        <v>6037502401</v>
      </c>
      <c r="K649" t="s">
        <v>44</v>
      </c>
      <c r="L649">
        <v>9.4999999999999998E-3</v>
      </c>
      <c r="M649">
        <v>6037542402</v>
      </c>
      <c r="N649" t="s">
        <v>137</v>
      </c>
      <c r="O649">
        <v>1118</v>
      </c>
      <c r="S649">
        <f t="shared" si="236"/>
        <v>640</v>
      </c>
      <c r="T649" s="2" cm="1">
        <f t="array" ref="T649">IFERROR(INDEX($A$10:$A$1201, ROWS(T$10:$T649)), IFERROR(INDEX($D$10:$D$1276, ROWS(T$10:$T649)-ROWS($A$10:$A$1201)), IFERROR(INDEX($G$10:$G$1201, ROWS(T$10:$T649)-ROWS($A$10:$A$1201)-ROWS($D$10:$D$1276)), "")))</f>
        <v>6037602003</v>
      </c>
      <c r="U649" s="2" t="str">
        <f t="shared" si="218"/>
        <v>Inglewood, CA</v>
      </c>
      <c r="V649" s="3">
        <f t="shared" si="219"/>
        <v>0.73129999999999995</v>
      </c>
      <c r="W649" s="3">
        <f t="shared" si="220"/>
        <v>0.85332555425904311</v>
      </c>
      <c r="X649" s="3">
        <f t="shared" si="221"/>
        <v>27769</v>
      </c>
      <c r="Y649" s="3">
        <f t="shared" si="222"/>
        <v>0.52703600371994153</v>
      </c>
      <c r="Z649" s="3">
        <f t="shared" si="229"/>
        <v>0.4497332899887902</v>
      </c>
      <c r="AA649" s="3">
        <f t="shared" si="223"/>
        <v>0.31780000000000003</v>
      </c>
      <c r="AB649" s="3">
        <f t="shared" si="224"/>
        <v>0.48027807163367092</v>
      </c>
      <c r="AC649" s="3">
        <f t="shared" si="225"/>
        <v>0.12369791666666667</v>
      </c>
      <c r="AD649" s="3">
        <f t="shared" si="226"/>
        <v>0.37592468056489575</v>
      </c>
      <c r="AE649" s="3">
        <f t="shared" si="227"/>
        <v>9.4999999999999998E-3</v>
      </c>
      <c r="AF649" s="3">
        <f t="shared" si="228"/>
        <v>1118</v>
      </c>
      <c r="AG649">
        <f t="shared" si="230"/>
        <v>7.6988885036551241E-2</v>
      </c>
      <c r="AH649" s="5">
        <f t="shared" si="231"/>
        <v>-0.3117218464165018</v>
      </c>
      <c r="AI649" s="5">
        <f t="shared" si="232"/>
        <v>-0.10979934718783861</v>
      </c>
      <c r="AJ649" s="5">
        <f t="shared" si="233"/>
        <v>-0.29976981550229426</v>
      </c>
      <c r="AK649" s="5">
        <f t="shared" si="234"/>
        <v>-0.16312939640392571</v>
      </c>
      <c r="AL649" s="4">
        <f t="shared" si="235"/>
        <v>1.67260740002243</v>
      </c>
      <c r="AM649" s="4">
        <f t="shared" si="237"/>
        <v>0.30574886160831322</v>
      </c>
      <c r="AN649" s="4">
        <f t="shared" si="238"/>
        <v>2.0819374218292439</v>
      </c>
      <c r="AO649">
        <f t="shared" si="239"/>
        <v>0.30574886160831322</v>
      </c>
      <c r="AP649">
        <f t="shared" si="240"/>
        <v>2</v>
      </c>
    </row>
    <row r="650" spans="1:42" ht="34" x14ac:dyDescent="0.2">
      <c r="A650">
        <v>6037229100</v>
      </c>
      <c r="B650" t="s">
        <v>139</v>
      </c>
      <c r="C650">
        <v>0.73119999999999996</v>
      </c>
      <c r="D650">
        <v>6037212102</v>
      </c>
      <c r="E650" t="s">
        <v>20</v>
      </c>
      <c r="F650">
        <v>27751</v>
      </c>
      <c r="G650">
        <v>6037555102</v>
      </c>
      <c r="H650" t="s">
        <v>32</v>
      </c>
      <c r="I650">
        <v>0.3175</v>
      </c>
      <c r="J650">
        <v>6037275603</v>
      </c>
      <c r="K650" t="s">
        <v>84</v>
      </c>
      <c r="L650">
        <v>9.4999999999999998E-3</v>
      </c>
      <c r="M650">
        <v>6037503502</v>
      </c>
      <c r="N650" t="s">
        <v>12</v>
      </c>
      <c r="O650">
        <v>1115</v>
      </c>
      <c r="S650">
        <f t="shared" si="236"/>
        <v>641</v>
      </c>
      <c r="T650" s="2" cm="1">
        <f t="array" ref="T650">IFERROR(INDEX($A$10:$A$1201, ROWS(T$10:$T650)), IFERROR(INDEX($D$10:$D$1276, ROWS(T$10:$T650)-ROWS($A$10:$A$1201)), IFERROR(INDEX($G$10:$G$1201, ROWS(T$10:$T650)-ROWS($A$10:$A$1201)-ROWS($D$10:$D$1276)), "")))</f>
        <v>6037229100</v>
      </c>
      <c r="U650" s="2" t="str">
        <f t="shared" ref="U650:U713" si="241">VLOOKUP(T650,$A:$O,2,FALSE)</f>
        <v>Central Alameda, Los Angeles, CA</v>
      </c>
      <c r="V650" s="3">
        <f t="shared" ref="V650:V713" si="242">VLOOKUP(T650,$A:$O,3,FALSE)</f>
        <v>0.73119999999999996</v>
      </c>
      <c r="W650" s="3">
        <f t="shared" ref="W650:W713" si="243">V650/$R$11</f>
        <v>0.85320886814469077</v>
      </c>
      <c r="X650" s="3">
        <f t="shared" ref="X650:X713" si="244">VLOOKUP(T650,$A:$O,6,FALSE)</f>
        <v>27751</v>
      </c>
      <c r="Y650" s="3">
        <f t="shared" ref="Y650:Y713" si="245">X650/$R$12</f>
        <v>0.52669437643530903</v>
      </c>
      <c r="Z650" s="3">
        <f t="shared" si="229"/>
        <v>0.44938031277654372</v>
      </c>
      <c r="AA650" s="3">
        <f t="shared" ref="AA650:AA713" si="246">VLOOKUP(T650,$A:$O,9,FALSE)</f>
        <v>0.3175</v>
      </c>
      <c r="AB650" s="3">
        <f t="shared" ref="AB650:AB713" si="247">AA650/$R$13</f>
        <v>0.4798246939700771</v>
      </c>
      <c r="AC650" s="3">
        <f t="shared" ref="AC650:AC713" si="248">AE650/$R$14</f>
        <v>0.12369791666666667</v>
      </c>
      <c r="AD650" s="3">
        <f t="shared" ref="AD650:AD713" si="249">AF650/$R$15</f>
        <v>0.37491593813046403</v>
      </c>
      <c r="AE650" s="3">
        <f t="shared" ref="AE650:AE713" si="250">VLOOKUP(T650,$A:$O,12,FALSE)</f>
        <v>9.4999999999999998E-3</v>
      </c>
      <c r="AF650" s="3">
        <f t="shared" ref="AF650:AF713" si="251">VLOOKUP(T650,$A:$O,15,FALSE)</f>
        <v>1115</v>
      </c>
      <c r="AG650">
        <f t="shared" si="230"/>
        <v>7.5894545606779218E-2</v>
      </c>
      <c r="AH650" s="5">
        <f t="shared" si="231"/>
        <v>-0.31531537616058969</v>
      </c>
      <c r="AI650" s="5">
        <f t="shared" si="232"/>
        <v>-0.11294522661819405</v>
      </c>
      <c r="AJ650" s="5">
        <f t="shared" si="233"/>
        <v>-0.29976981550229426</v>
      </c>
      <c r="AK650" s="5">
        <f t="shared" si="234"/>
        <v>-0.16820670763094567</v>
      </c>
      <c r="AL650" s="4">
        <f t="shared" si="235"/>
        <v>1.6896995112413193</v>
      </c>
      <c r="AM650" s="4">
        <f t="shared" si="237"/>
        <v>0.30731373440006854</v>
      </c>
      <c r="AN650" s="4">
        <f t="shared" si="238"/>
        <v>2.1015733700044006</v>
      </c>
      <c r="AO650">
        <f t="shared" si="239"/>
        <v>0.30731373440006854</v>
      </c>
      <c r="AP650">
        <f t="shared" si="240"/>
        <v>2</v>
      </c>
    </row>
    <row r="651" spans="1:42" ht="17" x14ac:dyDescent="0.2">
      <c r="A651">
        <v>6037534406</v>
      </c>
      <c r="B651" t="s">
        <v>102</v>
      </c>
      <c r="C651">
        <v>0.73109999999999997</v>
      </c>
      <c r="D651">
        <v>6037213310</v>
      </c>
      <c r="E651" t="s">
        <v>20</v>
      </c>
      <c r="F651">
        <v>27750</v>
      </c>
      <c r="G651">
        <v>6037535804</v>
      </c>
      <c r="H651" t="s">
        <v>56</v>
      </c>
      <c r="I651">
        <v>0.31730000000000003</v>
      </c>
      <c r="J651">
        <v>6037553701</v>
      </c>
      <c r="K651" t="s">
        <v>75</v>
      </c>
      <c r="L651">
        <v>9.4999999999999998E-3</v>
      </c>
      <c r="M651">
        <v>6037432401</v>
      </c>
      <c r="N651" t="s">
        <v>19</v>
      </c>
      <c r="O651">
        <v>1115</v>
      </c>
      <c r="S651">
        <f t="shared" si="236"/>
        <v>642</v>
      </c>
      <c r="T651" s="2" cm="1">
        <f t="array" ref="T651">IFERROR(INDEX($A$10:$A$1201, ROWS(T$10:$T651)), IFERROR(INDEX($D$10:$D$1276, ROWS(T$10:$T651)-ROWS($A$10:$A$1201)), IFERROR(INDEX($G$10:$G$1201, ROWS(T$10:$T651)-ROWS($A$10:$A$1201)-ROWS($D$10:$D$1276)), "")))</f>
        <v>6037534406</v>
      </c>
      <c r="U651" s="2" t="str">
        <f t="shared" si="241"/>
        <v>Cudahy, CA</v>
      </c>
      <c r="V651" s="3">
        <f t="shared" si="242"/>
        <v>0.73109999999999997</v>
      </c>
      <c r="W651" s="3">
        <f t="shared" si="243"/>
        <v>0.85309218203033832</v>
      </c>
      <c r="X651" s="3">
        <f t="shared" si="244"/>
        <v>27750</v>
      </c>
      <c r="Y651" s="3">
        <f t="shared" si="245"/>
        <v>0.5266753971417184</v>
      </c>
      <c r="Z651" s="3">
        <f t="shared" ref="Z651:Z714" si="252">W651*Y651</f>
        <v>0.44930266376932354</v>
      </c>
      <c r="AA651" s="3">
        <f t="shared" si="246"/>
        <v>0.31730000000000003</v>
      </c>
      <c r="AB651" s="3">
        <f t="shared" si="247"/>
        <v>0.47952244219434798</v>
      </c>
      <c r="AC651" s="3">
        <f t="shared" si="248"/>
        <v>0.12369791666666667</v>
      </c>
      <c r="AD651" s="3">
        <f t="shared" si="249"/>
        <v>0.37491593813046403</v>
      </c>
      <c r="AE651" s="3">
        <f t="shared" si="250"/>
        <v>9.4999999999999998E-3</v>
      </c>
      <c r="AF651" s="3">
        <f t="shared" si="251"/>
        <v>1115</v>
      </c>
      <c r="AG651">
        <f t="shared" ref="AG651:AG714" si="253">STANDARDIZE(V651,V$1,V$2)</f>
        <v>7.4800206177007209E-2</v>
      </c>
      <c r="AH651" s="5">
        <f t="shared" ref="AH651:AH714" si="254">STANDARDIZE(Y651,Y$1,Y$2)</f>
        <v>-0.31551501670192722</v>
      </c>
      <c r="AI651" s="5">
        <f t="shared" ref="AI651:AI714" si="255">STANDARDIZE(AA651,AA$1,AA$2)</f>
        <v>-0.11504247957176396</v>
      </c>
      <c r="AJ651" s="5">
        <f t="shared" ref="AJ651:AJ714" si="256">STANDARDIZE(AE651,AE$1,AE$2)</f>
        <v>-0.29976981550229426</v>
      </c>
      <c r="AK651" s="5">
        <f t="shared" ref="AK651:AK714" si="257">STANDARDIZE(AD651,AD$1,AD$2)</f>
        <v>-0.16820670763094567</v>
      </c>
      <c r="AL651" s="4">
        <f t="shared" ref="AL651:AL714" si="258">SUMXMY2($AG$5:$AK$5,AG651:AK651)</f>
        <v>1.6930207614257038</v>
      </c>
      <c r="AM651" s="4">
        <f t="shared" si="237"/>
        <v>0.30761099281981624</v>
      </c>
      <c r="AN651" s="4">
        <f t="shared" si="238"/>
        <v>2.1059821288413678</v>
      </c>
      <c r="AO651">
        <f t="shared" si="239"/>
        <v>0.30761099281981624</v>
      </c>
      <c r="AP651">
        <f t="shared" si="240"/>
        <v>2</v>
      </c>
    </row>
    <row r="652" spans="1:42" ht="17" x14ac:dyDescent="0.2">
      <c r="A652">
        <v>6037533603</v>
      </c>
      <c r="B652" t="s">
        <v>92</v>
      </c>
      <c r="C652">
        <v>0.73109999999999997</v>
      </c>
      <c r="D652">
        <v>6037544001</v>
      </c>
      <c r="E652" t="s">
        <v>35</v>
      </c>
      <c r="F652">
        <v>27721</v>
      </c>
      <c r="G652">
        <v>6037433403</v>
      </c>
      <c r="H652" t="s">
        <v>39</v>
      </c>
      <c r="I652">
        <v>0.31719999999999998</v>
      </c>
      <c r="J652">
        <v>6037531504</v>
      </c>
      <c r="K652" t="s">
        <v>47</v>
      </c>
      <c r="L652">
        <v>9.4000000000000004E-3</v>
      </c>
      <c r="M652">
        <v>6059110109</v>
      </c>
      <c r="N652" t="s">
        <v>34</v>
      </c>
      <c r="O652">
        <v>1114</v>
      </c>
      <c r="S652">
        <f t="shared" ref="S652:S715" si="259">S651+1</f>
        <v>643</v>
      </c>
      <c r="T652" s="2" cm="1">
        <f t="array" ref="T652">IFERROR(INDEX($A$10:$A$1201, ROWS(T$10:$T652)), IFERROR(INDEX($D$10:$D$1276, ROWS(T$10:$T652)-ROWS($A$10:$A$1201)), IFERROR(INDEX($G$10:$G$1201, ROWS(T$10:$T652)-ROWS($A$10:$A$1201)-ROWS($D$10:$D$1276)), "")))</f>
        <v>6037533603</v>
      </c>
      <c r="U652" s="2" t="str">
        <f t="shared" si="241"/>
        <v>Bell, CA</v>
      </c>
      <c r="V652" s="3">
        <f t="shared" si="242"/>
        <v>0.73109999999999997</v>
      </c>
      <c r="W652" s="3">
        <f t="shared" si="243"/>
        <v>0.85309218203033832</v>
      </c>
      <c r="X652" s="3">
        <f t="shared" si="244"/>
        <v>27721</v>
      </c>
      <c r="Y652" s="3">
        <f t="shared" si="245"/>
        <v>0.52612499762758835</v>
      </c>
      <c r="Z652" s="3">
        <f t="shared" si="252"/>
        <v>0.44883312224682592</v>
      </c>
      <c r="AA652" s="3">
        <f t="shared" si="246"/>
        <v>0.31719999999999998</v>
      </c>
      <c r="AB652" s="3">
        <f t="shared" si="247"/>
        <v>0.47937131630648333</v>
      </c>
      <c r="AC652" s="3">
        <f t="shared" si="248"/>
        <v>0.12239583333333334</v>
      </c>
      <c r="AD652" s="3">
        <f t="shared" si="249"/>
        <v>0.37457969065232011</v>
      </c>
      <c r="AE652" s="3">
        <f t="shared" si="250"/>
        <v>9.4000000000000004E-3</v>
      </c>
      <c r="AF652" s="3">
        <f t="shared" si="251"/>
        <v>1114</v>
      </c>
      <c r="AG652">
        <f t="shared" si="253"/>
        <v>7.4800206177007209E-2</v>
      </c>
      <c r="AH652" s="5">
        <f t="shared" si="254"/>
        <v>-0.32130459240073467</v>
      </c>
      <c r="AI652" s="5">
        <f t="shared" si="255"/>
        <v>-0.1160911060485495</v>
      </c>
      <c r="AJ652" s="5">
        <f t="shared" si="256"/>
        <v>-0.30936058116954951</v>
      </c>
      <c r="AK652" s="5">
        <f t="shared" si="257"/>
        <v>-0.1698991447066191</v>
      </c>
      <c r="AL652" s="4">
        <f t="shared" si="258"/>
        <v>1.7077363155548277</v>
      </c>
      <c r="AM652" s="4">
        <f t="shared" si="237"/>
        <v>0.31933824522861676</v>
      </c>
      <c r="AN652" s="4">
        <f t="shared" si="238"/>
        <v>2.1132233734610555</v>
      </c>
      <c r="AO652">
        <f t="shared" si="239"/>
        <v>0.31933824522861676</v>
      </c>
      <c r="AP652">
        <f t="shared" si="240"/>
        <v>2</v>
      </c>
    </row>
    <row r="653" spans="1:42" ht="34" x14ac:dyDescent="0.2">
      <c r="A653">
        <v>6037600802</v>
      </c>
      <c r="B653" t="s">
        <v>36</v>
      </c>
      <c r="C653">
        <v>0.73109999999999997</v>
      </c>
      <c r="D653">
        <v>6037191901</v>
      </c>
      <c r="E653" t="s">
        <v>20</v>
      </c>
      <c r="F653">
        <v>27706</v>
      </c>
      <c r="G653">
        <v>6037603301</v>
      </c>
      <c r="H653" t="s">
        <v>31</v>
      </c>
      <c r="I653">
        <v>0.31669999999999998</v>
      </c>
      <c r="J653">
        <v>6037216401</v>
      </c>
      <c r="K653" t="s">
        <v>20</v>
      </c>
      <c r="L653">
        <v>9.4000000000000004E-3</v>
      </c>
      <c r="M653">
        <v>6037269601</v>
      </c>
      <c r="N653" t="s">
        <v>20</v>
      </c>
      <c r="O653">
        <v>1112</v>
      </c>
      <c r="S653">
        <f t="shared" si="259"/>
        <v>644</v>
      </c>
      <c r="T653" s="2" cm="1">
        <f t="array" ref="T653">IFERROR(INDEX($A$10:$A$1201, ROWS(T$10:$T653)), IFERROR(INDEX($D$10:$D$1276, ROWS(T$10:$T653)-ROWS($A$10:$A$1201)), IFERROR(INDEX($G$10:$G$1201, ROWS(T$10:$T653)-ROWS($A$10:$A$1201)-ROWS($D$10:$D$1276)), "")))</f>
        <v>6037600802</v>
      </c>
      <c r="U653" s="2" t="str">
        <f t="shared" si="241"/>
        <v>Morningside Park, Inglewood, CA</v>
      </c>
      <c r="V653" s="3">
        <f t="shared" si="242"/>
        <v>0.73109999999999997</v>
      </c>
      <c r="W653" s="3">
        <f t="shared" si="243"/>
        <v>0.85309218203033832</v>
      </c>
      <c r="X653" s="3">
        <f t="shared" si="244"/>
        <v>27706</v>
      </c>
      <c r="Y653" s="3">
        <f t="shared" si="245"/>
        <v>0.52584030822372796</v>
      </c>
      <c r="Z653" s="3">
        <f t="shared" si="252"/>
        <v>0.44859025594208574</v>
      </c>
      <c r="AA653" s="3">
        <f t="shared" si="246"/>
        <v>0.31669999999999998</v>
      </c>
      <c r="AB653" s="3">
        <f t="shared" si="247"/>
        <v>0.47861568686716033</v>
      </c>
      <c r="AC653" s="3">
        <f t="shared" si="248"/>
        <v>0.12239583333333334</v>
      </c>
      <c r="AD653" s="3">
        <f t="shared" si="249"/>
        <v>0.37390719569603226</v>
      </c>
      <c r="AE653" s="3">
        <f t="shared" si="250"/>
        <v>9.4000000000000004E-3</v>
      </c>
      <c r="AF653" s="3">
        <f t="shared" si="251"/>
        <v>1112</v>
      </c>
      <c r="AG653">
        <f t="shared" si="253"/>
        <v>7.4800206177007209E-2</v>
      </c>
      <c r="AH653" s="5">
        <f t="shared" si="254"/>
        <v>-0.32429920052080774</v>
      </c>
      <c r="AI653" s="5">
        <f t="shared" si="255"/>
        <v>-0.12133423843247484</v>
      </c>
      <c r="AJ653" s="5">
        <f t="shared" si="256"/>
        <v>-0.30936058116954951</v>
      </c>
      <c r="AK653" s="5">
        <f t="shared" si="257"/>
        <v>-0.17328401885796593</v>
      </c>
      <c r="AL653" s="4">
        <f t="shared" si="258"/>
        <v>1.7235535753024469</v>
      </c>
      <c r="AM653" s="4">
        <f t="shared" si="237"/>
        <v>0.3208947341775335</v>
      </c>
      <c r="AN653" s="4">
        <f t="shared" si="238"/>
        <v>2.1316934928383633</v>
      </c>
      <c r="AO653">
        <f t="shared" si="239"/>
        <v>0.3208947341775335</v>
      </c>
      <c r="AP653">
        <f t="shared" si="240"/>
        <v>2</v>
      </c>
    </row>
    <row r="654" spans="1:42" ht="34" x14ac:dyDescent="0.2">
      <c r="A654">
        <v>6037433504</v>
      </c>
      <c r="B654" t="s">
        <v>19</v>
      </c>
      <c r="C654">
        <v>0.73099999999999998</v>
      </c>
      <c r="D654">
        <v>6037272201</v>
      </c>
      <c r="E654" t="s">
        <v>62</v>
      </c>
      <c r="F654">
        <v>27692</v>
      </c>
      <c r="G654">
        <v>6037531702</v>
      </c>
      <c r="H654" t="s">
        <v>101</v>
      </c>
      <c r="I654">
        <v>0.3165</v>
      </c>
      <c r="J654">
        <v>6037535702</v>
      </c>
      <c r="K654" t="s">
        <v>56</v>
      </c>
      <c r="L654">
        <v>9.4000000000000004E-3</v>
      </c>
      <c r="M654">
        <v>6037534403</v>
      </c>
      <c r="N654" t="s">
        <v>102</v>
      </c>
      <c r="O654">
        <v>1112</v>
      </c>
      <c r="S654">
        <f t="shared" si="259"/>
        <v>645</v>
      </c>
      <c r="T654" s="2" cm="1">
        <f t="array" ref="T654">IFERROR(INDEX($A$10:$A$1201, ROWS(T$10:$T654)), IFERROR(INDEX($D$10:$D$1276, ROWS(T$10:$T654)-ROWS($A$10:$A$1201)), IFERROR(INDEX($G$10:$G$1201, ROWS(T$10:$T654)-ROWS($A$10:$A$1201)-ROWS($D$10:$D$1276)), "")))</f>
        <v>6037433504</v>
      </c>
      <c r="U654" s="2" t="str">
        <f t="shared" si="241"/>
        <v>El Monte City, El Monte, CA</v>
      </c>
      <c r="V654" s="3">
        <f t="shared" si="242"/>
        <v>0.73099999999999998</v>
      </c>
      <c r="W654" s="3">
        <f t="shared" si="243"/>
        <v>0.85297549591598598</v>
      </c>
      <c r="X654" s="3">
        <f t="shared" si="244"/>
        <v>27692</v>
      </c>
      <c r="Y654" s="3">
        <f t="shared" si="245"/>
        <v>0.52557459811345819</v>
      </c>
      <c r="Z654" s="3">
        <f t="shared" si="252"/>
        <v>0.44830225346667202</v>
      </c>
      <c r="AA654" s="3">
        <f t="shared" si="246"/>
        <v>0.3165</v>
      </c>
      <c r="AB654" s="3">
        <f t="shared" si="247"/>
        <v>0.4783134350914312</v>
      </c>
      <c r="AC654" s="3">
        <f t="shared" si="248"/>
        <v>0.12239583333333334</v>
      </c>
      <c r="AD654" s="3">
        <f t="shared" si="249"/>
        <v>0.37390719569603226</v>
      </c>
      <c r="AE654" s="3">
        <f t="shared" si="250"/>
        <v>9.4000000000000004E-3</v>
      </c>
      <c r="AF654" s="3">
        <f t="shared" si="251"/>
        <v>1112</v>
      </c>
      <c r="AG654">
        <f t="shared" si="253"/>
        <v>7.3705866747235199E-2</v>
      </c>
      <c r="AH654" s="5">
        <f t="shared" si="254"/>
        <v>-0.32709416809954334</v>
      </c>
      <c r="AI654" s="5">
        <f t="shared" si="255"/>
        <v>-0.12343149138604476</v>
      </c>
      <c r="AJ654" s="5">
        <f t="shared" si="256"/>
        <v>-0.30936058116954951</v>
      </c>
      <c r="AK654" s="5">
        <f t="shared" si="257"/>
        <v>-0.17328401885796593</v>
      </c>
      <c r="AL654" s="4">
        <f t="shared" si="258"/>
        <v>1.7320408440185431</v>
      </c>
      <c r="AM654" s="4">
        <f t="shared" si="237"/>
        <v>0.32166994836377405</v>
      </c>
      <c r="AN654" s="4">
        <f t="shared" si="238"/>
        <v>2.1398320068813694</v>
      </c>
      <c r="AO654">
        <f t="shared" si="239"/>
        <v>0.32166994836377405</v>
      </c>
      <c r="AP654">
        <f t="shared" si="240"/>
        <v>2</v>
      </c>
    </row>
    <row r="655" spans="1:42" ht="34" x14ac:dyDescent="0.2">
      <c r="A655">
        <v>6037222500</v>
      </c>
      <c r="B655" t="s">
        <v>37</v>
      </c>
      <c r="C655">
        <v>0.73099999999999998</v>
      </c>
      <c r="D655">
        <v>6037540300</v>
      </c>
      <c r="E655" t="s">
        <v>119</v>
      </c>
      <c r="F655">
        <v>27681</v>
      </c>
      <c r="G655">
        <v>6037195803</v>
      </c>
      <c r="H655" t="s">
        <v>30</v>
      </c>
      <c r="I655">
        <v>0.3165</v>
      </c>
      <c r="J655">
        <v>6037191810</v>
      </c>
      <c r="K655" t="s">
        <v>20</v>
      </c>
      <c r="L655">
        <v>9.4000000000000004E-3</v>
      </c>
      <c r="M655">
        <v>6037270200</v>
      </c>
      <c r="N655" t="s">
        <v>93</v>
      </c>
      <c r="O655">
        <v>1112</v>
      </c>
      <c r="S655">
        <f t="shared" si="259"/>
        <v>646</v>
      </c>
      <c r="T655" s="2" cm="1">
        <f t="array" ref="T655">IFERROR(INDEX($A$10:$A$1201, ROWS(T$10:$T655)), IFERROR(INDEX($D$10:$D$1276, ROWS(T$10:$T655)-ROWS($A$10:$A$1201)), IFERROR(INDEX($G$10:$G$1201, ROWS(T$10:$T655)-ROWS($A$10:$A$1201)-ROWS($D$10:$D$1276)), "")))</f>
        <v>6037222500</v>
      </c>
      <c r="U655" s="2" t="str">
        <f t="shared" si="241"/>
        <v>South Los Angeles, Los Angeles, CA</v>
      </c>
      <c r="V655" s="3">
        <f t="shared" si="242"/>
        <v>0.73099999999999998</v>
      </c>
      <c r="W655" s="3">
        <f t="shared" si="243"/>
        <v>0.85297549591598598</v>
      </c>
      <c r="X655" s="3">
        <f t="shared" si="244"/>
        <v>27681</v>
      </c>
      <c r="Y655" s="3">
        <f t="shared" si="245"/>
        <v>0.52536582588396064</v>
      </c>
      <c r="Z655" s="3">
        <f t="shared" si="252"/>
        <v>0.44812417587068287</v>
      </c>
      <c r="AA655" s="3">
        <f t="shared" si="246"/>
        <v>0.3165</v>
      </c>
      <c r="AB655" s="3">
        <f t="shared" si="247"/>
        <v>0.4783134350914312</v>
      </c>
      <c r="AC655" s="3">
        <f t="shared" si="248"/>
        <v>0.12239583333333334</v>
      </c>
      <c r="AD655" s="3">
        <f t="shared" si="249"/>
        <v>0.37390719569603226</v>
      </c>
      <c r="AE655" s="3">
        <f t="shared" si="250"/>
        <v>9.4000000000000004E-3</v>
      </c>
      <c r="AF655" s="3">
        <f t="shared" si="251"/>
        <v>1112</v>
      </c>
      <c r="AG655">
        <f t="shared" si="253"/>
        <v>7.3705866747235199E-2</v>
      </c>
      <c r="AH655" s="5">
        <f t="shared" si="254"/>
        <v>-0.3292902140542629</v>
      </c>
      <c r="AI655" s="5">
        <f t="shared" si="255"/>
        <v>-0.12343149138604476</v>
      </c>
      <c r="AJ655" s="5">
        <f t="shared" si="256"/>
        <v>-0.30936058116954951</v>
      </c>
      <c r="AK655" s="5">
        <f t="shared" si="257"/>
        <v>-0.17328401885796593</v>
      </c>
      <c r="AL655" s="4">
        <f t="shared" si="258"/>
        <v>1.7363877763997786</v>
      </c>
      <c r="AM655" s="4">
        <f t="shared" si="237"/>
        <v>0.32205005840521189</v>
      </c>
      <c r="AN655" s="4">
        <f t="shared" si="238"/>
        <v>2.1429636395254974</v>
      </c>
      <c r="AO655">
        <f t="shared" si="239"/>
        <v>0.32205005840521189</v>
      </c>
      <c r="AP655">
        <f t="shared" si="240"/>
        <v>2</v>
      </c>
    </row>
    <row r="656" spans="1:42" ht="34" x14ac:dyDescent="0.2">
      <c r="A656">
        <v>6037211804</v>
      </c>
      <c r="B656" t="s">
        <v>20</v>
      </c>
      <c r="C656">
        <v>0.73089999999999999</v>
      </c>
      <c r="D656">
        <v>6037212620</v>
      </c>
      <c r="E656" t="s">
        <v>20</v>
      </c>
      <c r="F656">
        <v>27676</v>
      </c>
      <c r="G656">
        <v>6037502003</v>
      </c>
      <c r="H656" t="s">
        <v>12</v>
      </c>
      <c r="I656">
        <v>0.31630000000000003</v>
      </c>
      <c r="J656">
        <v>6037503105</v>
      </c>
      <c r="K656" t="s">
        <v>17</v>
      </c>
      <c r="L656">
        <v>9.4000000000000004E-3</v>
      </c>
      <c r="M656">
        <v>6037276000</v>
      </c>
      <c r="N656" t="s">
        <v>42</v>
      </c>
      <c r="O656">
        <v>1109</v>
      </c>
      <c r="S656">
        <f t="shared" si="259"/>
        <v>647</v>
      </c>
      <c r="T656" s="2" cm="1">
        <f t="array" ref="T656">IFERROR(INDEX($A$10:$A$1201, ROWS(T$10:$T656)), IFERROR(INDEX($D$10:$D$1276, ROWS(T$10:$T656)-ROWS($A$10:$A$1201)), IFERROR(INDEX($G$10:$G$1201, ROWS(T$10:$T656)-ROWS($A$10:$A$1201)-ROWS($D$10:$D$1276)), "")))</f>
        <v>6037211804</v>
      </c>
      <c r="U656" s="2" t="str">
        <f t="shared" si="241"/>
        <v>Central LA, Los Angeles, CA</v>
      </c>
      <c r="V656" s="3">
        <f t="shared" si="242"/>
        <v>0.73089999999999999</v>
      </c>
      <c r="W656" s="3">
        <f t="shared" si="243"/>
        <v>0.85285880980163364</v>
      </c>
      <c r="X656" s="3">
        <f t="shared" si="244"/>
        <v>27676</v>
      </c>
      <c r="Y656" s="3">
        <f t="shared" si="245"/>
        <v>0.52527092941600717</v>
      </c>
      <c r="Z656" s="3">
        <f t="shared" si="252"/>
        <v>0.44798193968513378</v>
      </c>
      <c r="AA656" s="3">
        <f t="shared" si="246"/>
        <v>0.31630000000000003</v>
      </c>
      <c r="AB656" s="3">
        <f t="shared" si="247"/>
        <v>0.47801118331570203</v>
      </c>
      <c r="AC656" s="3">
        <f t="shared" si="248"/>
        <v>0.12239583333333334</v>
      </c>
      <c r="AD656" s="3">
        <f t="shared" si="249"/>
        <v>0.37289845326160054</v>
      </c>
      <c r="AE656" s="3">
        <f t="shared" si="250"/>
        <v>9.4000000000000004E-3</v>
      </c>
      <c r="AF656" s="3">
        <f t="shared" si="251"/>
        <v>1109</v>
      </c>
      <c r="AG656">
        <f t="shared" si="253"/>
        <v>7.2611527317463176E-2</v>
      </c>
      <c r="AH656" s="5">
        <f t="shared" si="254"/>
        <v>-0.33028841676095394</v>
      </c>
      <c r="AI656" s="5">
        <f t="shared" si="255"/>
        <v>-0.12552874433961467</v>
      </c>
      <c r="AJ656" s="5">
        <f t="shared" si="256"/>
        <v>-0.30936058116954951</v>
      </c>
      <c r="AK656" s="5">
        <f t="shared" si="257"/>
        <v>-0.17836133008498589</v>
      </c>
      <c r="AL656" s="4">
        <f t="shared" si="258"/>
        <v>1.7474564385057647</v>
      </c>
      <c r="AM656" s="4">
        <f t="shared" si="237"/>
        <v>0.32334177536707492</v>
      </c>
      <c r="AN656" s="4">
        <f t="shared" si="238"/>
        <v>2.1575307694504375</v>
      </c>
      <c r="AO656">
        <f t="shared" si="239"/>
        <v>0.32334177536707492</v>
      </c>
      <c r="AP656">
        <f t="shared" si="240"/>
        <v>2</v>
      </c>
    </row>
    <row r="657" spans="1:42" ht="34" x14ac:dyDescent="0.2">
      <c r="A657">
        <v>6037234502</v>
      </c>
      <c r="B657" t="s">
        <v>37</v>
      </c>
      <c r="C657">
        <v>0.73050000000000004</v>
      </c>
      <c r="D657">
        <v>6037204300</v>
      </c>
      <c r="E657" t="s">
        <v>67</v>
      </c>
      <c r="F657">
        <v>27668</v>
      </c>
      <c r="G657">
        <v>6037533105</v>
      </c>
      <c r="H657" t="s">
        <v>23</v>
      </c>
      <c r="I657">
        <v>0.31619999999999998</v>
      </c>
      <c r="J657">
        <v>6037571900</v>
      </c>
      <c r="K657" t="s">
        <v>28</v>
      </c>
      <c r="L657">
        <v>9.4000000000000004E-3</v>
      </c>
      <c r="M657">
        <v>6037702300</v>
      </c>
      <c r="N657" t="s">
        <v>133</v>
      </c>
      <c r="O657">
        <v>1108</v>
      </c>
      <c r="S657">
        <f t="shared" si="259"/>
        <v>648</v>
      </c>
      <c r="T657" s="2" cm="1">
        <f t="array" ref="T657">IFERROR(INDEX($A$10:$A$1201, ROWS(T$10:$T657)), IFERROR(INDEX($D$10:$D$1276, ROWS(T$10:$T657)-ROWS($A$10:$A$1201)), IFERROR(INDEX($G$10:$G$1201, ROWS(T$10:$T657)-ROWS($A$10:$A$1201)-ROWS($D$10:$D$1276)), "")))</f>
        <v>6037234502</v>
      </c>
      <c r="U657" s="2" t="str">
        <f t="shared" si="241"/>
        <v>South Los Angeles, Los Angeles, CA</v>
      </c>
      <c r="V657" s="3">
        <f t="shared" si="242"/>
        <v>0.73050000000000004</v>
      </c>
      <c r="W657" s="3">
        <f t="shared" si="243"/>
        <v>0.85239206534422407</v>
      </c>
      <c r="X657" s="3">
        <f t="shared" si="244"/>
        <v>27668</v>
      </c>
      <c r="Y657" s="3">
        <f t="shared" si="245"/>
        <v>0.5251190950672816</v>
      </c>
      <c r="Z657" s="3">
        <f t="shared" si="252"/>
        <v>0.44760734999609009</v>
      </c>
      <c r="AA657" s="3">
        <f t="shared" si="246"/>
        <v>0.31619999999999998</v>
      </c>
      <c r="AB657" s="3">
        <f t="shared" si="247"/>
        <v>0.47786005742783738</v>
      </c>
      <c r="AC657" s="3">
        <f t="shared" si="248"/>
        <v>0.12239583333333334</v>
      </c>
      <c r="AD657" s="3">
        <f t="shared" si="249"/>
        <v>0.37256220578345661</v>
      </c>
      <c r="AE657" s="3">
        <f t="shared" si="250"/>
        <v>9.4000000000000004E-3</v>
      </c>
      <c r="AF657" s="3">
        <f t="shared" si="251"/>
        <v>1108</v>
      </c>
      <c r="AG657">
        <f t="shared" si="253"/>
        <v>6.8234169598375125E-2</v>
      </c>
      <c r="AH657" s="5">
        <f t="shared" si="254"/>
        <v>-0.3318855410916598</v>
      </c>
      <c r="AI657" s="5">
        <f t="shared" si="255"/>
        <v>-0.12657737081640019</v>
      </c>
      <c r="AJ657" s="5">
        <f t="shared" si="256"/>
        <v>-0.30936058116954951</v>
      </c>
      <c r="AK657" s="5">
        <f t="shared" si="257"/>
        <v>-0.18005376716065932</v>
      </c>
      <c r="AL657" s="4">
        <f t="shared" si="258"/>
        <v>1.7563090424354781</v>
      </c>
      <c r="AM657" s="4">
        <f t="shared" si="237"/>
        <v>0.32432138750240558</v>
      </c>
      <c r="AN657" s="4">
        <f t="shared" si="238"/>
        <v>2.1678710156869583</v>
      </c>
      <c r="AO657">
        <f t="shared" si="239"/>
        <v>0.32432138750240558</v>
      </c>
      <c r="AP657">
        <f t="shared" si="240"/>
        <v>2</v>
      </c>
    </row>
    <row r="658" spans="1:42" ht="34" x14ac:dyDescent="0.2">
      <c r="A658">
        <v>6037239602</v>
      </c>
      <c r="B658" t="s">
        <v>37</v>
      </c>
      <c r="C658">
        <v>0.73050000000000004</v>
      </c>
      <c r="D658">
        <v>6037213320</v>
      </c>
      <c r="E658" t="s">
        <v>20</v>
      </c>
      <c r="F658">
        <v>27645</v>
      </c>
      <c r="G658">
        <v>6037535802</v>
      </c>
      <c r="H658" t="s">
        <v>56</v>
      </c>
      <c r="I658">
        <v>0.31590000000000001</v>
      </c>
      <c r="J658">
        <v>6037535502</v>
      </c>
      <c r="K658" t="s">
        <v>56</v>
      </c>
      <c r="L658">
        <v>9.4000000000000004E-3</v>
      </c>
      <c r="M658">
        <v>6037552302</v>
      </c>
      <c r="N658" t="s">
        <v>52</v>
      </c>
      <c r="O658">
        <v>1108</v>
      </c>
      <c r="S658">
        <f t="shared" si="259"/>
        <v>649</v>
      </c>
      <c r="T658" s="2" cm="1">
        <f t="array" ref="T658">IFERROR(INDEX($A$10:$A$1201, ROWS(T$10:$T658)), IFERROR(INDEX($D$10:$D$1276, ROWS(T$10:$T658)-ROWS($A$10:$A$1201)), IFERROR(INDEX($G$10:$G$1201, ROWS(T$10:$T658)-ROWS($A$10:$A$1201)-ROWS($D$10:$D$1276)), "")))</f>
        <v>6037239602</v>
      </c>
      <c r="U658" s="2" t="str">
        <f t="shared" si="241"/>
        <v>South Los Angeles, Los Angeles, CA</v>
      </c>
      <c r="V658" s="3">
        <f t="shared" si="242"/>
        <v>0.73050000000000004</v>
      </c>
      <c r="W658" s="3">
        <f t="shared" si="243"/>
        <v>0.85239206534422407</v>
      </c>
      <c r="X658" s="3">
        <f t="shared" si="244"/>
        <v>27645</v>
      </c>
      <c r="Y658" s="3">
        <f t="shared" si="245"/>
        <v>0.52468257131469564</v>
      </c>
      <c r="Z658" s="3">
        <f t="shared" si="252"/>
        <v>0.44723526061305158</v>
      </c>
      <c r="AA658" s="3">
        <f t="shared" si="246"/>
        <v>0.31590000000000001</v>
      </c>
      <c r="AB658" s="3">
        <f t="shared" si="247"/>
        <v>0.47740667976424367</v>
      </c>
      <c r="AC658" s="3">
        <f t="shared" si="248"/>
        <v>0.12239583333333334</v>
      </c>
      <c r="AD658" s="3">
        <f t="shared" si="249"/>
        <v>0.37256220578345661</v>
      </c>
      <c r="AE658" s="3">
        <f t="shared" si="250"/>
        <v>9.4000000000000004E-3</v>
      </c>
      <c r="AF658" s="3">
        <f t="shared" si="251"/>
        <v>1108</v>
      </c>
      <c r="AG658">
        <f t="shared" si="253"/>
        <v>6.8234169598375125E-2</v>
      </c>
      <c r="AH658" s="5">
        <f t="shared" si="254"/>
        <v>-0.33647727354243873</v>
      </c>
      <c r="AI658" s="5">
        <f t="shared" si="255"/>
        <v>-0.12972325024675505</v>
      </c>
      <c r="AJ658" s="5">
        <f t="shared" si="256"/>
        <v>-0.30936058116954951</v>
      </c>
      <c r="AK658" s="5">
        <f t="shared" si="257"/>
        <v>-0.18005376716065932</v>
      </c>
      <c r="AL658" s="4">
        <f t="shared" si="258"/>
        <v>1.7690389373822106</v>
      </c>
      <c r="AM658" s="4">
        <f t="shared" si="237"/>
        <v>0.32557032600345065</v>
      </c>
      <c r="AN658" s="4">
        <f t="shared" si="238"/>
        <v>2.1795047267541481</v>
      </c>
      <c r="AO658">
        <f t="shared" si="239"/>
        <v>0.32557032600345065</v>
      </c>
      <c r="AP658">
        <f t="shared" si="240"/>
        <v>2</v>
      </c>
    </row>
    <row r="659" spans="1:42" ht="17" x14ac:dyDescent="0.2">
      <c r="A659">
        <v>6037531101</v>
      </c>
      <c r="B659" t="s">
        <v>13</v>
      </c>
      <c r="C659">
        <v>0.73029999999999995</v>
      </c>
      <c r="D659">
        <v>6037192610</v>
      </c>
      <c r="E659" t="s">
        <v>20</v>
      </c>
      <c r="F659">
        <v>27641</v>
      </c>
      <c r="G659">
        <v>6037201110</v>
      </c>
      <c r="H659" t="s">
        <v>45</v>
      </c>
      <c r="I659">
        <v>0.3155</v>
      </c>
      <c r="J659">
        <v>6037551101</v>
      </c>
      <c r="K659" t="s">
        <v>33</v>
      </c>
      <c r="L659">
        <v>9.2999999999999992E-3</v>
      </c>
      <c r="M659">
        <v>6037554514</v>
      </c>
      <c r="N659" t="s">
        <v>6</v>
      </c>
      <c r="O659">
        <v>1107</v>
      </c>
      <c r="S659">
        <f t="shared" si="259"/>
        <v>650</v>
      </c>
      <c r="T659" s="2" cm="1">
        <f t="array" ref="T659">IFERROR(INDEX($A$10:$A$1201, ROWS(T$10:$T659)), IFERROR(INDEX($D$10:$D$1276, ROWS(T$10:$T659)-ROWS($A$10:$A$1201)), IFERROR(INDEX($G$10:$G$1201, ROWS(T$10:$T659)-ROWS($A$10:$A$1201)-ROWS($D$10:$D$1276)), "")))</f>
        <v>6037531101</v>
      </c>
      <c r="U659" s="2" t="str">
        <f t="shared" si="241"/>
        <v>Los Angeles, CA</v>
      </c>
      <c r="V659" s="3">
        <f t="shared" si="242"/>
        <v>0.73029999999999995</v>
      </c>
      <c r="W659" s="3">
        <f t="shared" si="243"/>
        <v>0.85215869311551917</v>
      </c>
      <c r="X659" s="3">
        <f t="shared" si="244"/>
        <v>27641</v>
      </c>
      <c r="Y659" s="3">
        <f t="shared" si="245"/>
        <v>0.52460665414033292</v>
      </c>
      <c r="Z659" s="3">
        <f t="shared" si="252"/>
        <v>0.44704812079193129</v>
      </c>
      <c r="AA659" s="3">
        <f t="shared" si="246"/>
        <v>0.3155</v>
      </c>
      <c r="AB659" s="3">
        <f t="shared" si="247"/>
        <v>0.47680217621278531</v>
      </c>
      <c r="AC659" s="3">
        <f t="shared" si="248"/>
        <v>0.12109375</v>
      </c>
      <c r="AD659" s="3">
        <f t="shared" si="249"/>
        <v>0.37222595830531269</v>
      </c>
      <c r="AE659" s="3">
        <f t="shared" si="250"/>
        <v>9.2999999999999992E-3</v>
      </c>
      <c r="AF659" s="3">
        <f t="shared" si="251"/>
        <v>1107</v>
      </c>
      <c r="AG659">
        <f t="shared" si="253"/>
        <v>6.6045490738829871E-2</v>
      </c>
      <c r="AH659" s="5">
        <f t="shared" si="254"/>
        <v>-0.33727583570779113</v>
      </c>
      <c r="AI659" s="5">
        <f t="shared" si="255"/>
        <v>-0.13391775615389545</v>
      </c>
      <c r="AJ659" s="5">
        <f t="shared" si="256"/>
        <v>-0.31895134683680493</v>
      </c>
      <c r="AK659" s="5">
        <f t="shared" si="257"/>
        <v>-0.18174620423633273</v>
      </c>
      <c r="AL659" s="4">
        <f t="shared" si="258"/>
        <v>1.7791052420173468</v>
      </c>
      <c r="AM659" s="4">
        <f t="shared" si="237"/>
        <v>0.33739932164992303</v>
      </c>
      <c r="AN659" s="4">
        <f t="shared" si="238"/>
        <v>2.1867731151676564</v>
      </c>
      <c r="AO659">
        <f t="shared" si="239"/>
        <v>0.33739932164992303</v>
      </c>
      <c r="AP659">
        <f t="shared" si="240"/>
        <v>2</v>
      </c>
    </row>
    <row r="660" spans="1:42" ht="34" x14ac:dyDescent="0.2">
      <c r="A660">
        <v>6037571502</v>
      </c>
      <c r="B660" t="s">
        <v>49</v>
      </c>
      <c r="C660">
        <v>0.73009999999999997</v>
      </c>
      <c r="D660">
        <v>6037534804</v>
      </c>
      <c r="E660" t="s">
        <v>23</v>
      </c>
      <c r="F660">
        <v>27628</v>
      </c>
      <c r="G660">
        <v>6037534900</v>
      </c>
      <c r="H660" t="s">
        <v>37</v>
      </c>
      <c r="I660">
        <v>0.31490000000000001</v>
      </c>
      <c r="J660">
        <v>6037530601</v>
      </c>
      <c r="K660" t="s">
        <v>13</v>
      </c>
      <c r="L660">
        <v>9.2999999999999992E-3</v>
      </c>
      <c r="M660">
        <v>6037503201</v>
      </c>
      <c r="N660" t="s">
        <v>12</v>
      </c>
      <c r="O660">
        <v>1107</v>
      </c>
      <c r="S660">
        <f t="shared" si="259"/>
        <v>651</v>
      </c>
      <c r="T660" s="2" cm="1">
        <f t="array" ref="T660">IFERROR(INDEX($A$10:$A$1201, ROWS(T$10:$T660)), IFERROR(INDEX($D$10:$D$1276, ROWS(T$10:$T660)-ROWS($A$10:$A$1201)), IFERROR(INDEX($G$10:$G$1201, ROWS(T$10:$T660)-ROWS($A$10:$A$1201)-ROWS($D$10:$D$1276)), "")))</f>
        <v>6037571502</v>
      </c>
      <c r="U660" s="2" t="str">
        <f t="shared" si="241"/>
        <v>Bixby North, Long Beach, CA</v>
      </c>
      <c r="V660" s="3">
        <f t="shared" si="242"/>
        <v>0.73009999999999997</v>
      </c>
      <c r="W660" s="3">
        <f t="shared" si="243"/>
        <v>0.8519253208868145</v>
      </c>
      <c r="X660" s="3">
        <f t="shared" si="244"/>
        <v>27628</v>
      </c>
      <c r="Y660" s="3">
        <f t="shared" si="245"/>
        <v>0.52435992332365389</v>
      </c>
      <c r="Z660" s="3">
        <f t="shared" si="252"/>
        <v>0.44671549593768928</v>
      </c>
      <c r="AA660" s="3">
        <f t="shared" si="246"/>
        <v>0.31490000000000001</v>
      </c>
      <c r="AB660" s="3">
        <f t="shared" si="247"/>
        <v>0.47589542088559778</v>
      </c>
      <c r="AC660" s="3">
        <f t="shared" si="248"/>
        <v>0.12109375</v>
      </c>
      <c r="AD660" s="3">
        <f t="shared" si="249"/>
        <v>0.37222595830531269</v>
      </c>
      <c r="AE660" s="3">
        <f t="shared" si="250"/>
        <v>9.2999999999999992E-3</v>
      </c>
      <c r="AF660" s="3">
        <f t="shared" si="251"/>
        <v>1107</v>
      </c>
      <c r="AG660">
        <f t="shared" si="253"/>
        <v>6.3856811879285852E-2</v>
      </c>
      <c r="AH660" s="5">
        <f t="shared" si="254"/>
        <v>-0.33987116274518803</v>
      </c>
      <c r="AI660" s="5">
        <f t="shared" si="255"/>
        <v>-0.14020951501460574</v>
      </c>
      <c r="AJ660" s="5">
        <f t="shared" si="256"/>
        <v>-0.31895134683680493</v>
      </c>
      <c r="AK660" s="5">
        <f t="shared" si="257"/>
        <v>-0.18174620423633273</v>
      </c>
      <c r="AL660" s="4">
        <f t="shared" si="258"/>
        <v>1.7928257599417552</v>
      </c>
      <c r="AM660" s="4">
        <f t="shared" si="237"/>
        <v>0.33898057266966902</v>
      </c>
      <c r="AN660" s="4">
        <f t="shared" si="238"/>
        <v>2.2024166155860936</v>
      </c>
      <c r="AO660">
        <f t="shared" si="239"/>
        <v>0.33898057266966902</v>
      </c>
      <c r="AP660">
        <f t="shared" si="240"/>
        <v>2</v>
      </c>
    </row>
    <row r="661" spans="1:42" ht="34" x14ac:dyDescent="0.2">
      <c r="A661">
        <v>6037267501</v>
      </c>
      <c r="B661" t="s">
        <v>48</v>
      </c>
      <c r="C661">
        <v>0.73</v>
      </c>
      <c r="D661">
        <v>6037211910</v>
      </c>
      <c r="E661" t="s">
        <v>20</v>
      </c>
      <c r="F661">
        <v>27616</v>
      </c>
      <c r="G661">
        <v>6037533401</v>
      </c>
      <c r="H661" t="s">
        <v>108</v>
      </c>
      <c r="I661">
        <v>0.31480000000000002</v>
      </c>
      <c r="J661">
        <v>6037239802</v>
      </c>
      <c r="K661" t="s">
        <v>37</v>
      </c>
      <c r="L661">
        <v>9.2999999999999992E-3</v>
      </c>
      <c r="M661">
        <v>6037239502</v>
      </c>
      <c r="N661" t="s">
        <v>37</v>
      </c>
      <c r="O661">
        <v>1106</v>
      </c>
      <c r="S661">
        <f t="shared" si="259"/>
        <v>652</v>
      </c>
      <c r="T661" s="2" cm="1">
        <f t="array" ref="T661">IFERROR(INDEX($A$10:$A$1201, ROWS(T$10:$T661)), IFERROR(INDEX($D$10:$D$1276, ROWS(T$10:$T661)-ROWS($A$10:$A$1201)), IFERROR(INDEX($G$10:$G$1201, ROWS(T$10:$T661)-ROWS($A$10:$A$1201)-ROWS($D$10:$D$1276)), "")))</f>
        <v>6037267501</v>
      </c>
      <c r="U661" s="2" t="str">
        <f t="shared" si="241"/>
        <v>West Los Angeles, Los Angeles, CA</v>
      </c>
      <c r="V661" s="3">
        <f t="shared" si="242"/>
        <v>0.73</v>
      </c>
      <c r="W661" s="3">
        <f t="shared" si="243"/>
        <v>0.85180863477246205</v>
      </c>
      <c r="X661" s="3">
        <f t="shared" si="244"/>
        <v>27616</v>
      </c>
      <c r="Y661" s="3">
        <f t="shared" si="245"/>
        <v>0.52413217180056559</v>
      </c>
      <c r="Z661" s="3">
        <f t="shared" si="252"/>
        <v>0.44646030970176531</v>
      </c>
      <c r="AA661" s="3">
        <f t="shared" si="246"/>
        <v>0.31480000000000002</v>
      </c>
      <c r="AB661" s="3">
        <f t="shared" si="247"/>
        <v>0.47574429499773319</v>
      </c>
      <c r="AC661" s="3">
        <f t="shared" si="248"/>
        <v>0.12109375</v>
      </c>
      <c r="AD661" s="3">
        <f t="shared" si="249"/>
        <v>0.37188971082716882</v>
      </c>
      <c r="AE661" s="3">
        <f t="shared" si="250"/>
        <v>9.2999999999999992E-3</v>
      </c>
      <c r="AF661" s="3">
        <f t="shared" si="251"/>
        <v>1106</v>
      </c>
      <c r="AG661">
        <f t="shared" si="253"/>
        <v>6.2762472449513829E-2</v>
      </c>
      <c r="AH661" s="5">
        <f t="shared" si="254"/>
        <v>-0.34226684924124623</v>
      </c>
      <c r="AI661" s="5">
        <f t="shared" si="255"/>
        <v>-0.14125814149139071</v>
      </c>
      <c r="AJ661" s="5">
        <f t="shared" si="256"/>
        <v>-0.31895134683680493</v>
      </c>
      <c r="AK661" s="5">
        <f t="shared" si="257"/>
        <v>-0.18343864131200588</v>
      </c>
      <c r="AL661" s="4">
        <f t="shared" si="258"/>
        <v>1.8015370371685393</v>
      </c>
      <c r="AM661" s="4">
        <f t="shared" si="237"/>
        <v>0.33999310880026123</v>
      </c>
      <c r="AN661" s="4">
        <f t="shared" si="238"/>
        <v>2.211469431379868</v>
      </c>
      <c r="AO661">
        <f t="shared" si="239"/>
        <v>0.33999310880026123</v>
      </c>
      <c r="AP661">
        <f t="shared" si="240"/>
        <v>2</v>
      </c>
    </row>
    <row r="662" spans="1:42" ht="34" x14ac:dyDescent="0.2">
      <c r="A662">
        <v>6037201110</v>
      </c>
      <c r="B662" t="s">
        <v>45</v>
      </c>
      <c r="C662">
        <v>0.73</v>
      </c>
      <c r="D662">
        <v>6037195802</v>
      </c>
      <c r="E662" t="s">
        <v>20</v>
      </c>
      <c r="F662">
        <v>27615</v>
      </c>
      <c r="G662">
        <v>6037216100</v>
      </c>
      <c r="H662" t="s">
        <v>20</v>
      </c>
      <c r="I662">
        <v>0.3145</v>
      </c>
      <c r="J662">
        <v>6037481500</v>
      </c>
      <c r="K662" t="s">
        <v>18</v>
      </c>
      <c r="L662">
        <v>9.2999999999999992E-3</v>
      </c>
      <c r="M662">
        <v>6037702400</v>
      </c>
      <c r="N662" t="s">
        <v>115</v>
      </c>
      <c r="O662">
        <v>1105</v>
      </c>
      <c r="S662">
        <f t="shared" si="259"/>
        <v>653</v>
      </c>
      <c r="T662" s="2" cm="1">
        <f t="array" ref="T662">IFERROR(INDEX($A$10:$A$1201, ROWS(T$10:$T662)), IFERROR(INDEX($D$10:$D$1276, ROWS(T$10:$T662)-ROWS($A$10:$A$1201)), IFERROR(INDEX($G$10:$G$1201, ROWS(T$10:$T662)-ROWS($A$10:$A$1201)-ROWS($D$10:$D$1276)), "")))</f>
        <v>6037201110</v>
      </c>
      <c r="U662" s="2" t="str">
        <f t="shared" si="241"/>
        <v>Northeast Los Angeles, Los Angeles, CA</v>
      </c>
      <c r="V662" s="3">
        <f t="shared" si="242"/>
        <v>0.73</v>
      </c>
      <c r="W662" s="3">
        <f t="shared" si="243"/>
        <v>0.85180863477246205</v>
      </c>
      <c r="X662" s="3">
        <f t="shared" si="244"/>
        <v>27615</v>
      </c>
      <c r="Y662" s="3">
        <f t="shared" si="245"/>
        <v>0.52411319250697486</v>
      </c>
      <c r="Z662" s="3">
        <f t="shared" si="252"/>
        <v>0.44644414297560286</v>
      </c>
      <c r="AA662" s="3">
        <f t="shared" si="246"/>
        <v>0.3145</v>
      </c>
      <c r="AB662" s="3">
        <f t="shared" si="247"/>
        <v>0.47529091733413936</v>
      </c>
      <c r="AC662" s="3">
        <f t="shared" si="248"/>
        <v>0.12109375</v>
      </c>
      <c r="AD662" s="3">
        <f t="shared" si="249"/>
        <v>0.37155346334902489</v>
      </c>
      <c r="AE662" s="3">
        <f t="shared" si="250"/>
        <v>9.2999999999999992E-3</v>
      </c>
      <c r="AF662" s="3">
        <f t="shared" si="251"/>
        <v>1105</v>
      </c>
      <c r="AG662">
        <f t="shared" si="253"/>
        <v>6.2762472449513829E-2</v>
      </c>
      <c r="AH662" s="5">
        <f t="shared" si="254"/>
        <v>-0.34246648978258493</v>
      </c>
      <c r="AI662" s="5">
        <f t="shared" si="255"/>
        <v>-0.14440402092174615</v>
      </c>
      <c r="AJ662" s="5">
        <f t="shared" si="256"/>
        <v>-0.31895134683680493</v>
      </c>
      <c r="AK662" s="5">
        <f t="shared" si="257"/>
        <v>-0.18513107838767928</v>
      </c>
      <c r="AL662" s="4">
        <f t="shared" si="258"/>
        <v>1.8076812845326065</v>
      </c>
      <c r="AM662" s="4">
        <f t="shared" si="237"/>
        <v>0.3408198868886872</v>
      </c>
      <c r="AN662" s="4">
        <f t="shared" si="238"/>
        <v>2.2198990564531083</v>
      </c>
      <c r="AO662">
        <f t="shared" si="239"/>
        <v>0.3408198868886872</v>
      </c>
      <c r="AP662">
        <f t="shared" si="240"/>
        <v>2</v>
      </c>
    </row>
    <row r="663" spans="1:42" ht="17" x14ac:dyDescent="0.2">
      <c r="A663">
        <v>6037603400</v>
      </c>
      <c r="B663" t="s">
        <v>31</v>
      </c>
      <c r="C663">
        <v>0.72989999999999999</v>
      </c>
      <c r="D663">
        <v>6037570402</v>
      </c>
      <c r="E663" t="s">
        <v>76</v>
      </c>
      <c r="F663">
        <v>27604</v>
      </c>
      <c r="G663">
        <v>6037272302</v>
      </c>
      <c r="H663" t="s">
        <v>62</v>
      </c>
      <c r="I663">
        <v>0.31430000000000002</v>
      </c>
      <c r="J663">
        <v>6037291300</v>
      </c>
      <c r="K663" t="s">
        <v>29</v>
      </c>
      <c r="L663">
        <v>9.1999999999999998E-3</v>
      </c>
      <c r="M663">
        <v>6037199202</v>
      </c>
      <c r="N663" t="s">
        <v>26</v>
      </c>
      <c r="O663">
        <v>1104</v>
      </c>
      <c r="S663">
        <f t="shared" si="259"/>
        <v>654</v>
      </c>
      <c r="T663" s="2" cm="1">
        <f t="array" ref="T663">IFERROR(INDEX($A$10:$A$1201, ROWS(T$10:$T663)), IFERROR(INDEX($D$10:$D$1276, ROWS(T$10:$T663)-ROWS($A$10:$A$1201)), IFERROR(INDEX($G$10:$G$1201, ROWS(T$10:$T663)-ROWS($A$10:$A$1201)-ROWS($D$10:$D$1276)), "")))</f>
        <v>6037603400</v>
      </c>
      <c r="U663" s="2" t="str">
        <f t="shared" si="241"/>
        <v>Gardena, CA</v>
      </c>
      <c r="V663" s="3">
        <f t="shared" si="242"/>
        <v>0.72989999999999999</v>
      </c>
      <c r="W663" s="3">
        <f t="shared" si="243"/>
        <v>0.85169194865810971</v>
      </c>
      <c r="X663" s="3">
        <f t="shared" si="244"/>
        <v>27604</v>
      </c>
      <c r="Y663" s="3">
        <f t="shared" si="245"/>
        <v>0.5239044202774773</v>
      </c>
      <c r="Z663" s="3">
        <f t="shared" si="252"/>
        <v>0.44620517661672193</v>
      </c>
      <c r="AA663" s="3">
        <f t="shared" si="246"/>
        <v>0.31430000000000002</v>
      </c>
      <c r="AB663" s="3">
        <f t="shared" si="247"/>
        <v>0.47498866555841024</v>
      </c>
      <c r="AC663" s="3">
        <f t="shared" si="248"/>
        <v>0.11979166666666667</v>
      </c>
      <c r="AD663" s="3">
        <f t="shared" si="249"/>
        <v>0.37121721587088097</v>
      </c>
      <c r="AE663" s="3">
        <f t="shared" si="250"/>
        <v>9.1999999999999998E-3</v>
      </c>
      <c r="AF663" s="3">
        <f t="shared" si="251"/>
        <v>1104</v>
      </c>
      <c r="AG663">
        <f t="shared" si="253"/>
        <v>6.1668133019741819E-2</v>
      </c>
      <c r="AH663" s="5">
        <f t="shared" si="254"/>
        <v>-0.34466253573730449</v>
      </c>
      <c r="AI663" s="5">
        <f t="shared" si="255"/>
        <v>-0.14650127387531606</v>
      </c>
      <c r="AJ663" s="5">
        <f t="shared" si="256"/>
        <v>-0.32854211250406018</v>
      </c>
      <c r="AK663" s="5">
        <f t="shared" si="257"/>
        <v>-0.18682351546335271</v>
      </c>
      <c r="AL663" s="4">
        <f t="shared" si="258"/>
        <v>1.817812661659814</v>
      </c>
      <c r="AM663" s="4">
        <f t="shared" si="237"/>
        <v>0.35285298509019875</v>
      </c>
      <c r="AN663" s="4">
        <f t="shared" si="238"/>
        <v>2.2252611543518452</v>
      </c>
      <c r="AO663">
        <f t="shared" si="239"/>
        <v>0.35285298509019875</v>
      </c>
      <c r="AP663">
        <f t="shared" si="240"/>
        <v>2</v>
      </c>
    </row>
    <row r="664" spans="1:42" ht="34" x14ac:dyDescent="0.2">
      <c r="A664">
        <v>6037534202</v>
      </c>
      <c r="B664" t="s">
        <v>82</v>
      </c>
      <c r="C664">
        <v>0.72989999999999999</v>
      </c>
      <c r="D664">
        <v>6037621204</v>
      </c>
      <c r="E664" t="s">
        <v>91</v>
      </c>
      <c r="F664">
        <v>27597</v>
      </c>
      <c r="G664">
        <v>6037531901</v>
      </c>
      <c r="H664" t="s">
        <v>101</v>
      </c>
      <c r="I664">
        <v>0.31419999999999998</v>
      </c>
      <c r="J664">
        <v>6037203100</v>
      </c>
      <c r="K664" t="s">
        <v>45</v>
      </c>
      <c r="L664">
        <v>9.1999999999999998E-3</v>
      </c>
      <c r="M664">
        <v>6037212420</v>
      </c>
      <c r="N664" t="s">
        <v>20</v>
      </c>
      <c r="O664">
        <v>1103</v>
      </c>
      <c r="S664">
        <f t="shared" si="259"/>
        <v>655</v>
      </c>
      <c r="T664" s="2" cm="1">
        <f t="array" ref="T664">IFERROR(INDEX($A$10:$A$1201, ROWS(T$10:$T664)), IFERROR(INDEX($D$10:$D$1276, ROWS(T$10:$T664)-ROWS($A$10:$A$1201)), IFERROR(INDEX($G$10:$G$1201, ROWS(T$10:$T664)-ROWS($A$10:$A$1201)-ROWS($D$10:$D$1276)), "")))</f>
        <v>6037534202</v>
      </c>
      <c r="U664" s="2" t="str">
        <f t="shared" si="241"/>
        <v>South Montebello, Bell Gardens, CA</v>
      </c>
      <c r="V664" s="3">
        <f t="shared" si="242"/>
        <v>0.72989999999999999</v>
      </c>
      <c r="W664" s="3">
        <f t="shared" si="243"/>
        <v>0.85169194865810971</v>
      </c>
      <c r="X664" s="3">
        <f t="shared" si="244"/>
        <v>27597</v>
      </c>
      <c r="Y664" s="3">
        <f t="shared" si="245"/>
        <v>0.52377156522234247</v>
      </c>
      <c r="Z664" s="3">
        <f t="shared" si="252"/>
        <v>0.44609202503592504</v>
      </c>
      <c r="AA664" s="3">
        <f t="shared" si="246"/>
        <v>0.31419999999999998</v>
      </c>
      <c r="AB664" s="3">
        <f t="shared" si="247"/>
        <v>0.47483753967054554</v>
      </c>
      <c r="AC664" s="3">
        <f t="shared" si="248"/>
        <v>0.11979166666666667</v>
      </c>
      <c r="AD664" s="3">
        <f t="shared" si="249"/>
        <v>0.37088096839273704</v>
      </c>
      <c r="AE664" s="3">
        <f t="shared" si="250"/>
        <v>9.1999999999999998E-3</v>
      </c>
      <c r="AF664" s="3">
        <f t="shared" si="251"/>
        <v>1103</v>
      </c>
      <c r="AG664">
        <f t="shared" si="253"/>
        <v>6.1668133019741819E-2</v>
      </c>
      <c r="AH664" s="5">
        <f t="shared" si="254"/>
        <v>-0.34606001952667165</v>
      </c>
      <c r="AI664" s="5">
        <f t="shared" si="255"/>
        <v>-0.14754990035210158</v>
      </c>
      <c r="AJ664" s="5">
        <f t="shared" si="256"/>
        <v>-0.32854211250406018</v>
      </c>
      <c r="AK664" s="5">
        <f t="shared" si="257"/>
        <v>-0.18851595253902612</v>
      </c>
      <c r="AL664" s="4">
        <f t="shared" si="258"/>
        <v>1.8239383977187236</v>
      </c>
      <c r="AM664" s="4">
        <f t="shared" si="237"/>
        <v>0.35362199163280233</v>
      </c>
      <c r="AN664" s="4">
        <f t="shared" si="238"/>
        <v>2.2320461124282636</v>
      </c>
      <c r="AO664">
        <f t="shared" si="239"/>
        <v>0.35362199163280233</v>
      </c>
      <c r="AP664">
        <f t="shared" si="240"/>
        <v>2</v>
      </c>
    </row>
    <row r="665" spans="1:42" ht="34" x14ac:dyDescent="0.2">
      <c r="A665">
        <v>6037211910</v>
      </c>
      <c r="B665" t="s">
        <v>20</v>
      </c>
      <c r="C665">
        <v>0.72960000000000003</v>
      </c>
      <c r="D665">
        <v>6037191410</v>
      </c>
      <c r="E665" t="s">
        <v>20</v>
      </c>
      <c r="F665">
        <v>27596</v>
      </c>
      <c r="G665">
        <v>6037211704</v>
      </c>
      <c r="H665" t="s">
        <v>20</v>
      </c>
      <c r="I665">
        <v>0.314</v>
      </c>
      <c r="J665">
        <v>6037553602</v>
      </c>
      <c r="K665" t="s">
        <v>75</v>
      </c>
      <c r="L665">
        <v>9.1000000000000004E-3</v>
      </c>
      <c r="M665">
        <v>6037241110</v>
      </c>
      <c r="N665" t="s">
        <v>37</v>
      </c>
      <c r="O665">
        <v>1102</v>
      </c>
      <c r="S665">
        <f t="shared" si="259"/>
        <v>656</v>
      </c>
      <c r="T665" s="2" cm="1">
        <f t="array" ref="T665">IFERROR(INDEX($A$10:$A$1201, ROWS(T$10:$T665)), IFERROR(INDEX($D$10:$D$1276, ROWS(T$10:$T665)-ROWS($A$10:$A$1201)), IFERROR(INDEX($G$10:$G$1201, ROWS(T$10:$T665)-ROWS($A$10:$A$1201)-ROWS($D$10:$D$1276)), "")))</f>
        <v>6037211910</v>
      </c>
      <c r="U665" s="2" t="str">
        <f t="shared" si="241"/>
        <v>Central LA, Los Angeles, CA</v>
      </c>
      <c r="V665" s="3">
        <f t="shared" si="242"/>
        <v>0.72960000000000003</v>
      </c>
      <c r="W665" s="3">
        <f t="shared" si="243"/>
        <v>0.85134189031505259</v>
      </c>
      <c r="X665" s="3">
        <f t="shared" si="244"/>
        <v>27596</v>
      </c>
      <c r="Y665" s="3">
        <f t="shared" si="245"/>
        <v>0.52375258592875173</v>
      </c>
      <c r="Z665" s="3">
        <f t="shared" si="252"/>
        <v>0.44589251656198053</v>
      </c>
      <c r="AA665" s="3">
        <f t="shared" si="246"/>
        <v>0.314</v>
      </c>
      <c r="AB665" s="3">
        <f t="shared" si="247"/>
        <v>0.47453528789481642</v>
      </c>
      <c r="AC665" s="3">
        <f t="shared" si="248"/>
        <v>0.11848958333333336</v>
      </c>
      <c r="AD665" s="3">
        <f t="shared" si="249"/>
        <v>0.37054472091459312</v>
      </c>
      <c r="AE665" s="3">
        <f t="shared" si="250"/>
        <v>9.1000000000000004E-3</v>
      </c>
      <c r="AF665" s="3">
        <f t="shared" si="251"/>
        <v>1102</v>
      </c>
      <c r="AG665">
        <f t="shared" si="253"/>
        <v>5.838511473042577E-2</v>
      </c>
      <c r="AH665" s="5">
        <f t="shared" si="254"/>
        <v>-0.34625966006801034</v>
      </c>
      <c r="AI665" s="5">
        <f t="shared" si="255"/>
        <v>-0.14964715330567149</v>
      </c>
      <c r="AJ665" s="5">
        <f t="shared" si="256"/>
        <v>-0.33813287817131543</v>
      </c>
      <c r="AK665" s="5">
        <f t="shared" si="257"/>
        <v>-0.19020838961469955</v>
      </c>
      <c r="AL665" s="4">
        <f t="shared" si="258"/>
        <v>1.8315381226423351</v>
      </c>
      <c r="AM665" s="4">
        <f t="shared" si="237"/>
        <v>0.36565181872512104</v>
      </c>
      <c r="AN665" s="4">
        <f t="shared" si="238"/>
        <v>2.236450827108019</v>
      </c>
      <c r="AO665">
        <f t="shared" si="239"/>
        <v>0.36565181872512104</v>
      </c>
      <c r="AP665">
        <f t="shared" si="240"/>
        <v>2</v>
      </c>
    </row>
    <row r="666" spans="1:42" ht="17" x14ac:dyDescent="0.2">
      <c r="A666">
        <v>6037601001</v>
      </c>
      <c r="B666" t="s">
        <v>10</v>
      </c>
      <c r="C666">
        <v>0.72940000000000005</v>
      </c>
      <c r="D666">
        <v>6037602103</v>
      </c>
      <c r="E666" t="s">
        <v>21</v>
      </c>
      <c r="F666">
        <v>27556</v>
      </c>
      <c r="G666">
        <v>6037555211</v>
      </c>
      <c r="H666" t="s">
        <v>162</v>
      </c>
      <c r="I666">
        <v>0.314</v>
      </c>
      <c r="J666">
        <v>6037269602</v>
      </c>
      <c r="K666" t="s">
        <v>20</v>
      </c>
      <c r="L666">
        <v>9.1000000000000004E-3</v>
      </c>
      <c r="M666">
        <v>6037211420</v>
      </c>
      <c r="N666" t="s">
        <v>20</v>
      </c>
      <c r="O666">
        <v>1102</v>
      </c>
      <c r="S666">
        <f t="shared" si="259"/>
        <v>657</v>
      </c>
      <c r="T666" s="2" cm="1">
        <f t="array" ref="T666">IFERROR(INDEX($A$10:$A$1201, ROWS(T$10:$T666)), IFERROR(INDEX($D$10:$D$1276, ROWS(T$10:$T666)-ROWS($A$10:$A$1201)), IFERROR(INDEX($G$10:$G$1201, ROWS(T$10:$T666)-ROWS($A$10:$A$1201)-ROWS($D$10:$D$1276)), "")))</f>
        <v>6037601001</v>
      </c>
      <c r="U666" s="2" t="str">
        <f t="shared" si="241"/>
        <v>Inglewood, CA</v>
      </c>
      <c r="V666" s="3">
        <f t="shared" si="242"/>
        <v>0.72940000000000005</v>
      </c>
      <c r="W666" s="3">
        <f t="shared" si="243"/>
        <v>0.8511085180863478</v>
      </c>
      <c r="X666" s="3">
        <f t="shared" si="244"/>
        <v>27556</v>
      </c>
      <c r="Y666" s="3">
        <f t="shared" si="245"/>
        <v>0.52299341418512402</v>
      </c>
      <c r="Z666" s="3">
        <f t="shared" si="252"/>
        <v>0.44512414971602043</v>
      </c>
      <c r="AA666" s="3">
        <f t="shared" si="246"/>
        <v>0.314</v>
      </c>
      <c r="AB666" s="3">
        <f t="shared" si="247"/>
        <v>0.47453528789481642</v>
      </c>
      <c r="AC666" s="3">
        <f t="shared" si="248"/>
        <v>0.11848958333333336</v>
      </c>
      <c r="AD666" s="3">
        <f t="shared" si="249"/>
        <v>0.37054472091459312</v>
      </c>
      <c r="AE666" s="3">
        <f t="shared" si="250"/>
        <v>9.1000000000000004E-3</v>
      </c>
      <c r="AF666" s="3">
        <f t="shared" si="251"/>
        <v>1102</v>
      </c>
      <c r="AG666">
        <f t="shared" si="253"/>
        <v>5.6196435870881745E-2</v>
      </c>
      <c r="AH666" s="5">
        <f t="shared" si="254"/>
        <v>-0.35424528172153852</v>
      </c>
      <c r="AI666" s="5">
        <f t="shared" si="255"/>
        <v>-0.14964715330567149</v>
      </c>
      <c r="AJ666" s="5">
        <f t="shared" si="256"/>
        <v>-0.33813287817131543</v>
      </c>
      <c r="AK666" s="5">
        <f t="shared" si="257"/>
        <v>-0.19020838961469955</v>
      </c>
      <c r="AL666" s="4">
        <f t="shared" si="258"/>
        <v>1.8489764937113455</v>
      </c>
      <c r="AM666" s="4">
        <f t="shared" si="237"/>
        <v>0.3675875602530897</v>
      </c>
      <c r="AN666" s="4">
        <f t="shared" si="238"/>
        <v>2.2499393774475203</v>
      </c>
      <c r="AO666">
        <f t="shared" si="239"/>
        <v>0.3675875602530897</v>
      </c>
      <c r="AP666">
        <f t="shared" si="240"/>
        <v>2</v>
      </c>
    </row>
    <row r="667" spans="1:42" ht="34" x14ac:dyDescent="0.2">
      <c r="A667">
        <v>6037269601</v>
      </c>
      <c r="B667" t="s">
        <v>20</v>
      </c>
      <c r="C667">
        <v>0.72929999999999995</v>
      </c>
      <c r="D667">
        <v>6037530101</v>
      </c>
      <c r="E667" t="s">
        <v>9</v>
      </c>
      <c r="F667">
        <v>27554</v>
      </c>
      <c r="G667">
        <v>6037212305</v>
      </c>
      <c r="H667" t="s">
        <v>20</v>
      </c>
      <c r="I667">
        <v>0.31380000000000002</v>
      </c>
      <c r="J667">
        <v>6037185310</v>
      </c>
      <c r="K667" t="s">
        <v>45</v>
      </c>
      <c r="L667">
        <v>9.1000000000000004E-3</v>
      </c>
      <c r="M667">
        <v>6037234901</v>
      </c>
      <c r="N667" t="s">
        <v>113</v>
      </c>
      <c r="O667">
        <v>1097</v>
      </c>
      <c r="S667">
        <f t="shared" si="259"/>
        <v>658</v>
      </c>
      <c r="T667" s="2" cm="1">
        <f t="array" ref="T667">IFERROR(INDEX($A$10:$A$1201, ROWS(T$10:$T667)), IFERROR(INDEX($D$10:$D$1276, ROWS(T$10:$T667)-ROWS($A$10:$A$1201)), IFERROR(INDEX($G$10:$G$1201, ROWS(T$10:$T667)-ROWS($A$10:$A$1201)-ROWS($D$10:$D$1276)), "")))</f>
        <v>6037269601</v>
      </c>
      <c r="U667" s="2" t="str">
        <f t="shared" si="241"/>
        <v>Central LA, Los Angeles, CA</v>
      </c>
      <c r="V667" s="3">
        <f t="shared" si="242"/>
        <v>0.72929999999999995</v>
      </c>
      <c r="W667" s="3">
        <f t="shared" si="243"/>
        <v>0.85099183197199524</v>
      </c>
      <c r="X667" s="3">
        <f t="shared" si="244"/>
        <v>27554</v>
      </c>
      <c r="Y667" s="3">
        <f t="shared" si="245"/>
        <v>0.52295545559794265</v>
      </c>
      <c r="Z667" s="3">
        <f t="shared" si="252"/>
        <v>0.44503082119904264</v>
      </c>
      <c r="AA667" s="3">
        <f t="shared" si="246"/>
        <v>0.31380000000000002</v>
      </c>
      <c r="AB667" s="3">
        <f t="shared" si="247"/>
        <v>0.47423303611908729</v>
      </c>
      <c r="AC667" s="3">
        <f t="shared" si="248"/>
        <v>0.11848958333333336</v>
      </c>
      <c r="AD667" s="3">
        <f t="shared" si="249"/>
        <v>0.36886348352387355</v>
      </c>
      <c r="AE667" s="3">
        <f t="shared" si="250"/>
        <v>9.1000000000000004E-3</v>
      </c>
      <c r="AF667" s="3">
        <f t="shared" si="251"/>
        <v>1097</v>
      </c>
      <c r="AG667">
        <f t="shared" si="253"/>
        <v>5.5102096441108514E-2</v>
      </c>
      <c r="AH667" s="5">
        <f t="shared" si="254"/>
        <v>-0.35464456280421475</v>
      </c>
      <c r="AI667" s="5">
        <f t="shared" si="255"/>
        <v>-0.1517444062592414</v>
      </c>
      <c r="AJ667" s="5">
        <f t="shared" si="256"/>
        <v>-0.33813287817131543</v>
      </c>
      <c r="AK667" s="5">
        <f t="shared" si="257"/>
        <v>-0.19867057499306634</v>
      </c>
      <c r="AL667" s="4">
        <f t="shared" si="258"/>
        <v>1.8634138628311405</v>
      </c>
      <c r="AM667" s="4">
        <f t="shared" si="237"/>
        <v>0.36978952984778835</v>
      </c>
      <c r="AN667" s="4">
        <f t="shared" si="238"/>
        <v>2.2701085839981179</v>
      </c>
      <c r="AO667">
        <f t="shared" si="239"/>
        <v>0.36978952984778835</v>
      </c>
      <c r="AP667">
        <f t="shared" si="240"/>
        <v>2</v>
      </c>
    </row>
    <row r="668" spans="1:42" ht="34" x14ac:dyDescent="0.2">
      <c r="A668">
        <v>6059086901</v>
      </c>
      <c r="B668" t="s">
        <v>140</v>
      </c>
      <c r="C668">
        <v>0.72929999999999995</v>
      </c>
      <c r="D668">
        <v>6037530204</v>
      </c>
      <c r="E668" t="s">
        <v>9</v>
      </c>
      <c r="F668">
        <v>27551</v>
      </c>
      <c r="G668">
        <v>6037530601</v>
      </c>
      <c r="H668" t="s">
        <v>13</v>
      </c>
      <c r="I668">
        <v>0.31369999999999998</v>
      </c>
      <c r="J668">
        <v>6037273100</v>
      </c>
      <c r="K668" t="s">
        <v>68</v>
      </c>
      <c r="L668">
        <v>9.1000000000000004E-3</v>
      </c>
      <c r="M668">
        <v>6037502302</v>
      </c>
      <c r="N668" t="s">
        <v>17</v>
      </c>
      <c r="O668">
        <v>1097</v>
      </c>
      <c r="S668">
        <f t="shared" si="259"/>
        <v>659</v>
      </c>
      <c r="T668" s="2" cm="1">
        <f t="array" ref="T668">IFERROR(INDEX($A$10:$A$1201, ROWS(T$10:$T668)), IFERROR(INDEX($D$10:$D$1276, ROWS(T$10:$T668)-ROWS($A$10:$A$1201)), IFERROR(INDEX($G$10:$G$1201, ROWS(T$10:$T668)-ROWS($A$10:$A$1201)-ROWS($D$10:$D$1276)), "")))</f>
        <v>6059086901</v>
      </c>
      <c r="U668" s="2" t="str">
        <f t="shared" si="241"/>
        <v>Southwest Anaheim, Anaheim, CA</v>
      </c>
      <c r="V668" s="3">
        <f t="shared" si="242"/>
        <v>0.72929999999999995</v>
      </c>
      <c r="W668" s="3">
        <f t="shared" si="243"/>
        <v>0.85099183197199524</v>
      </c>
      <c r="X668" s="3">
        <f t="shared" si="244"/>
        <v>27551</v>
      </c>
      <c r="Y668" s="3">
        <f t="shared" si="245"/>
        <v>0.52289851771717055</v>
      </c>
      <c r="Z668" s="3">
        <f t="shared" si="252"/>
        <v>0.44498236752757575</v>
      </c>
      <c r="AA668" s="3">
        <f t="shared" si="246"/>
        <v>0.31369999999999998</v>
      </c>
      <c r="AB668" s="3">
        <f t="shared" si="247"/>
        <v>0.47408191023122259</v>
      </c>
      <c r="AC668" s="3">
        <f t="shared" si="248"/>
        <v>0.11848958333333336</v>
      </c>
      <c r="AD668" s="3">
        <f t="shared" si="249"/>
        <v>0.36886348352387355</v>
      </c>
      <c r="AE668" s="3">
        <f t="shared" si="250"/>
        <v>9.1000000000000004E-3</v>
      </c>
      <c r="AF668" s="3">
        <f t="shared" si="251"/>
        <v>1097</v>
      </c>
      <c r="AG668">
        <f t="shared" si="253"/>
        <v>5.5102096441108514E-2</v>
      </c>
      <c r="AH668" s="5">
        <f t="shared" si="254"/>
        <v>-0.35524348442822956</v>
      </c>
      <c r="AI668" s="5">
        <f t="shared" si="255"/>
        <v>-0.15279303273602693</v>
      </c>
      <c r="AJ668" s="5">
        <f t="shared" si="256"/>
        <v>-0.33813287817131543</v>
      </c>
      <c r="AK668" s="5">
        <f t="shared" si="257"/>
        <v>-0.19867057499306634</v>
      </c>
      <c r="AL668" s="4">
        <f t="shared" si="258"/>
        <v>1.8658773010026612</v>
      </c>
      <c r="AM668" s="4">
        <f t="shared" si="237"/>
        <v>0.37010887686338767</v>
      </c>
      <c r="AN668" s="4">
        <f t="shared" si="238"/>
        <v>2.2727222092497765</v>
      </c>
      <c r="AO668">
        <f t="shared" si="239"/>
        <v>0.37010887686338767</v>
      </c>
      <c r="AP668">
        <f t="shared" si="240"/>
        <v>2</v>
      </c>
    </row>
    <row r="669" spans="1:42" ht="17" x14ac:dyDescent="0.2">
      <c r="A669">
        <v>6037601700</v>
      </c>
      <c r="B669" t="s">
        <v>10</v>
      </c>
      <c r="C669">
        <v>0.72929999999999995</v>
      </c>
      <c r="D669">
        <v>6037554104</v>
      </c>
      <c r="E669" t="s">
        <v>71</v>
      </c>
      <c r="F669">
        <v>27550</v>
      </c>
      <c r="G669">
        <v>6037602106</v>
      </c>
      <c r="H669" t="s">
        <v>21</v>
      </c>
      <c r="I669">
        <v>0.31359999999999999</v>
      </c>
      <c r="J669">
        <v>6037239310</v>
      </c>
      <c r="K669" t="s">
        <v>37</v>
      </c>
      <c r="L669">
        <v>8.9999999999999993E-3</v>
      </c>
      <c r="M669">
        <v>6037543601</v>
      </c>
      <c r="N669" t="s">
        <v>35</v>
      </c>
      <c r="O669">
        <v>1096</v>
      </c>
      <c r="S669">
        <f t="shared" si="259"/>
        <v>660</v>
      </c>
      <c r="T669" s="2" cm="1">
        <f t="array" ref="T669">IFERROR(INDEX($A$10:$A$1201, ROWS(T$10:$T669)), IFERROR(INDEX($D$10:$D$1276, ROWS(T$10:$T669)-ROWS($A$10:$A$1201)), IFERROR(INDEX($G$10:$G$1201, ROWS(T$10:$T669)-ROWS($A$10:$A$1201)-ROWS($D$10:$D$1276)), "")))</f>
        <v>6037601700</v>
      </c>
      <c r="U669" s="2" t="str">
        <f t="shared" si="241"/>
        <v>Inglewood, CA</v>
      </c>
      <c r="V669" s="3">
        <f t="shared" si="242"/>
        <v>0.72929999999999995</v>
      </c>
      <c r="W669" s="3">
        <f t="shared" si="243"/>
        <v>0.85099183197199524</v>
      </c>
      <c r="X669" s="3">
        <f t="shared" si="244"/>
        <v>27550</v>
      </c>
      <c r="Y669" s="3">
        <f t="shared" si="245"/>
        <v>0.52287953842357993</v>
      </c>
      <c r="Z669" s="3">
        <f t="shared" si="252"/>
        <v>0.44496621630375355</v>
      </c>
      <c r="AA669" s="3">
        <f t="shared" si="246"/>
        <v>0.31359999999999999</v>
      </c>
      <c r="AB669" s="3">
        <f t="shared" si="247"/>
        <v>0.47393078434335806</v>
      </c>
      <c r="AC669" s="3">
        <f t="shared" si="248"/>
        <v>0.1171875</v>
      </c>
      <c r="AD669" s="3">
        <f t="shared" si="249"/>
        <v>0.36852723604572968</v>
      </c>
      <c r="AE669" s="3">
        <f t="shared" si="250"/>
        <v>8.9999999999999993E-3</v>
      </c>
      <c r="AF669" s="3">
        <f t="shared" si="251"/>
        <v>1096</v>
      </c>
      <c r="AG669">
        <f t="shared" si="253"/>
        <v>5.5102096441108514E-2</v>
      </c>
      <c r="AH669" s="5">
        <f t="shared" si="254"/>
        <v>-0.35544312496956709</v>
      </c>
      <c r="AI669" s="5">
        <f t="shared" si="255"/>
        <v>-0.1538416592128119</v>
      </c>
      <c r="AJ669" s="5">
        <f t="shared" si="256"/>
        <v>-0.34772364383857085</v>
      </c>
      <c r="AK669" s="5">
        <f t="shared" si="257"/>
        <v>-0.20036301206873949</v>
      </c>
      <c r="AL669" s="4">
        <f t="shared" si="258"/>
        <v>1.8705702001088143</v>
      </c>
      <c r="AM669" s="4">
        <f t="shared" si="237"/>
        <v>0.38191084020506977</v>
      </c>
      <c r="AN669" s="4">
        <f t="shared" si="238"/>
        <v>2.2730342890864033</v>
      </c>
      <c r="AO669">
        <f t="shared" si="239"/>
        <v>0.38191084020506977</v>
      </c>
      <c r="AP669">
        <f t="shared" si="240"/>
        <v>2</v>
      </c>
    </row>
    <row r="670" spans="1:42" ht="17" x14ac:dyDescent="0.2">
      <c r="A670">
        <v>6037554301</v>
      </c>
      <c r="B670" t="s">
        <v>71</v>
      </c>
      <c r="C670">
        <v>0.72909999999999997</v>
      </c>
      <c r="D670">
        <v>6037197300</v>
      </c>
      <c r="E670" t="s">
        <v>50</v>
      </c>
      <c r="F670">
        <v>27546</v>
      </c>
      <c r="G670">
        <v>6037199120</v>
      </c>
      <c r="H670" t="s">
        <v>26</v>
      </c>
      <c r="I670">
        <v>0.31319999999999998</v>
      </c>
      <c r="J670">
        <v>6037500500</v>
      </c>
      <c r="K670" t="s">
        <v>44</v>
      </c>
      <c r="L670">
        <v>8.9999999999999993E-3</v>
      </c>
      <c r="M670">
        <v>6037191720</v>
      </c>
      <c r="N670" t="s">
        <v>20</v>
      </c>
      <c r="O670">
        <v>1095</v>
      </c>
      <c r="S670">
        <f t="shared" si="259"/>
        <v>661</v>
      </c>
      <c r="T670" s="2" cm="1">
        <f t="array" ref="T670">IFERROR(INDEX($A$10:$A$1201, ROWS(T$10:$T670)), IFERROR(INDEX($D$10:$D$1276, ROWS(T$10:$T670)-ROWS($A$10:$A$1201)), IFERROR(INDEX($G$10:$G$1201, ROWS(T$10:$T670)-ROWS($A$10:$A$1201)-ROWS($D$10:$D$1276)), "")))</f>
        <v>6037554301</v>
      </c>
      <c r="U670" s="2" t="str">
        <f t="shared" si="241"/>
        <v>Bellflower, CA</v>
      </c>
      <c r="V670" s="3">
        <f t="shared" si="242"/>
        <v>0.72909999999999997</v>
      </c>
      <c r="W670" s="3">
        <f t="shared" si="243"/>
        <v>0.85075845974329056</v>
      </c>
      <c r="X670" s="3">
        <f t="shared" si="244"/>
        <v>27546</v>
      </c>
      <c r="Y670" s="3">
        <f t="shared" si="245"/>
        <v>0.52280362124921709</v>
      </c>
      <c r="Z670" s="3">
        <f t="shared" si="252"/>
        <v>0.44477960356219859</v>
      </c>
      <c r="AA670" s="3">
        <f t="shared" si="246"/>
        <v>0.31319999999999998</v>
      </c>
      <c r="AB670" s="3">
        <f t="shared" si="247"/>
        <v>0.47332628079189965</v>
      </c>
      <c r="AC670" s="3">
        <f t="shared" si="248"/>
        <v>0.1171875</v>
      </c>
      <c r="AD670" s="3">
        <f t="shared" si="249"/>
        <v>0.36819098856758575</v>
      </c>
      <c r="AE670" s="3">
        <f t="shared" si="250"/>
        <v>8.9999999999999993E-3</v>
      </c>
      <c r="AF670" s="3">
        <f t="shared" si="251"/>
        <v>1095</v>
      </c>
      <c r="AG670">
        <f t="shared" si="253"/>
        <v>5.2913417581564481E-2</v>
      </c>
      <c r="AH670" s="5">
        <f t="shared" si="254"/>
        <v>-0.3562416871349206</v>
      </c>
      <c r="AI670" s="5">
        <f t="shared" si="255"/>
        <v>-0.15803616511995228</v>
      </c>
      <c r="AJ670" s="5">
        <f t="shared" si="256"/>
        <v>-0.34772364383857085</v>
      </c>
      <c r="AK670" s="5">
        <f t="shared" si="257"/>
        <v>-0.2020554491444129</v>
      </c>
      <c r="AL670" s="4">
        <f t="shared" si="258"/>
        <v>1.8806251829487233</v>
      </c>
      <c r="AM670" s="4">
        <f t="shared" si="237"/>
        <v>0.38342644158073375</v>
      </c>
      <c r="AN670" s="4">
        <f t="shared" si="238"/>
        <v>2.2859942877574131</v>
      </c>
      <c r="AO670">
        <f t="shared" si="239"/>
        <v>0.38342644158073375</v>
      </c>
      <c r="AP670">
        <f t="shared" si="240"/>
        <v>2</v>
      </c>
    </row>
    <row r="671" spans="1:42" ht="17" x14ac:dyDescent="0.2">
      <c r="A671">
        <v>6037530801</v>
      </c>
      <c r="B671" t="s">
        <v>13</v>
      </c>
      <c r="C671">
        <v>0.72909999999999997</v>
      </c>
      <c r="D671">
        <v>6037571703</v>
      </c>
      <c r="E671" t="s">
        <v>86</v>
      </c>
      <c r="F671">
        <v>27534</v>
      </c>
      <c r="G671">
        <v>6037201200</v>
      </c>
      <c r="H671" t="s">
        <v>45</v>
      </c>
      <c r="I671">
        <v>0.31309999999999999</v>
      </c>
      <c r="J671">
        <v>6037601700</v>
      </c>
      <c r="K671" t="s">
        <v>10</v>
      </c>
      <c r="L671">
        <v>8.9999999999999993E-3</v>
      </c>
      <c r="M671">
        <v>6037238400</v>
      </c>
      <c r="N671" t="s">
        <v>37</v>
      </c>
      <c r="O671">
        <v>1095</v>
      </c>
      <c r="S671">
        <f t="shared" si="259"/>
        <v>662</v>
      </c>
      <c r="T671" s="2" cm="1">
        <f t="array" ref="T671">IFERROR(INDEX($A$10:$A$1201, ROWS(T$10:$T671)), IFERROR(INDEX($D$10:$D$1276, ROWS(T$10:$T671)-ROWS($A$10:$A$1201)), IFERROR(INDEX($G$10:$G$1201, ROWS(T$10:$T671)-ROWS($A$10:$A$1201)-ROWS($D$10:$D$1276)), "")))</f>
        <v>6037530801</v>
      </c>
      <c r="U671" s="2" t="str">
        <f t="shared" si="241"/>
        <v>Los Angeles, CA</v>
      </c>
      <c r="V671" s="3">
        <f t="shared" si="242"/>
        <v>0.72909999999999997</v>
      </c>
      <c r="W671" s="3">
        <f t="shared" si="243"/>
        <v>0.85075845974329056</v>
      </c>
      <c r="X671" s="3">
        <f t="shared" si="244"/>
        <v>27534</v>
      </c>
      <c r="Y671" s="3">
        <f t="shared" si="245"/>
        <v>0.52257586972612879</v>
      </c>
      <c r="Z671" s="3">
        <f t="shared" si="252"/>
        <v>0.4445858420272118</v>
      </c>
      <c r="AA671" s="3">
        <f t="shared" si="246"/>
        <v>0.31309999999999999</v>
      </c>
      <c r="AB671" s="3">
        <f t="shared" si="247"/>
        <v>0.47317515490403506</v>
      </c>
      <c r="AC671" s="3">
        <f t="shared" si="248"/>
        <v>0.1171875</v>
      </c>
      <c r="AD671" s="3">
        <f t="shared" si="249"/>
        <v>0.36819098856758575</v>
      </c>
      <c r="AE671" s="3">
        <f t="shared" si="250"/>
        <v>8.9999999999999993E-3</v>
      </c>
      <c r="AF671" s="3">
        <f t="shared" si="251"/>
        <v>1095</v>
      </c>
      <c r="AG671">
        <f t="shared" si="253"/>
        <v>5.2913417581564481E-2</v>
      </c>
      <c r="AH671" s="5">
        <f t="shared" si="254"/>
        <v>-0.35863737363097881</v>
      </c>
      <c r="AI671" s="5">
        <f t="shared" si="255"/>
        <v>-0.15908479159673725</v>
      </c>
      <c r="AJ671" s="5">
        <f t="shared" si="256"/>
        <v>-0.34772364383857085</v>
      </c>
      <c r="AK671" s="5">
        <f t="shared" si="257"/>
        <v>-0.2020554491444129</v>
      </c>
      <c r="AL671" s="4">
        <f t="shared" si="258"/>
        <v>1.8867664879789523</v>
      </c>
      <c r="AM671" s="4">
        <f t="shared" si="237"/>
        <v>0.38417807354066213</v>
      </c>
      <c r="AN671" s="4">
        <f t="shared" si="238"/>
        <v>2.2912914437192375</v>
      </c>
      <c r="AO671">
        <f t="shared" si="239"/>
        <v>0.38417807354066213</v>
      </c>
      <c r="AP671">
        <f t="shared" si="240"/>
        <v>2</v>
      </c>
    </row>
    <row r="672" spans="1:42" ht="17" x14ac:dyDescent="0.2">
      <c r="A672">
        <v>6037532500</v>
      </c>
      <c r="B672" t="s">
        <v>23</v>
      </c>
      <c r="C672">
        <v>0.72909999999999997</v>
      </c>
      <c r="D672">
        <v>6037554404</v>
      </c>
      <c r="E672" t="s">
        <v>71</v>
      </c>
      <c r="F672">
        <v>27521</v>
      </c>
      <c r="G672">
        <v>6037433101</v>
      </c>
      <c r="H672" t="s">
        <v>19</v>
      </c>
      <c r="I672">
        <v>0.31269999999999998</v>
      </c>
      <c r="J672">
        <v>6037703200</v>
      </c>
      <c r="K672" t="s">
        <v>85</v>
      </c>
      <c r="L672">
        <v>8.8999999999999999E-3</v>
      </c>
      <c r="M672">
        <v>6037211500</v>
      </c>
      <c r="N672" t="s">
        <v>20</v>
      </c>
      <c r="O672">
        <v>1094</v>
      </c>
      <c r="S672">
        <f t="shared" si="259"/>
        <v>663</v>
      </c>
      <c r="T672" s="2" cm="1">
        <f t="array" ref="T672">IFERROR(INDEX($A$10:$A$1201, ROWS(T$10:$T672)), IFERROR(INDEX($D$10:$D$1276, ROWS(T$10:$T672)-ROWS($A$10:$A$1201)), IFERROR(INDEX($G$10:$G$1201, ROWS(T$10:$T672)-ROWS($A$10:$A$1201)-ROWS($D$10:$D$1276)), "")))</f>
        <v>6037532500</v>
      </c>
      <c r="U672" s="2" t="str">
        <f t="shared" si="241"/>
        <v>Huntington Park, CA</v>
      </c>
      <c r="V672" s="3">
        <f t="shared" si="242"/>
        <v>0.72909999999999997</v>
      </c>
      <c r="W672" s="3">
        <f t="shared" si="243"/>
        <v>0.85075845974329056</v>
      </c>
      <c r="X672" s="3">
        <f t="shared" si="244"/>
        <v>27521</v>
      </c>
      <c r="Y672" s="3">
        <f t="shared" si="245"/>
        <v>0.52232913890944976</v>
      </c>
      <c r="Z672" s="3">
        <f t="shared" si="252"/>
        <v>0.44437593369764272</v>
      </c>
      <c r="AA672" s="3">
        <f t="shared" si="246"/>
        <v>0.31269999999999998</v>
      </c>
      <c r="AB672" s="3">
        <f t="shared" si="247"/>
        <v>0.4725706513525767</v>
      </c>
      <c r="AC672" s="3">
        <f t="shared" si="248"/>
        <v>0.11588541666666667</v>
      </c>
      <c r="AD672" s="3">
        <f t="shared" si="249"/>
        <v>0.36785474108944183</v>
      </c>
      <c r="AE672" s="3">
        <f t="shared" si="250"/>
        <v>8.8999999999999999E-3</v>
      </c>
      <c r="AF672" s="3">
        <f t="shared" si="251"/>
        <v>1094</v>
      </c>
      <c r="AG672">
        <f t="shared" si="253"/>
        <v>5.2913417581564481E-2</v>
      </c>
      <c r="AH672" s="5">
        <f t="shared" si="254"/>
        <v>-0.36123270066837571</v>
      </c>
      <c r="AI672" s="5">
        <f t="shared" si="255"/>
        <v>-0.16327929750387765</v>
      </c>
      <c r="AJ672" s="5">
        <f t="shared" si="256"/>
        <v>-0.3573144095058261</v>
      </c>
      <c r="AK672" s="5">
        <f t="shared" si="257"/>
        <v>-0.20374788622008633</v>
      </c>
      <c r="AL672" s="4">
        <f t="shared" si="258"/>
        <v>1.9003610180134476</v>
      </c>
      <c r="AM672" s="4">
        <f t="shared" si="237"/>
        <v>0.39736753370479566</v>
      </c>
      <c r="AN672" s="4">
        <f t="shared" si="238"/>
        <v>2.3006242703417721</v>
      </c>
      <c r="AO672">
        <f t="shared" si="239"/>
        <v>0.39736753370479566</v>
      </c>
      <c r="AP672">
        <f t="shared" si="240"/>
        <v>2</v>
      </c>
    </row>
    <row r="673" spans="1:42" ht="34" x14ac:dyDescent="0.2">
      <c r="A673">
        <v>6037212203</v>
      </c>
      <c r="B673" t="s">
        <v>20</v>
      </c>
      <c r="C673">
        <v>0.72899999999999998</v>
      </c>
      <c r="D673">
        <v>6037543321</v>
      </c>
      <c r="E673" t="s">
        <v>35</v>
      </c>
      <c r="F673">
        <v>27519</v>
      </c>
      <c r="G673">
        <v>6037536103</v>
      </c>
      <c r="H673" t="s">
        <v>56</v>
      </c>
      <c r="I673">
        <v>0.3125</v>
      </c>
      <c r="J673">
        <v>6037530005</v>
      </c>
      <c r="K673" t="s">
        <v>9</v>
      </c>
      <c r="L673">
        <v>8.8999999999999999E-3</v>
      </c>
      <c r="M673">
        <v>6037573800</v>
      </c>
      <c r="N673" t="s">
        <v>24</v>
      </c>
      <c r="O673">
        <v>1094</v>
      </c>
      <c r="S673">
        <f t="shared" si="259"/>
        <v>664</v>
      </c>
      <c r="T673" s="2" cm="1">
        <f t="array" ref="T673">IFERROR(INDEX($A$10:$A$1201, ROWS(T$10:$T673)), IFERROR(INDEX($D$10:$D$1276, ROWS(T$10:$T673)-ROWS($A$10:$A$1201)), IFERROR(INDEX($G$10:$G$1201, ROWS(T$10:$T673)-ROWS($A$10:$A$1201)-ROWS($D$10:$D$1276)), "")))</f>
        <v>6037212203</v>
      </c>
      <c r="U673" s="2" t="str">
        <f t="shared" si="241"/>
        <v>Central LA, Los Angeles, CA</v>
      </c>
      <c r="V673" s="3">
        <f t="shared" si="242"/>
        <v>0.72899999999999998</v>
      </c>
      <c r="W673" s="3">
        <f t="shared" si="243"/>
        <v>0.85064177362893811</v>
      </c>
      <c r="X673" s="3">
        <f t="shared" si="244"/>
        <v>27519</v>
      </c>
      <c r="Y673" s="3">
        <f t="shared" si="245"/>
        <v>0.5222911803222684</v>
      </c>
      <c r="Z673" s="3">
        <f t="shared" si="252"/>
        <v>0.44428269598008591</v>
      </c>
      <c r="AA673" s="3">
        <f t="shared" si="246"/>
        <v>0.3125</v>
      </c>
      <c r="AB673" s="3">
        <f t="shared" si="247"/>
        <v>0.47226839957684752</v>
      </c>
      <c r="AC673" s="3">
        <f t="shared" si="248"/>
        <v>0.11588541666666667</v>
      </c>
      <c r="AD673" s="3">
        <f t="shared" si="249"/>
        <v>0.36785474108944183</v>
      </c>
      <c r="AE673" s="3">
        <f t="shared" si="250"/>
        <v>8.8999999999999999E-3</v>
      </c>
      <c r="AF673" s="3">
        <f t="shared" si="251"/>
        <v>1094</v>
      </c>
      <c r="AG673">
        <f t="shared" si="253"/>
        <v>5.1819078151792472E-2</v>
      </c>
      <c r="AH673" s="5">
        <f t="shared" si="254"/>
        <v>-0.36163198175105188</v>
      </c>
      <c r="AI673" s="5">
        <f t="shared" si="255"/>
        <v>-0.16537655045744754</v>
      </c>
      <c r="AJ673" s="5">
        <f t="shared" si="256"/>
        <v>-0.3573144095058261</v>
      </c>
      <c r="AK673" s="5">
        <f t="shared" si="257"/>
        <v>-0.20374788622008633</v>
      </c>
      <c r="AL673" s="4">
        <f t="shared" si="258"/>
        <v>1.9043705146741146</v>
      </c>
      <c r="AM673" s="4">
        <f t="shared" si="237"/>
        <v>0.39799241838811578</v>
      </c>
      <c r="AN673" s="4">
        <f t="shared" si="238"/>
        <v>2.3056107938607391</v>
      </c>
      <c r="AO673">
        <f t="shared" si="239"/>
        <v>0.39799241838811578</v>
      </c>
      <c r="AP673">
        <f t="shared" si="240"/>
        <v>2</v>
      </c>
    </row>
    <row r="674" spans="1:42" ht="17" x14ac:dyDescent="0.2">
      <c r="A674">
        <v>6037604002</v>
      </c>
      <c r="B674" t="s">
        <v>106</v>
      </c>
      <c r="C674">
        <v>0.72889999999999999</v>
      </c>
      <c r="D674">
        <v>6059086901</v>
      </c>
      <c r="E674" t="s">
        <v>140</v>
      </c>
      <c r="F674">
        <v>27518</v>
      </c>
      <c r="G674">
        <v>6037204200</v>
      </c>
      <c r="H674" t="s">
        <v>67</v>
      </c>
      <c r="I674">
        <v>0.3125</v>
      </c>
      <c r="J674">
        <v>6037197420</v>
      </c>
      <c r="K674" t="s">
        <v>50</v>
      </c>
      <c r="L674">
        <v>8.8999999999999999E-3</v>
      </c>
      <c r="M674">
        <v>6037532700</v>
      </c>
      <c r="N674" t="s">
        <v>37</v>
      </c>
      <c r="O674">
        <v>1092</v>
      </c>
      <c r="S674">
        <f t="shared" si="259"/>
        <v>665</v>
      </c>
      <c r="T674" s="2" cm="1">
        <f t="array" ref="T674">IFERROR(INDEX($A$10:$A$1201, ROWS(T$10:$T674)), IFERROR(INDEX($D$10:$D$1276, ROWS(T$10:$T674)-ROWS($A$10:$A$1201)), IFERROR(INDEX($G$10:$G$1201, ROWS(T$10:$T674)-ROWS($A$10:$A$1201)-ROWS($D$10:$D$1276)), "")))</f>
        <v>6037604002</v>
      </c>
      <c r="U674" s="2" t="str">
        <f t="shared" si="241"/>
        <v>Lawndale, CA</v>
      </c>
      <c r="V674" s="3">
        <f t="shared" si="242"/>
        <v>0.72889999999999999</v>
      </c>
      <c r="W674" s="3">
        <f t="shared" si="243"/>
        <v>0.85052508751458578</v>
      </c>
      <c r="X674" s="3">
        <f t="shared" si="244"/>
        <v>27518</v>
      </c>
      <c r="Y674" s="3">
        <f t="shared" si="245"/>
        <v>0.52227220102867766</v>
      </c>
      <c r="Z674" s="3">
        <f t="shared" si="252"/>
        <v>0.4442056094863514</v>
      </c>
      <c r="AA674" s="3">
        <f t="shared" si="246"/>
        <v>0.3125</v>
      </c>
      <c r="AB674" s="3">
        <f t="shared" si="247"/>
        <v>0.47226839957684752</v>
      </c>
      <c r="AC674" s="3">
        <f t="shared" si="248"/>
        <v>0.11588541666666667</v>
      </c>
      <c r="AD674" s="3">
        <f t="shared" si="249"/>
        <v>0.36718224613315398</v>
      </c>
      <c r="AE674" s="3">
        <f t="shared" si="250"/>
        <v>8.8999999999999999E-3</v>
      </c>
      <c r="AF674" s="3">
        <f t="shared" si="251"/>
        <v>1092</v>
      </c>
      <c r="AG674">
        <f t="shared" si="253"/>
        <v>5.0724738722020456E-2</v>
      </c>
      <c r="AH674" s="5">
        <f t="shared" si="254"/>
        <v>-0.36183162229239058</v>
      </c>
      <c r="AI674" s="5">
        <f t="shared" si="255"/>
        <v>-0.16537655045744754</v>
      </c>
      <c r="AJ674" s="5">
        <f t="shared" si="256"/>
        <v>-0.3573144095058261</v>
      </c>
      <c r="AK674" s="5">
        <f t="shared" si="257"/>
        <v>-0.20713276037143316</v>
      </c>
      <c r="AL674" s="4">
        <f t="shared" si="258"/>
        <v>1.9097053626063318</v>
      </c>
      <c r="AM674" s="4">
        <f t="shared" si="237"/>
        <v>0.39888742057218202</v>
      </c>
      <c r="AN674" s="4">
        <f t="shared" si="238"/>
        <v>2.3129718097485696</v>
      </c>
      <c r="AO674">
        <f t="shared" si="239"/>
        <v>0.39888742057218202</v>
      </c>
      <c r="AP674">
        <f t="shared" si="240"/>
        <v>2</v>
      </c>
    </row>
    <row r="675" spans="1:42" ht="17" x14ac:dyDescent="0.2">
      <c r="A675">
        <v>6037530500</v>
      </c>
      <c r="B675" t="s">
        <v>47</v>
      </c>
      <c r="C675">
        <v>0.72889999999999999</v>
      </c>
      <c r="D675">
        <v>6037185202</v>
      </c>
      <c r="E675" t="s">
        <v>126</v>
      </c>
      <c r="F675">
        <v>27507</v>
      </c>
      <c r="G675">
        <v>6037208301</v>
      </c>
      <c r="H675" t="s">
        <v>20</v>
      </c>
      <c r="I675">
        <v>0.31240000000000001</v>
      </c>
      <c r="J675">
        <v>6037199000</v>
      </c>
      <c r="K675" t="s">
        <v>45</v>
      </c>
      <c r="L675">
        <v>8.8999999999999999E-3</v>
      </c>
      <c r="M675">
        <v>6037208903</v>
      </c>
      <c r="N675" t="s">
        <v>20</v>
      </c>
      <c r="O675">
        <v>1092</v>
      </c>
      <c r="S675">
        <f t="shared" si="259"/>
        <v>666</v>
      </c>
      <c r="T675" s="2" cm="1">
        <f t="array" ref="T675">IFERROR(INDEX($A$10:$A$1201, ROWS(T$10:$T675)), IFERROR(INDEX($D$10:$D$1276, ROWS(T$10:$T675)-ROWS($A$10:$A$1201)), IFERROR(INDEX($G$10:$G$1201, ROWS(T$10:$T675)-ROWS($A$10:$A$1201)-ROWS($D$10:$D$1276)), "")))</f>
        <v>6037530500</v>
      </c>
      <c r="U675" s="2" t="str">
        <f t="shared" si="241"/>
        <v>East Los Angeles, CA</v>
      </c>
      <c r="V675" s="3">
        <f t="shared" si="242"/>
        <v>0.72889999999999999</v>
      </c>
      <c r="W675" s="3">
        <f t="shared" si="243"/>
        <v>0.85052508751458578</v>
      </c>
      <c r="X675" s="3">
        <f t="shared" si="244"/>
        <v>27507</v>
      </c>
      <c r="Y675" s="3">
        <f t="shared" si="245"/>
        <v>0.52206342879918011</v>
      </c>
      <c r="Z675" s="3">
        <f t="shared" si="252"/>
        <v>0.4440280434675874</v>
      </c>
      <c r="AA675" s="3">
        <f t="shared" si="246"/>
        <v>0.31240000000000001</v>
      </c>
      <c r="AB675" s="3">
        <f t="shared" si="247"/>
        <v>0.47211727368898299</v>
      </c>
      <c r="AC675" s="3">
        <f t="shared" si="248"/>
        <v>0.11588541666666667</v>
      </c>
      <c r="AD675" s="3">
        <f t="shared" si="249"/>
        <v>0.36718224613315398</v>
      </c>
      <c r="AE675" s="3">
        <f t="shared" si="250"/>
        <v>8.8999999999999999E-3</v>
      </c>
      <c r="AF675" s="3">
        <f t="shared" si="251"/>
        <v>1092</v>
      </c>
      <c r="AG675">
        <f t="shared" si="253"/>
        <v>5.0724738722020456E-2</v>
      </c>
      <c r="AH675" s="5">
        <f t="shared" si="254"/>
        <v>-0.36402766824711014</v>
      </c>
      <c r="AI675" s="5">
        <f t="shared" si="255"/>
        <v>-0.1664251769342325</v>
      </c>
      <c r="AJ675" s="5">
        <f t="shared" si="256"/>
        <v>-0.3573144095058261</v>
      </c>
      <c r="AK675" s="5">
        <f t="shared" si="257"/>
        <v>-0.20713276037143316</v>
      </c>
      <c r="AL675" s="4">
        <f t="shared" si="258"/>
        <v>1.9154793217902406</v>
      </c>
      <c r="AM675" s="4">
        <f t="shared" si="237"/>
        <v>0.39963232689849987</v>
      </c>
      <c r="AN675" s="4">
        <f t="shared" si="238"/>
        <v>2.3180121016583564</v>
      </c>
      <c r="AO675">
        <f t="shared" si="239"/>
        <v>0.39963232689849987</v>
      </c>
      <c r="AP675">
        <f t="shared" si="240"/>
        <v>2</v>
      </c>
    </row>
    <row r="676" spans="1:42" ht="34" x14ac:dyDescent="0.2">
      <c r="A676">
        <v>6037267100</v>
      </c>
      <c r="B676" t="s">
        <v>48</v>
      </c>
      <c r="C676">
        <v>0.72889999999999999</v>
      </c>
      <c r="D676">
        <v>6037532303</v>
      </c>
      <c r="E676" t="s">
        <v>110</v>
      </c>
      <c r="F676">
        <v>27490</v>
      </c>
      <c r="G676">
        <v>6037535501</v>
      </c>
      <c r="H676" t="s">
        <v>56</v>
      </c>
      <c r="I676">
        <v>0.31240000000000001</v>
      </c>
      <c r="J676">
        <v>6037482800</v>
      </c>
      <c r="K676" t="s">
        <v>8</v>
      </c>
      <c r="L676">
        <v>8.8999999999999999E-3</v>
      </c>
      <c r="M676">
        <v>6037221304</v>
      </c>
      <c r="N676" t="s">
        <v>20</v>
      </c>
      <c r="O676">
        <v>1092</v>
      </c>
      <c r="S676">
        <f t="shared" si="259"/>
        <v>667</v>
      </c>
      <c r="T676" s="2" cm="1">
        <f t="array" ref="T676">IFERROR(INDEX($A$10:$A$1201, ROWS(T$10:$T676)), IFERROR(INDEX($D$10:$D$1276, ROWS(T$10:$T676)-ROWS($A$10:$A$1201)), IFERROR(INDEX($G$10:$G$1201, ROWS(T$10:$T676)-ROWS($A$10:$A$1201)-ROWS($D$10:$D$1276)), "")))</f>
        <v>6037267100</v>
      </c>
      <c r="U676" s="2" t="str">
        <f t="shared" si="241"/>
        <v>West Los Angeles, Los Angeles, CA</v>
      </c>
      <c r="V676" s="3">
        <f t="shared" si="242"/>
        <v>0.72889999999999999</v>
      </c>
      <c r="W676" s="3">
        <f t="shared" si="243"/>
        <v>0.85052508751458578</v>
      </c>
      <c r="X676" s="3">
        <f t="shared" si="244"/>
        <v>27490</v>
      </c>
      <c r="Y676" s="3">
        <f t="shared" si="245"/>
        <v>0.52174078080813835</v>
      </c>
      <c r="Z676" s="3">
        <f t="shared" si="252"/>
        <v>0.4437536232567702</v>
      </c>
      <c r="AA676" s="3">
        <f t="shared" si="246"/>
        <v>0.31240000000000001</v>
      </c>
      <c r="AB676" s="3">
        <f t="shared" si="247"/>
        <v>0.47211727368898299</v>
      </c>
      <c r="AC676" s="3">
        <f t="shared" si="248"/>
        <v>0.11588541666666667</v>
      </c>
      <c r="AD676" s="3">
        <f t="shared" si="249"/>
        <v>0.36718224613315398</v>
      </c>
      <c r="AE676" s="3">
        <f t="shared" si="250"/>
        <v>8.8999999999999999E-3</v>
      </c>
      <c r="AF676" s="3">
        <f t="shared" si="251"/>
        <v>1092</v>
      </c>
      <c r="AG676">
        <f t="shared" si="253"/>
        <v>5.0724738722020456E-2</v>
      </c>
      <c r="AH676" s="5">
        <f t="shared" si="254"/>
        <v>-0.36742155744985938</v>
      </c>
      <c r="AI676" s="5">
        <f t="shared" si="255"/>
        <v>-0.1664251769342325</v>
      </c>
      <c r="AJ676" s="5">
        <f t="shared" si="256"/>
        <v>-0.3573144095058261</v>
      </c>
      <c r="AK676" s="5">
        <f t="shared" si="257"/>
        <v>-0.20713276037143316</v>
      </c>
      <c r="AL676" s="4">
        <f t="shared" si="258"/>
        <v>1.9224520699596135</v>
      </c>
      <c r="AM676" s="4">
        <f t="shared" si="237"/>
        <v>0.40047453145182021</v>
      </c>
      <c r="AN676" s="4">
        <f t="shared" si="238"/>
        <v>2.3231066593249263</v>
      </c>
      <c r="AO676">
        <f t="shared" si="239"/>
        <v>0.40047453145182021</v>
      </c>
      <c r="AP676">
        <f t="shared" si="240"/>
        <v>2</v>
      </c>
    </row>
    <row r="677" spans="1:42" ht="17" x14ac:dyDescent="0.2">
      <c r="A677">
        <v>6037433901</v>
      </c>
      <c r="B677" t="s">
        <v>39</v>
      </c>
      <c r="C677">
        <v>0.72889999999999999</v>
      </c>
      <c r="D677">
        <v>6037570501</v>
      </c>
      <c r="E677" t="s">
        <v>109</v>
      </c>
      <c r="F677">
        <v>27478</v>
      </c>
      <c r="G677">
        <v>6037603004</v>
      </c>
      <c r="H677" t="s">
        <v>31</v>
      </c>
      <c r="I677">
        <v>0.31230000000000002</v>
      </c>
      <c r="J677">
        <v>6037601301</v>
      </c>
      <c r="K677" t="s">
        <v>10</v>
      </c>
      <c r="L677">
        <v>8.8999999999999999E-3</v>
      </c>
      <c r="M677">
        <v>6037620303</v>
      </c>
      <c r="N677" t="s">
        <v>5</v>
      </c>
      <c r="O677">
        <v>1091</v>
      </c>
      <c r="S677">
        <f t="shared" si="259"/>
        <v>668</v>
      </c>
      <c r="T677" s="2" cm="1">
        <f t="array" ref="T677">IFERROR(INDEX($A$10:$A$1201, ROWS(T$10:$T677)), IFERROR(INDEX($D$10:$D$1276, ROWS(T$10:$T677)-ROWS($A$10:$A$1201)), IFERROR(INDEX($G$10:$G$1201, ROWS(T$10:$T677)-ROWS($A$10:$A$1201)-ROWS($D$10:$D$1276)), "")))</f>
        <v>6037433901</v>
      </c>
      <c r="U677" s="2" t="str">
        <f t="shared" si="241"/>
        <v>El Monte, CA</v>
      </c>
      <c r="V677" s="3">
        <f t="shared" si="242"/>
        <v>0.72889999999999999</v>
      </c>
      <c r="W677" s="3">
        <f t="shared" si="243"/>
        <v>0.85052508751458578</v>
      </c>
      <c r="X677" s="3">
        <f t="shared" si="244"/>
        <v>27478</v>
      </c>
      <c r="Y677" s="3">
        <f t="shared" si="245"/>
        <v>0.52151302928505006</v>
      </c>
      <c r="Z677" s="3">
        <f t="shared" si="252"/>
        <v>0.44355991487266394</v>
      </c>
      <c r="AA677" s="3">
        <f t="shared" si="246"/>
        <v>0.31230000000000002</v>
      </c>
      <c r="AB677" s="3">
        <f t="shared" si="247"/>
        <v>0.4719661478011184</v>
      </c>
      <c r="AC677" s="3">
        <f t="shared" si="248"/>
        <v>0.11588541666666667</v>
      </c>
      <c r="AD677" s="3">
        <f t="shared" si="249"/>
        <v>0.36684599865501011</v>
      </c>
      <c r="AE677" s="3">
        <f t="shared" si="250"/>
        <v>8.8999999999999999E-3</v>
      </c>
      <c r="AF677" s="3">
        <f t="shared" si="251"/>
        <v>1091</v>
      </c>
      <c r="AG677">
        <f t="shared" si="253"/>
        <v>5.0724738722020456E-2</v>
      </c>
      <c r="AH677" s="5">
        <f t="shared" si="254"/>
        <v>-0.36981724394591764</v>
      </c>
      <c r="AI677" s="5">
        <f t="shared" si="255"/>
        <v>-0.16747380341101745</v>
      </c>
      <c r="AJ677" s="5">
        <f t="shared" si="256"/>
        <v>-0.3573144095058261</v>
      </c>
      <c r="AK677" s="5">
        <f t="shared" si="257"/>
        <v>-0.20882519744710629</v>
      </c>
      <c r="AL677" s="4">
        <f t="shared" si="258"/>
        <v>1.9308099288763361</v>
      </c>
      <c r="AM677" s="4">
        <f t="shared" si="237"/>
        <v>0.40167255978869265</v>
      </c>
      <c r="AN677" s="4">
        <f t="shared" si="238"/>
        <v>2.3315713312877442</v>
      </c>
      <c r="AO677">
        <f t="shared" si="239"/>
        <v>0.40167255978869265</v>
      </c>
      <c r="AP677">
        <f t="shared" si="240"/>
        <v>2</v>
      </c>
    </row>
    <row r="678" spans="1:42" ht="34" x14ac:dyDescent="0.2">
      <c r="A678">
        <v>6037240800</v>
      </c>
      <c r="B678" t="s">
        <v>37</v>
      </c>
      <c r="C678">
        <v>0.7288</v>
      </c>
      <c r="D678">
        <v>6037531504</v>
      </c>
      <c r="E678" t="s">
        <v>47</v>
      </c>
      <c r="F678">
        <v>27473</v>
      </c>
      <c r="G678">
        <v>6037211802</v>
      </c>
      <c r="H678" t="s">
        <v>20</v>
      </c>
      <c r="I678">
        <v>0.31219999999999998</v>
      </c>
      <c r="J678">
        <v>6037554513</v>
      </c>
      <c r="K678" t="s">
        <v>6</v>
      </c>
      <c r="L678">
        <v>8.8999999999999999E-3</v>
      </c>
      <c r="M678">
        <v>6037530204</v>
      </c>
      <c r="N678" t="s">
        <v>9</v>
      </c>
      <c r="O678">
        <v>1090</v>
      </c>
      <c r="S678">
        <f t="shared" si="259"/>
        <v>669</v>
      </c>
      <c r="T678" s="2" cm="1">
        <f t="array" ref="T678">IFERROR(INDEX($A$10:$A$1201, ROWS(T$10:$T678)), IFERROR(INDEX($D$10:$D$1276, ROWS(T$10:$T678)-ROWS($A$10:$A$1201)), IFERROR(INDEX($G$10:$G$1201, ROWS(T$10:$T678)-ROWS($A$10:$A$1201)-ROWS($D$10:$D$1276)), "")))</f>
        <v>6037240800</v>
      </c>
      <c r="U678" s="2" t="str">
        <f t="shared" si="241"/>
        <v>South Los Angeles, Los Angeles, CA</v>
      </c>
      <c r="V678" s="3">
        <f t="shared" si="242"/>
        <v>0.7288</v>
      </c>
      <c r="W678" s="3">
        <f t="shared" si="243"/>
        <v>0.85040840140023344</v>
      </c>
      <c r="X678" s="3">
        <f t="shared" si="244"/>
        <v>27473</v>
      </c>
      <c r="Y678" s="3">
        <f t="shared" si="245"/>
        <v>0.52141813281709659</v>
      </c>
      <c r="Z678" s="3">
        <f t="shared" si="252"/>
        <v>0.44341836079008173</v>
      </c>
      <c r="AA678" s="3">
        <f t="shared" si="246"/>
        <v>0.31219999999999998</v>
      </c>
      <c r="AB678" s="3">
        <f t="shared" si="247"/>
        <v>0.47181502191325375</v>
      </c>
      <c r="AC678" s="3">
        <f t="shared" si="248"/>
        <v>0.11588541666666667</v>
      </c>
      <c r="AD678" s="3">
        <f t="shared" si="249"/>
        <v>0.36650975117686618</v>
      </c>
      <c r="AE678" s="3">
        <f t="shared" si="250"/>
        <v>8.8999999999999999E-3</v>
      </c>
      <c r="AF678" s="3">
        <f t="shared" si="251"/>
        <v>1090</v>
      </c>
      <c r="AG678">
        <f t="shared" si="253"/>
        <v>4.9630399292248439E-2</v>
      </c>
      <c r="AH678" s="5">
        <f t="shared" si="254"/>
        <v>-0.37081544665260863</v>
      </c>
      <c r="AI678" s="5">
        <f t="shared" si="255"/>
        <v>-0.168522429887803</v>
      </c>
      <c r="AJ678" s="5">
        <f t="shared" si="256"/>
        <v>-0.3573144095058261</v>
      </c>
      <c r="AK678" s="5">
        <f t="shared" si="257"/>
        <v>-0.21051763452277969</v>
      </c>
      <c r="AL678" s="4">
        <f t="shared" si="258"/>
        <v>1.9369549566567117</v>
      </c>
      <c r="AM678" s="4">
        <f t="shared" si="237"/>
        <v>0.40264318796183768</v>
      </c>
      <c r="AN678" s="4">
        <f t="shared" si="238"/>
        <v>2.3388312701950884</v>
      </c>
      <c r="AO678">
        <f t="shared" si="239"/>
        <v>0.40264318796183768</v>
      </c>
      <c r="AP678">
        <f t="shared" si="240"/>
        <v>2</v>
      </c>
    </row>
    <row r="679" spans="1:42" ht="17" x14ac:dyDescent="0.2">
      <c r="A679">
        <v>6037650602</v>
      </c>
      <c r="B679" t="s">
        <v>25</v>
      </c>
      <c r="C679">
        <v>0.7288</v>
      </c>
      <c r="D679">
        <v>6037502700</v>
      </c>
      <c r="E679" t="s">
        <v>74</v>
      </c>
      <c r="F679">
        <v>27471</v>
      </c>
      <c r="G679">
        <v>6037570204</v>
      </c>
      <c r="H679" t="s">
        <v>127</v>
      </c>
      <c r="I679">
        <v>0.31209999999999999</v>
      </c>
      <c r="J679">
        <v>6037482401</v>
      </c>
      <c r="K679" t="s">
        <v>27</v>
      </c>
      <c r="L679">
        <v>8.8000000000000005E-3</v>
      </c>
      <c r="M679">
        <v>6037192510</v>
      </c>
      <c r="N679" t="s">
        <v>20</v>
      </c>
      <c r="O679">
        <v>1089</v>
      </c>
      <c r="S679">
        <f t="shared" si="259"/>
        <v>670</v>
      </c>
      <c r="T679" s="2" cm="1">
        <f t="array" ref="T679">IFERROR(INDEX($A$10:$A$1201, ROWS(T$10:$T679)), IFERROR(INDEX($D$10:$D$1276, ROWS(T$10:$T679)-ROWS($A$10:$A$1201)), IFERROR(INDEX($G$10:$G$1201, ROWS(T$10:$T679)-ROWS($A$10:$A$1201)-ROWS($D$10:$D$1276)), "")))</f>
        <v>6037650602</v>
      </c>
      <c r="U679" s="2" t="str">
        <f t="shared" si="241"/>
        <v>Torrance, CA</v>
      </c>
      <c r="V679" s="3">
        <f t="shared" si="242"/>
        <v>0.7288</v>
      </c>
      <c r="W679" s="3">
        <f t="shared" si="243"/>
        <v>0.85040840140023344</v>
      </c>
      <c r="X679" s="3">
        <f t="shared" si="244"/>
        <v>27471</v>
      </c>
      <c r="Y679" s="3">
        <f t="shared" si="245"/>
        <v>0.52138017422991512</v>
      </c>
      <c r="Z679" s="3">
        <f t="shared" si="252"/>
        <v>0.44338608048863731</v>
      </c>
      <c r="AA679" s="3">
        <f t="shared" si="246"/>
        <v>0.31209999999999999</v>
      </c>
      <c r="AB679" s="3">
        <f t="shared" si="247"/>
        <v>0.47166389602538916</v>
      </c>
      <c r="AC679" s="3">
        <f t="shared" si="248"/>
        <v>0.11458333333333336</v>
      </c>
      <c r="AD679" s="3">
        <f t="shared" si="249"/>
        <v>0.36617350369872226</v>
      </c>
      <c r="AE679" s="3">
        <f t="shared" si="250"/>
        <v>8.8000000000000005E-3</v>
      </c>
      <c r="AF679" s="3">
        <f t="shared" si="251"/>
        <v>1089</v>
      </c>
      <c r="AG679">
        <f t="shared" si="253"/>
        <v>4.9630399292248439E-2</v>
      </c>
      <c r="AH679" s="5">
        <f t="shared" si="254"/>
        <v>-0.37121472773528597</v>
      </c>
      <c r="AI679" s="5">
        <f t="shared" si="255"/>
        <v>-0.16957105636458794</v>
      </c>
      <c r="AJ679" s="5">
        <f t="shared" si="256"/>
        <v>-0.36690517517308135</v>
      </c>
      <c r="AK679" s="5">
        <f t="shared" si="257"/>
        <v>-0.21221007159845312</v>
      </c>
      <c r="AL679" s="4">
        <f t="shared" si="258"/>
        <v>1.9425074077270397</v>
      </c>
      <c r="AM679" s="4">
        <f t="shared" si="237"/>
        <v>0.41494408305498254</v>
      </c>
      <c r="AN679" s="4">
        <f t="shared" si="238"/>
        <v>2.3398924202016076</v>
      </c>
      <c r="AO679">
        <f t="shared" si="239"/>
        <v>0.41494408305498254</v>
      </c>
      <c r="AP679">
        <f t="shared" si="240"/>
        <v>2</v>
      </c>
    </row>
    <row r="680" spans="1:42" ht="34" x14ac:dyDescent="0.2">
      <c r="A680">
        <v>6037231210</v>
      </c>
      <c r="B680" t="s">
        <v>37</v>
      </c>
      <c r="C680">
        <v>0.72870000000000001</v>
      </c>
      <c r="D680">
        <v>6037203500</v>
      </c>
      <c r="E680" t="s">
        <v>67</v>
      </c>
      <c r="F680">
        <v>27446</v>
      </c>
      <c r="G680">
        <v>6037533104</v>
      </c>
      <c r="H680" t="s">
        <v>23</v>
      </c>
      <c r="I680">
        <v>0.31180000000000002</v>
      </c>
      <c r="J680">
        <v>6037195804</v>
      </c>
      <c r="K680" t="s">
        <v>30</v>
      </c>
      <c r="L680">
        <v>8.8000000000000005E-3</v>
      </c>
      <c r="M680">
        <v>6037541603</v>
      </c>
      <c r="N680" t="s">
        <v>137</v>
      </c>
      <c r="O680">
        <v>1082</v>
      </c>
      <c r="S680">
        <f t="shared" si="259"/>
        <v>671</v>
      </c>
      <c r="T680" s="2" cm="1">
        <f t="array" ref="T680">IFERROR(INDEX($A$10:$A$1201, ROWS(T$10:$T680)), IFERROR(INDEX($D$10:$D$1276, ROWS(T$10:$T680)-ROWS($A$10:$A$1201)), IFERROR(INDEX($G$10:$G$1201, ROWS(T$10:$T680)-ROWS($A$10:$A$1201)-ROWS($D$10:$D$1276)), "")))</f>
        <v>6037231210</v>
      </c>
      <c r="U680" s="2" t="str">
        <f t="shared" si="241"/>
        <v>South Los Angeles, Los Angeles, CA</v>
      </c>
      <c r="V680" s="3">
        <f t="shared" si="242"/>
        <v>0.72870000000000001</v>
      </c>
      <c r="W680" s="3">
        <f t="shared" si="243"/>
        <v>0.85029171528588099</v>
      </c>
      <c r="X680" s="3">
        <f t="shared" si="244"/>
        <v>27446</v>
      </c>
      <c r="Y680" s="3">
        <f t="shared" si="245"/>
        <v>0.5209056918901479</v>
      </c>
      <c r="Z680" s="3">
        <f t="shared" si="252"/>
        <v>0.44292179425945249</v>
      </c>
      <c r="AA680" s="3">
        <f t="shared" si="246"/>
        <v>0.31180000000000002</v>
      </c>
      <c r="AB680" s="3">
        <f t="shared" si="247"/>
        <v>0.47121051836179545</v>
      </c>
      <c r="AC680" s="3">
        <f t="shared" si="248"/>
        <v>0.11458333333333336</v>
      </c>
      <c r="AD680" s="3">
        <f t="shared" si="249"/>
        <v>0.36381977135171484</v>
      </c>
      <c r="AE680" s="3">
        <f t="shared" si="250"/>
        <v>8.8000000000000005E-3</v>
      </c>
      <c r="AF680" s="3">
        <f t="shared" si="251"/>
        <v>1082</v>
      </c>
      <c r="AG680">
        <f t="shared" si="253"/>
        <v>4.8536059862476423E-2</v>
      </c>
      <c r="AH680" s="5">
        <f t="shared" si="254"/>
        <v>-0.37620574126873996</v>
      </c>
      <c r="AI680" s="5">
        <f t="shared" si="255"/>
        <v>-0.17271693579494279</v>
      </c>
      <c r="AJ680" s="5">
        <f t="shared" si="256"/>
        <v>-0.36690517517308135</v>
      </c>
      <c r="AK680" s="5">
        <f t="shared" si="257"/>
        <v>-0.22405713112816675</v>
      </c>
      <c r="AL680" s="4">
        <f t="shared" si="258"/>
        <v>1.9726133476293555</v>
      </c>
      <c r="AM680" s="4">
        <f t="shared" si="237"/>
        <v>0.41991781300300474</v>
      </c>
      <c r="AN680" s="4">
        <f t="shared" si="238"/>
        <v>2.3755726729582141</v>
      </c>
      <c r="AO680">
        <f t="shared" si="239"/>
        <v>0.41991781300300474</v>
      </c>
      <c r="AP680">
        <f t="shared" si="240"/>
        <v>2</v>
      </c>
    </row>
    <row r="681" spans="1:42" ht="34" x14ac:dyDescent="0.2">
      <c r="A681">
        <v>6037433102</v>
      </c>
      <c r="B681" t="s">
        <v>19</v>
      </c>
      <c r="C681">
        <v>0.72870000000000001</v>
      </c>
      <c r="D681">
        <v>6037700501</v>
      </c>
      <c r="E681" t="s">
        <v>125</v>
      </c>
      <c r="F681">
        <v>27444</v>
      </c>
      <c r="G681">
        <v>6037554105</v>
      </c>
      <c r="H681" t="s">
        <v>71</v>
      </c>
      <c r="I681">
        <v>0.3115</v>
      </c>
      <c r="J681">
        <v>6037603302</v>
      </c>
      <c r="K681" t="s">
        <v>31</v>
      </c>
      <c r="L681">
        <v>8.8000000000000005E-3</v>
      </c>
      <c r="M681">
        <v>6037203500</v>
      </c>
      <c r="N681" t="s">
        <v>67</v>
      </c>
      <c r="O681">
        <v>1082</v>
      </c>
      <c r="S681">
        <f t="shared" si="259"/>
        <v>672</v>
      </c>
      <c r="T681" s="2" cm="1">
        <f t="array" ref="T681">IFERROR(INDEX($A$10:$A$1201, ROWS(T$10:$T681)), IFERROR(INDEX($D$10:$D$1276, ROWS(T$10:$T681)-ROWS($A$10:$A$1201)), IFERROR(INDEX($G$10:$G$1201, ROWS(T$10:$T681)-ROWS($A$10:$A$1201)-ROWS($D$10:$D$1276)), "")))</f>
        <v>6037433102</v>
      </c>
      <c r="U681" s="2" t="str">
        <f t="shared" si="241"/>
        <v>El Monte City, El Monte, CA</v>
      </c>
      <c r="V681" s="3">
        <f t="shared" si="242"/>
        <v>0.72870000000000001</v>
      </c>
      <c r="W681" s="3">
        <f t="shared" si="243"/>
        <v>0.85029171528588099</v>
      </c>
      <c r="X681" s="3">
        <f t="shared" si="244"/>
        <v>27444</v>
      </c>
      <c r="Y681" s="3">
        <f t="shared" si="245"/>
        <v>0.52086773330296643</v>
      </c>
      <c r="Z681" s="3">
        <f t="shared" si="252"/>
        <v>0.4428895183872481</v>
      </c>
      <c r="AA681" s="3">
        <f t="shared" si="246"/>
        <v>0.3115</v>
      </c>
      <c r="AB681" s="3">
        <f t="shared" si="247"/>
        <v>0.47075714069820163</v>
      </c>
      <c r="AC681" s="3">
        <f t="shared" si="248"/>
        <v>0.11458333333333336</v>
      </c>
      <c r="AD681" s="3">
        <f t="shared" si="249"/>
        <v>0.36381977135171484</v>
      </c>
      <c r="AE681" s="3">
        <f t="shared" si="250"/>
        <v>8.8000000000000005E-3</v>
      </c>
      <c r="AF681" s="3">
        <f t="shared" si="251"/>
        <v>1082</v>
      </c>
      <c r="AG681">
        <f t="shared" si="253"/>
        <v>4.8536059862476423E-2</v>
      </c>
      <c r="AH681" s="5">
        <f t="shared" si="254"/>
        <v>-0.3766050223514173</v>
      </c>
      <c r="AI681" s="5">
        <f t="shared" si="255"/>
        <v>-0.17586281522529823</v>
      </c>
      <c r="AJ681" s="5">
        <f t="shared" si="256"/>
        <v>-0.36690517517308135</v>
      </c>
      <c r="AK681" s="5">
        <f t="shared" si="257"/>
        <v>-0.22405713112816675</v>
      </c>
      <c r="AL681" s="4">
        <f t="shared" si="258"/>
        <v>1.9773183519742825</v>
      </c>
      <c r="AM681" s="4">
        <f t="shared" si="237"/>
        <v>0.4207148853691311</v>
      </c>
      <c r="AN681" s="4">
        <f t="shared" si="238"/>
        <v>2.3815016111035314</v>
      </c>
      <c r="AO681">
        <f t="shared" si="239"/>
        <v>0.4207148853691311</v>
      </c>
      <c r="AP681">
        <f t="shared" si="240"/>
        <v>2</v>
      </c>
    </row>
    <row r="682" spans="1:42" ht="17" x14ac:dyDescent="0.2">
      <c r="A682">
        <v>6037433801</v>
      </c>
      <c r="B682" t="s">
        <v>61</v>
      </c>
      <c r="C682">
        <v>0.72850000000000004</v>
      </c>
      <c r="D682">
        <v>6037603900</v>
      </c>
      <c r="E682" t="s">
        <v>106</v>
      </c>
      <c r="F682">
        <v>27443</v>
      </c>
      <c r="G682">
        <v>6037228420</v>
      </c>
      <c r="H682" t="s">
        <v>37</v>
      </c>
      <c r="I682">
        <v>0.31130000000000002</v>
      </c>
      <c r="J682">
        <v>6037530101</v>
      </c>
      <c r="K682" t="s">
        <v>9</v>
      </c>
      <c r="L682">
        <v>8.8000000000000005E-3</v>
      </c>
      <c r="M682">
        <v>6037224320</v>
      </c>
      <c r="N682" t="s">
        <v>20</v>
      </c>
      <c r="O682">
        <v>1081</v>
      </c>
      <c r="S682">
        <f t="shared" si="259"/>
        <v>673</v>
      </c>
      <c r="T682" s="2" cm="1">
        <f t="array" ref="T682">IFERROR(INDEX($A$10:$A$1201, ROWS(T$10:$T682)), IFERROR(INDEX($D$10:$D$1276, ROWS(T$10:$T682)-ROWS($A$10:$A$1201)), IFERROR(INDEX($G$10:$G$1201, ROWS(T$10:$T682)-ROWS($A$10:$A$1201)-ROWS($D$10:$D$1276)), "")))</f>
        <v>6037433801</v>
      </c>
      <c r="U682" s="2" t="str">
        <f t="shared" si="241"/>
        <v>South El Monte, CA</v>
      </c>
      <c r="V682" s="3">
        <f t="shared" si="242"/>
        <v>0.72850000000000004</v>
      </c>
      <c r="W682" s="3">
        <f t="shared" si="243"/>
        <v>0.8500583430571762</v>
      </c>
      <c r="X682" s="3">
        <f t="shared" si="244"/>
        <v>27443</v>
      </c>
      <c r="Y682" s="3">
        <f t="shared" si="245"/>
        <v>0.5208487540093758</v>
      </c>
      <c r="Z682" s="3">
        <f t="shared" si="252"/>
        <v>0.44275182881660474</v>
      </c>
      <c r="AA682" s="3">
        <f t="shared" si="246"/>
        <v>0.31130000000000002</v>
      </c>
      <c r="AB682" s="3">
        <f t="shared" si="247"/>
        <v>0.4704548889224725</v>
      </c>
      <c r="AC682" s="3">
        <f t="shared" si="248"/>
        <v>0.11458333333333336</v>
      </c>
      <c r="AD682" s="3">
        <f t="shared" si="249"/>
        <v>0.36348352387357097</v>
      </c>
      <c r="AE682" s="3">
        <f t="shared" si="250"/>
        <v>8.8000000000000005E-3</v>
      </c>
      <c r="AF682" s="3">
        <f t="shared" si="251"/>
        <v>1081</v>
      </c>
      <c r="AG682">
        <f t="shared" si="253"/>
        <v>4.6347381002932397E-2</v>
      </c>
      <c r="AH682" s="5">
        <f t="shared" si="254"/>
        <v>-0.37680466289275477</v>
      </c>
      <c r="AI682" s="5">
        <f t="shared" si="255"/>
        <v>-0.17796006817886814</v>
      </c>
      <c r="AJ682" s="5">
        <f t="shared" si="256"/>
        <v>-0.36690517517308135</v>
      </c>
      <c r="AK682" s="5">
        <f t="shared" si="257"/>
        <v>-0.2257495682038399</v>
      </c>
      <c r="AL682" s="4">
        <f t="shared" si="258"/>
        <v>1.9838528020973585</v>
      </c>
      <c r="AM682" s="4">
        <f t="shared" si="237"/>
        <v>0.42191627570167939</v>
      </c>
      <c r="AN682" s="4">
        <f t="shared" si="238"/>
        <v>2.3903092575145859</v>
      </c>
      <c r="AO682">
        <f t="shared" si="239"/>
        <v>0.42191627570167939</v>
      </c>
      <c r="AP682">
        <f t="shared" si="240"/>
        <v>2</v>
      </c>
    </row>
    <row r="683" spans="1:42" ht="17" x14ac:dyDescent="0.2">
      <c r="A683">
        <v>6037601502</v>
      </c>
      <c r="B683" t="s">
        <v>10</v>
      </c>
      <c r="C683">
        <v>0.72850000000000004</v>
      </c>
      <c r="D683">
        <v>6037531800</v>
      </c>
      <c r="E683" t="s">
        <v>101</v>
      </c>
      <c r="F683">
        <v>27438</v>
      </c>
      <c r="G683">
        <v>6037531800</v>
      </c>
      <c r="H683" t="s">
        <v>101</v>
      </c>
      <c r="I683">
        <v>0.31119999999999998</v>
      </c>
      <c r="J683">
        <v>6037543501</v>
      </c>
      <c r="K683" t="s">
        <v>35</v>
      </c>
      <c r="L683">
        <v>8.8000000000000005E-3</v>
      </c>
      <c r="M683">
        <v>6037554516</v>
      </c>
      <c r="N683" t="s">
        <v>6</v>
      </c>
      <c r="O683">
        <v>1081</v>
      </c>
      <c r="S683">
        <f t="shared" si="259"/>
        <v>674</v>
      </c>
      <c r="T683" s="2" cm="1">
        <f t="array" ref="T683">IFERROR(INDEX($A$10:$A$1201, ROWS(T$10:$T683)), IFERROR(INDEX($D$10:$D$1276, ROWS(T$10:$T683)-ROWS($A$10:$A$1201)), IFERROR(INDEX($G$10:$G$1201, ROWS(T$10:$T683)-ROWS($A$10:$A$1201)-ROWS($D$10:$D$1276)), "")))</f>
        <v>6037601502</v>
      </c>
      <c r="U683" s="2" t="str">
        <f t="shared" si="241"/>
        <v>Inglewood, CA</v>
      </c>
      <c r="V683" s="3">
        <f t="shared" si="242"/>
        <v>0.72850000000000004</v>
      </c>
      <c r="W683" s="3">
        <f t="shared" si="243"/>
        <v>0.8500583430571762</v>
      </c>
      <c r="X683" s="3">
        <f t="shared" si="244"/>
        <v>27438</v>
      </c>
      <c r="Y683" s="3">
        <f t="shared" si="245"/>
        <v>0.52075385754142234</v>
      </c>
      <c r="Z683" s="3">
        <f t="shared" si="252"/>
        <v>0.44267116128229428</v>
      </c>
      <c r="AA683" s="3">
        <f t="shared" si="246"/>
        <v>0.31119999999999998</v>
      </c>
      <c r="AB683" s="3">
        <f t="shared" si="247"/>
        <v>0.4703037630346078</v>
      </c>
      <c r="AC683" s="3">
        <f t="shared" si="248"/>
        <v>0.11458333333333336</v>
      </c>
      <c r="AD683" s="3">
        <f t="shared" si="249"/>
        <v>0.36348352387357097</v>
      </c>
      <c r="AE683" s="3">
        <f t="shared" si="250"/>
        <v>8.8000000000000005E-3</v>
      </c>
      <c r="AF683" s="3">
        <f t="shared" si="251"/>
        <v>1081</v>
      </c>
      <c r="AG683">
        <f t="shared" si="253"/>
        <v>4.6347381002932397E-2</v>
      </c>
      <c r="AH683" s="5">
        <f t="shared" si="254"/>
        <v>-0.37780286559944581</v>
      </c>
      <c r="AI683" s="5">
        <f t="shared" si="255"/>
        <v>-0.17900869465565369</v>
      </c>
      <c r="AJ683" s="5">
        <f t="shared" si="256"/>
        <v>-0.36690517517308135</v>
      </c>
      <c r="AK683" s="5">
        <f t="shared" si="257"/>
        <v>-0.2257495682038399</v>
      </c>
      <c r="AL683" s="4">
        <f t="shared" si="258"/>
        <v>1.9872275745938679</v>
      </c>
      <c r="AM683" s="4">
        <f t="shared" si="237"/>
        <v>0.42242571661684958</v>
      </c>
      <c r="AN683" s="4">
        <f t="shared" si="238"/>
        <v>2.393613253502668</v>
      </c>
      <c r="AO683">
        <f t="shared" si="239"/>
        <v>0.42242571661684958</v>
      </c>
      <c r="AP683">
        <f t="shared" si="240"/>
        <v>2</v>
      </c>
    </row>
    <row r="684" spans="1:42" ht="34" x14ac:dyDescent="0.2">
      <c r="A684">
        <v>6037265510</v>
      </c>
      <c r="B684" t="s">
        <v>120</v>
      </c>
      <c r="C684">
        <v>0.72819999999999996</v>
      </c>
      <c r="D684">
        <v>6037433700</v>
      </c>
      <c r="E684" t="s">
        <v>61</v>
      </c>
      <c r="F684">
        <v>27434</v>
      </c>
      <c r="G684">
        <v>6037543305</v>
      </c>
      <c r="H684" t="s">
        <v>4</v>
      </c>
      <c r="I684">
        <v>0.311</v>
      </c>
      <c r="J684">
        <v>6037433503</v>
      </c>
      <c r="K684" t="s">
        <v>138</v>
      </c>
      <c r="L684">
        <v>8.6999999999999994E-3</v>
      </c>
      <c r="M684">
        <v>6037573700</v>
      </c>
      <c r="N684" t="s">
        <v>24</v>
      </c>
      <c r="O684">
        <v>1077</v>
      </c>
      <c r="S684">
        <f t="shared" si="259"/>
        <v>675</v>
      </c>
      <c r="T684" s="2" cm="1">
        <f t="array" ref="T684">IFERROR(INDEX($A$10:$A$1201, ROWS(T$10:$T684)), IFERROR(INDEX($D$10:$D$1276, ROWS(T$10:$T684)-ROWS($A$10:$A$1201)), IFERROR(INDEX($G$10:$G$1201, ROWS(T$10:$T684)-ROWS($A$10:$A$1201)-ROWS($D$10:$D$1276)), "")))</f>
        <v>6037265510</v>
      </c>
      <c r="U684" s="2" t="str">
        <f t="shared" si="241"/>
        <v>Westwood, Los Angeles, CA</v>
      </c>
      <c r="V684" s="3">
        <f t="shared" si="242"/>
        <v>0.72819999999999996</v>
      </c>
      <c r="W684" s="3">
        <f t="shared" si="243"/>
        <v>0.84970828471411897</v>
      </c>
      <c r="X684" s="3">
        <f t="shared" si="244"/>
        <v>27434</v>
      </c>
      <c r="Y684" s="3">
        <f t="shared" si="245"/>
        <v>0.5206779403670595</v>
      </c>
      <c r="Z684" s="3">
        <f t="shared" si="252"/>
        <v>0.44242435959777443</v>
      </c>
      <c r="AA684" s="3">
        <f t="shared" si="246"/>
        <v>0.311</v>
      </c>
      <c r="AB684" s="3">
        <f t="shared" si="247"/>
        <v>0.47000151125887868</v>
      </c>
      <c r="AC684" s="3">
        <f t="shared" si="248"/>
        <v>0.11328125</v>
      </c>
      <c r="AD684" s="3">
        <f t="shared" si="249"/>
        <v>0.36213853396099527</v>
      </c>
      <c r="AE684" s="3">
        <f t="shared" si="250"/>
        <v>8.6999999999999994E-3</v>
      </c>
      <c r="AF684" s="3">
        <f t="shared" si="251"/>
        <v>1077</v>
      </c>
      <c r="AG684">
        <f t="shared" si="253"/>
        <v>4.3064362713615134E-2</v>
      </c>
      <c r="AH684" s="5">
        <f t="shared" si="254"/>
        <v>-0.37860142776479933</v>
      </c>
      <c r="AI684" s="5">
        <f t="shared" si="255"/>
        <v>-0.18110594760922361</v>
      </c>
      <c r="AJ684" s="5">
        <f t="shared" si="256"/>
        <v>-0.37649594084033677</v>
      </c>
      <c r="AK684" s="5">
        <f t="shared" si="257"/>
        <v>-0.23251931650653357</v>
      </c>
      <c r="AL684" s="4">
        <f t="shared" si="258"/>
        <v>2.0038395666216946</v>
      </c>
      <c r="AM684" s="4">
        <f t="shared" si="237"/>
        <v>0.4370754776466067</v>
      </c>
      <c r="AN684" s="4">
        <f t="shared" si="238"/>
        <v>2.4095516762472933</v>
      </c>
      <c r="AO684">
        <f t="shared" si="239"/>
        <v>0.4370754776466067</v>
      </c>
      <c r="AP684">
        <f t="shared" si="240"/>
        <v>2</v>
      </c>
    </row>
    <row r="685" spans="1:42" ht="17" x14ac:dyDescent="0.2">
      <c r="A685">
        <v>6037541802</v>
      </c>
      <c r="B685" t="s">
        <v>119</v>
      </c>
      <c r="C685">
        <v>0.72819999999999996</v>
      </c>
      <c r="D685">
        <v>6037603102</v>
      </c>
      <c r="E685" t="s">
        <v>31</v>
      </c>
      <c r="F685">
        <v>27432</v>
      </c>
      <c r="G685">
        <v>6037535300</v>
      </c>
      <c r="H685" t="s">
        <v>37</v>
      </c>
      <c r="I685">
        <v>0.311</v>
      </c>
      <c r="J685">
        <v>6037204910</v>
      </c>
      <c r="K685" t="s">
        <v>67</v>
      </c>
      <c r="L685">
        <v>8.6999999999999994E-3</v>
      </c>
      <c r="M685">
        <v>6037203300</v>
      </c>
      <c r="N685" t="s">
        <v>45</v>
      </c>
      <c r="O685">
        <v>1076</v>
      </c>
      <c r="S685">
        <f t="shared" si="259"/>
        <v>676</v>
      </c>
      <c r="T685" s="2" cm="1">
        <f t="array" ref="T685">IFERROR(INDEX($A$10:$A$1201, ROWS(T$10:$T685)), IFERROR(INDEX($D$10:$D$1276, ROWS(T$10:$T685)-ROWS($A$10:$A$1201)), IFERROR(INDEX($G$10:$G$1201, ROWS(T$10:$T685)-ROWS($A$10:$A$1201)-ROWS($D$10:$D$1276)), "")))</f>
        <v>6037541802</v>
      </c>
      <c r="U685" s="2" t="str">
        <f t="shared" si="241"/>
        <v>Lynwood, CA</v>
      </c>
      <c r="V685" s="3">
        <f t="shared" si="242"/>
        <v>0.72819999999999996</v>
      </c>
      <c r="W685" s="3">
        <f t="shared" si="243"/>
        <v>0.84970828471411897</v>
      </c>
      <c r="X685" s="3">
        <f t="shared" si="244"/>
        <v>27432</v>
      </c>
      <c r="Y685" s="3">
        <f t="shared" si="245"/>
        <v>0.52063998177987814</v>
      </c>
      <c r="Z685" s="3">
        <f t="shared" si="252"/>
        <v>0.44239210587177041</v>
      </c>
      <c r="AA685" s="3">
        <f t="shared" si="246"/>
        <v>0.311</v>
      </c>
      <c r="AB685" s="3">
        <f t="shared" si="247"/>
        <v>0.47000151125887868</v>
      </c>
      <c r="AC685" s="3">
        <f t="shared" si="248"/>
        <v>0.11328125</v>
      </c>
      <c r="AD685" s="3">
        <f t="shared" si="249"/>
        <v>0.3618022864828514</v>
      </c>
      <c r="AE685" s="3">
        <f t="shared" si="250"/>
        <v>8.6999999999999994E-3</v>
      </c>
      <c r="AF685" s="3">
        <f t="shared" si="251"/>
        <v>1076</v>
      </c>
      <c r="AG685">
        <f t="shared" si="253"/>
        <v>4.3064362713615134E-2</v>
      </c>
      <c r="AH685" s="5">
        <f t="shared" si="254"/>
        <v>-0.3790007088474755</v>
      </c>
      <c r="AI685" s="5">
        <f t="shared" si="255"/>
        <v>-0.18110594760922361</v>
      </c>
      <c r="AJ685" s="5">
        <f t="shared" si="256"/>
        <v>-0.37649594084033677</v>
      </c>
      <c r="AK685" s="5">
        <f t="shared" si="257"/>
        <v>-0.23421175358220669</v>
      </c>
      <c r="AL685" s="4">
        <f t="shared" si="258"/>
        <v>2.0069016556739827</v>
      </c>
      <c r="AM685" s="4">
        <f t="shared" ref="AM685:AM748" si="260">SUMXMY2($AG$6:$AK$6,AG685:AK685)</f>
        <v>0.43764616876392798</v>
      </c>
      <c r="AN685" s="4">
        <f t="shared" ref="AN685:AN748" si="261">SUMXMY2($AG$7:$AK$7,AG685:AK685)</f>
        <v>2.4133437638255169</v>
      </c>
      <c r="AO685">
        <f t="shared" ref="AO685:AO748" si="262">MIN(AL685:AN685)</f>
        <v>0.43764616876392798</v>
      </c>
      <c r="AP685">
        <f t="shared" ref="AP685:AP748" si="263">MATCH(AO685,AL685:AN685,0)</f>
        <v>2</v>
      </c>
    </row>
    <row r="686" spans="1:42" ht="34" x14ac:dyDescent="0.2">
      <c r="A686">
        <v>6037277100</v>
      </c>
      <c r="B686" t="s">
        <v>42</v>
      </c>
      <c r="C686">
        <v>0.72809999999999997</v>
      </c>
      <c r="D686">
        <v>6037199900</v>
      </c>
      <c r="E686" t="s">
        <v>26</v>
      </c>
      <c r="F686">
        <v>27426</v>
      </c>
      <c r="G686">
        <v>6037533107</v>
      </c>
      <c r="H686" t="s">
        <v>23</v>
      </c>
      <c r="I686">
        <v>0.31080000000000002</v>
      </c>
      <c r="J686">
        <v>6037432500</v>
      </c>
      <c r="K686" t="s">
        <v>19</v>
      </c>
      <c r="L686">
        <v>8.6999999999999994E-3</v>
      </c>
      <c r="M686">
        <v>6037432300</v>
      </c>
      <c r="N686" t="s">
        <v>19</v>
      </c>
      <c r="O686">
        <v>1076</v>
      </c>
      <c r="S686">
        <f t="shared" si="259"/>
        <v>677</v>
      </c>
      <c r="T686" s="2" cm="1">
        <f t="array" ref="T686">IFERROR(INDEX($A$10:$A$1201, ROWS(T$10:$T686)), IFERROR(INDEX($D$10:$D$1276, ROWS(T$10:$T686)-ROWS($A$10:$A$1201)), IFERROR(INDEX($G$10:$G$1201, ROWS(T$10:$T686)-ROWS($A$10:$A$1201)-ROWS($D$10:$D$1276)), "")))</f>
        <v>6037277100</v>
      </c>
      <c r="U686" s="2" t="str">
        <f t="shared" si="241"/>
        <v>Westchester, Los Angeles, CA</v>
      </c>
      <c r="V686" s="3">
        <f t="shared" si="242"/>
        <v>0.72809999999999997</v>
      </c>
      <c r="W686" s="3">
        <f t="shared" si="243"/>
        <v>0.84959159859976663</v>
      </c>
      <c r="X686" s="3">
        <f t="shared" si="244"/>
        <v>27426</v>
      </c>
      <c r="Y686" s="3">
        <f t="shared" si="245"/>
        <v>0.52052610601833404</v>
      </c>
      <c r="Z686" s="3">
        <f t="shared" si="252"/>
        <v>0.44223460652502805</v>
      </c>
      <c r="AA686" s="3">
        <f t="shared" si="246"/>
        <v>0.31080000000000002</v>
      </c>
      <c r="AB686" s="3">
        <f t="shared" si="247"/>
        <v>0.4696992594831495</v>
      </c>
      <c r="AC686" s="3">
        <f t="shared" si="248"/>
        <v>0.11328125</v>
      </c>
      <c r="AD686" s="3">
        <f t="shared" si="249"/>
        <v>0.3618022864828514</v>
      </c>
      <c r="AE686" s="3">
        <f t="shared" si="250"/>
        <v>8.6999999999999994E-3</v>
      </c>
      <c r="AF686" s="3">
        <f t="shared" si="251"/>
        <v>1076</v>
      </c>
      <c r="AG686">
        <f t="shared" si="253"/>
        <v>4.1970023283843118E-2</v>
      </c>
      <c r="AH686" s="5">
        <f t="shared" si="254"/>
        <v>-0.38019855209550407</v>
      </c>
      <c r="AI686" s="5">
        <f t="shared" si="255"/>
        <v>-0.18320320056279349</v>
      </c>
      <c r="AJ686" s="5">
        <f t="shared" si="256"/>
        <v>-0.37649594084033677</v>
      </c>
      <c r="AK686" s="5">
        <f t="shared" si="257"/>
        <v>-0.23421175358220669</v>
      </c>
      <c r="AL686" s="4">
        <f t="shared" si="258"/>
        <v>2.0126847972081698</v>
      </c>
      <c r="AM686" s="4">
        <f t="shared" si="260"/>
        <v>0.43860221746993339</v>
      </c>
      <c r="AN686" s="4">
        <f t="shared" si="261"/>
        <v>2.4196620050408746</v>
      </c>
      <c r="AO686">
        <f t="shared" si="262"/>
        <v>0.43860221746993339</v>
      </c>
      <c r="AP686">
        <f t="shared" si="263"/>
        <v>2</v>
      </c>
    </row>
    <row r="687" spans="1:42" ht="17" x14ac:dyDescent="0.2">
      <c r="A687">
        <v>6037540202</v>
      </c>
      <c r="B687" t="s">
        <v>119</v>
      </c>
      <c r="C687">
        <v>0.72809999999999997</v>
      </c>
      <c r="D687">
        <v>6037531902</v>
      </c>
      <c r="E687" t="s">
        <v>101</v>
      </c>
      <c r="F687">
        <v>27423</v>
      </c>
      <c r="G687">
        <v>6037221602</v>
      </c>
      <c r="H687" t="s">
        <v>20</v>
      </c>
      <c r="I687">
        <v>0.3105</v>
      </c>
      <c r="J687">
        <v>6037620522</v>
      </c>
      <c r="K687" t="s">
        <v>38</v>
      </c>
      <c r="L687">
        <v>8.6999999999999994E-3</v>
      </c>
      <c r="M687">
        <v>6037208904</v>
      </c>
      <c r="N687" t="s">
        <v>20</v>
      </c>
      <c r="O687">
        <v>1075</v>
      </c>
      <c r="S687">
        <f t="shared" si="259"/>
        <v>678</v>
      </c>
      <c r="T687" s="2" cm="1">
        <f t="array" ref="T687">IFERROR(INDEX($A$10:$A$1201, ROWS(T$10:$T687)), IFERROR(INDEX($D$10:$D$1276, ROWS(T$10:$T687)-ROWS($A$10:$A$1201)), IFERROR(INDEX($G$10:$G$1201, ROWS(T$10:$T687)-ROWS($A$10:$A$1201)-ROWS($D$10:$D$1276)), "")))</f>
        <v>6037540202</v>
      </c>
      <c r="U687" s="2" t="str">
        <f t="shared" si="241"/>
        <v>Lynwood, CA</v>
      </c>
      <c r="V687" s="3">
        <f t="shared" si="242"/>
        <v>0.72809999999999997</v>
      </c>
      <c r="W687" s="3">
        <f t="shared" si="243"/>
        <v>0.84959159859976663</v>
      </c>
      <c r="X687" s="3">
        <f t="shared" si="244"/>
        <v>27423</v>
      </c>
      <c r="Y687" s="3">
        <f t="shared" si="245"/>
        <v>0.52046916813756194</v>
      </c>
      <c r="Z687" s="3">
        <f t="shared" si="252"/>
        <v>0.44218623257988199</v>
      </c>
      <c r="AA687" s="3">
        <f t="shared" si="246"/>
        <v>0.3105</v>
      </c>
      <c r="AB687" s="3">
        <f t="shared" si="247"/>
        <v>0.46924588181955573</v>
      </c>
      <c r="AC687" s="3">
        <f t="shared" si="248"/>
        <v>0.11328125</v>
      </c>
      <c r="AD687" s="3">
        <f t="shared" si="249"/>
        <v>0.36146603900470747</v>
      </c>
      <c r="AE687" s="3">
        <f t="shared" si="250"/>
        <v>8.6999999999999994E-3</v>
      </c>
      <c r="AF687" s="3">
        <f t="shared" si="251"/>
        <v>1075</v>
      </c>
      <c r="AG687">
        <f t="shared" si="253"/>
        <v>4.1970023283843118E-2</v>
      </c>
      <c r="AH687" s="5">
        <f t="shared" si="254"/>
        <v>-0.38079747371951889</v>
      </c>
      <c r="AI687" s="5">
        <f t="shared" si="255"/>
        <v>-0.18634907999314895</v>
      </c>
      <c r="AJ687" s="5">
        <f t="shared" si="256"/>
        <v>-0.37649594084033677</v>
      </c>
      <c r="AK687" s="5">
        <f t="shared" si="257"/>
        <v>-0.23590419065788013</v>
      </c>
      <c r="AL687" s="4">
        <f t="shared" si="258"/>
        <v>2.0201121592810782</v>
      </c>
      <c r="AM687" s="4">
        <f t="shared" si="260"/>
        <v>0.43999086984178332</v>
      </c>
      <c r="AN687" s="4">
        <f t="shared" si="261"/>
        <v>2.4291537812343913</v>
      </c>
      <c r="AO687">
        <f t="shared" si="262"/>
        <v>0.43999086984178332</v>
      </c>
      <c r="AP687">
        <f t="shared" si="263"/>
        <v>2</v>
      </c>
    </row>
    <row r="688" spans="1:42" ht="17" x14ac:dyDescent="0.2">
      <c r="A688">
        <v>6037530901</v>
      </c>
      <c r="B688" t="s">
        <v>13</v>
      </c>
      <c r="C688">
        <v>0.72809999999999997</v>
      </c>
      <c r="D688">
        <v>6037601402</v>
      </c>
      <c r="E688" t="s">
        <v>10</v>
      </c>
      <c r="F688">
        <v>27413</v>
      </c>
      <c r="G688">
        <v>6037191420</v>
      </c>
      <c r="H688" t="s">
        <v>20</v>
      </c>
      <c r="I688">
        <v>0.3105</v>
      </c>
      <c r="J688">
        <v>6037218300</v>
      </c>
      <c r="K688" t="s">
        <v>20</v>
      </c>
      <c r="L688">
        <v>8.6999999999999994E-3</v>
      </c>
      <c r="M688">
        <v>6037543903</v>
      </c>
      <c r="N688" t="s">
        <v>35</v>
      </c>
      <c r="O688">
        <v>1074</v>
      </c>
      <c r="S688">
        <f t="shared" si="259"/>
        <v>679</v>
      </c>
      <c r="T688" s="2" cm="1">
        <f t="array" ref="T688">IFERROR(INDEX($A$10:$A$1201, ROWS(T$10:$T688)), IFERROR(INDEX($D$10:$D$1276, ROWS(T$10:$T688)-ROWS($A$10:$A$1201)), IFERROR(INDEX($G$10:$G$1201, ROWS(T$10:$T688)-ROWS($A$10:$A$1201)-ROWS($D$10:$D$1276)), "")))</f>
        <v>6037530901</v>
      </c>
      <c r="U688" s="2" t="str">
        <f t="shared" si="241"/>
        <v>Los Angeles, CA</v>
      </c>
      <c r="V688" s="3">
        <f t="shared" si="242"/>
        <v>0.72809999999999997</v>
      </c>
      <c r="W688" s="3">
        <f t="shared" si="243"/>
        <v>0.84959159859976663</v>
      </c>
      <c r="X688" s="3">
        <f t="shared" si="244"/>
        <v>27413</v>
      </c>
      <c r="Y688" s="3">
        <f t="shared" si="245"/>
        <v>0.52027937520165501</v>
      </c>
      <c r="Z688" s="3">
        <f t="shared" si="252"/>
        <v>0.44202498609606189</v>
      </c>
      <c r="AA688" s="3">
        <f t="shared" si="246"/>
        <v>0.3105</v>
      </c>
      <c r="AB688" s="3">
        <f t="shared" si="247"/>
        <v>0.46924588181955573</v>
      </c>
      <c r="AC688" s="3">
        <f t="shared" si="248"/>
        <v>0.11328125</v>
      </c>
      <c r="AD688" s="3">
        <f t="shared" si="249"/>
        <v>0.36112979152656355</v>
      </c>
      <c r="AE688" s="3">
        <f t="shared" si="250"/>
        <v>8.6999999999999994E-3</v>
      </c>
      <c r="AF688" s="3">
        <f t="shared" si="251"/>
        <v>1074</v>
      </c>
      <c r="AG688">
        <f t="shared" si="253"/>
        <v>4.1970023283843118E-2</v>
      </c>
      <c r="AH688" s="5">
        <f t="shared" si="254"/>
        <v>-0.38279387913290097</v>
      </c>
      <c r="AI688" s="5">
        <f t="shared" si="255"/>
        <v>-0.18634907999314895</v>
      </c>
      <c r="AJ688" s="5">
        <f t="shared" si="256"/>
        <v>-0.37649594084033677</v>
      </c>
      <c r="AK688" s="5">
        <f t="shared" si="257"/>
        <v>-0.23759662773355353</v>
      </c>
      <c r="AL688" s="4">
        <f t="shared" si="258"/>
        <v>2.0265207253166291</v>
      </c>
      <c r="AM688" s="4">
        <f t="shared" si="260"/>
        <v>0.44102307624069431</v>
      </c>
      <c r="AN688" s="4">
        <f t="shared" si="261"/>
        <v>2.435408491441617</v>
      </c>
      <c r="AO688">
        <f t="shared" si="262"/>
        <v>0.44102307624069431</v>
      </c>
      <c r="AP688">
        <f t="shared" si="263"/>
        <v>2</v>
      </c>
    </row>
    <row r="689" spans="1:42" ht="17" x14ac:dyDescent="0.2">
      <c r="A689">
        <v>6037433403</v>
      </c>
      <c r="B689" t="s">
        <v>39</v>
      </c>
      <c r="C689">
        <v>0.72809999999999997</v>
      </c>
      <c r="D689">
        <v>6037216700</v>
      </c>
      <c r="E689" t="s">
        <v>20</v>
      </c>
      <c r="F689">
        <v>27391</v>
      </c>
      <c r="G689">
        <v>6037601802</v>
      </c>
      <c r="H689" t="s">
        <v>10</v>
      </c>
      <c r="I689">
        <v>0.31040000000000001</v>
      </c>
      <c r="J689">
        <v>6037535605</v>
      </c>
      <c r="K689" t="s">
        <v>56</v>
      </c>
      <c r="L689">
        <v>8.6999999999999994E-3</v>
      </c>
      <c r="M689">
        <v>6037550602</v>
      </c>
      <c r="N689" t="s">
        <v>33</v>
      </c>
      <c r="O689">
        <v>1073</v>
      </c>
      <c r="S689">
        <f t="shared" si="259"/>
        <v>680</v>
      </c>
      <c r="T689" s="2" cm="1">
        <f t="array" ref="T689">IFERROR(INDEX($A$10:$A$1201, ROWS(T$10:$T689)), IFERROR(INDEX($D$10:$D$1276, ROWS(T$10:$T689)-ROWS($A$10:$A$1201)), IFERROR(INDEX($G$10:$G$1201, ROWS(T$10:$T689)-ROWS($A$10:$A$1201)-ROWS($D$10:$D$1276)), "")))</f>
        <v>6037433403</v>
      </c>
      <c r="U689" s="2" t="str">
        <f t="shared" si="241"/>
        <v>El Monte, CA</v>
      </c>
      <c r="V689" s="3">
        <f t="shared" si="242"/>
        <v>0.72809999999999997</v>
      </c>
      <c r="W689" s="3">
        <f t="shared" si="243"/>
        <v>0.84959159859976663</v>
      </c>
      <c r="X689" s="3">
        <f t="shared" si="244"/>
        <v>27391</v>
      </c>
      <c r="Y689" s="3">
        <f t="shared" si="245"/>
        <v>0.51986183074265979</v>
      </c>
      <c r="Z689" s="3">
        <f t="shared" si="252"/>
        <v>0.44167024383165765</v>
      </c>
      <c r="AA689" s="3">
        <f t="shared" si="246"/>
        <v>0.31040000000000001</v>
      </c>
      <c r="AB689" s="3">
        <f t="shared" si="247"/>
        <v>0.46909475593169114</v>
      </c>
      <c r="AC689" s="3">
        <f t="shared" si="248"/>
        <v>0.11328125</v>
      </c>
      <c r="AD689" s="3">
        <f t="shared" si="249"/>
        <v>0.36079354404841962</v>
      </c>
      <c r="AE689" s="3">
        <f t="shared" si="250"/>
        <v>8.6999999999999994E-3</v>
      </c>
      <c r="AF689" s="3">
        <f t="shared" si="251"/>
        <v>1073</v>
      </c>
      <c r="AG689">
        <f t="shared" si="253"/>
        <v>4.1970023283843118E-2</v>
      </c>
      <c r="AH689" s="5">
        <f t="shared" si="254"/>
        <v>-0.38718597104234126</v>
      </c>
      <c r="AI689" s="5">
        <f t="shared" si="255"/>
        <v>-0.18739770646993389</v>
      </c>
      <c r="AJ689" s="5">
        <f t="shared" si="256"/>
        <v>-0.37649594084033677</v>
      </c>
      <c r="AK689" s="5">
        <f t="shared" si="257"/>
        <v>-0.23928906480922696</v>
      </c>
      <c r="AL689" s="4">
        <f t="shared" si="258"/>
        <v>2.0392804626610097</v>
      </c>
      <c r="AM689" s="4">
        <f t="shared" si="260"/>
        <v>0.44301678087813467</v>
      </c>
      <c r="AN689" s="4">
        <f t="shared" si="261"/>
        <v>2.4471702238892683</v>
      </c>
      <c r="AO689">
        <f t="shared" si="262"/>
        <v>0.44301678087813467</v>
      </c>
      <c r="AP689">
        <f t="shared" si="263"/>
        <v>2</v>
      </c>
    </row>
    <row r="690" spans="1:42" ht="17" x14ac:dyDescent="0.2">
      <c r="A690">
        <v>6037276100</v>
      </c>
      <c r="B690" t="s">
        <v>13</v>
      </c>
      <c r="C690">
        <v>0.7278</v>
      </c>
      <c r="D690">
        <v>6037533702</v>
      </c>
      <c r="E690" t="s">
        <v>108</v>
      </c>
      <c r="F690">
        <v>27382</v>
      </c>
      <c r="G690">
        <v>6037533806</v>
      </c>
      <c r="H690" t="s">
        <v>92</v>
      </c>
      <c r="I690">
        <v>0.31009999999999999</v>
      </c>
      <c r="J690">
        <v>6037209510</v>
      </c>
      <c r="K690" t="s">
        <v>20</v>
      </c>
      <c r="L690">
        <v>8.6E-3</v>
      </c>
      <c r="M690">
        <v>6037554203</v>
      </c>
      <c r="N690" t="s">
        <v>71</v>
      </c>
      <c r="O690">
        <v>1073</v>
      </c>
      <c r="S690">
        <f t="shared" si="259"/>
        <v>681</v>
      </c>
      <c r="T690" s="2" cm="1">
        <f t="array" ref="T690">IFERROR(INDEX($A$10:$A$1201, ROWS(T$10:$T690)), IFERROR(INDEX($D$10:$D$1276, ROWS(T$10:$T690)-ROWS($A$10:$A$1201)), IFERROR(INDEX($G$10:$G$1201, ROWS(T$10:$T690)-ROWS($A$10:$A$1201)-ROWS($D$10:$D$1276)), "")))</f>
        <v>6037276100</v>
      </c>
      <c r="U690" s="2" t="str">
        <f t="shared" si="241"/>
        <v>Los Angeles, CA</v>
      </c>
      <c r="V690" s="3">
        <f t="shared" si="242"/>
        <v>0.7278</v>
      </c>
      <c r="W690" s="3">
        <f t="shared" si="243"/>
        <v>0.8492415402567095</v>
      </c>
      <c r="X690" s="3">
        <f t="shared" si="244"/>
        <v>27382</v>
      </c>
      <c r="Y690" s="3">
        <f t="shared" si="245"/>
        <v>0.51969101710034349</v>
      </c>
      <c r="Z690" s="3">
        <f t="shared" si="252"/>
        <v>0.44134319981987163</v>
      </c>
      <c r="AA690" s="3">
        <f t="shared" si="246"/>
        <v>0.31009999999999999</v>
      </c>
      <c r="AB690" s="3">
        <f t="shared" si="247"/>
        <v>0.46864137826809732</v>
      </c>
      <c r="AC690" s="3">
        <f t="shared" si="248"/>
        <v>0.11197916666666667</v>
      </c>
      <c r="AD690" s="3">
        <f t="shared" si="249"/>
        <v>0.36079354404841962</v>
      </c>
      <c r="AE690" s="3">
        <f t="shared" si="250"/>
        <v>8.6E-3</v>
      </c>
      <c r="AF690" s="3">
        <f t="shared" si="251"/>
        <v>1073</v>
      </c>
      <c r="AG690">
        <f t="shared" si="253"/>
        <v>3.8687004994527076E-2</v>
      </c>
      <c r="AH690" s="5">
        <f t="shared" si="254"/>
        <v>-0.38898273591438576</v>
      </c>
      <c r="AI690" s="5">
        <f t="shared" si="255"/>
        <v>-0.19054358590028933</v>
      </c>
      <c r="AJ690" s="5">
        <f t="shared" si="256"/>
        <v>-0.38608670650759203</v>
      </c>
      <c r="AK690" s="5">
        <f t="shared" si="257"/>
        <v>-0.23928906480922696</v>
      </c>
      <c r="AL690" s="4">
        <f t="shared" si="258"/>
        <v>2.0507086128948364</v>
      </c>
      <c r="AM690" s="4">
        <f t="shared" si="260"/>
        <v>0.45669799857075311</v>
      </c>
      <c r="AN690" s="4">
        <f t="shared" si="261"/>
        <v>2.4540501798734642</v>
      </c>
      <c r="AO690">
        <f t="shared" si="262"/>
        <v>0.45669799857075311</v>
      </c>
      <c r="AP690">
        <f t="shared" si="263"/>
        <v>2</v>
      </c>
    </row>
    <row r="691" spans="1:42" ht="34" x14ac:dyDescent="0.2">
      <c r="A691">
        <v>6037702501</v>
      </c>
      <c r="B691" t="s">
        <v>141</v>
      </c>
      <c r="C691">
        <v>0.72750000000000004</v>
      </c>
      <c r="D691">
        <v>6037601212</v>
      </c>
      <c r="E691" t="s">
        <v>10</v>
      </c>
      <c r="F691">
        <v>27369</v>
      </c>
      <c r="G691">
        <v>6037267404</v>
      </c>
      <c r="H691" t="s">
        <v>121</v>
      </c>
      <c r="I691">
        <v>0.31009999999999999</v>
      </c>
      <c r="J691">
        <v>6037533201</v>
      </c>
      <c r="K691" t="s">
        <v>23</v>
      </c>
      <c r="L691">
        <v>8.6E-3</v>
      </c>
      <c r="M691">
        <v>6037291130</v>
      </c>
      <c r="N691" t="s">
        <v>29</v>
      </c>
      <c r="O691">
        <v>1069</v>
      </c>
      <c r="S691">
        <f t="shared" si="259"/>
        <v>682</v>
      </c>
      <c r="T691" s="2" cm="1">
        <f t="array" ref="T691">IFERROR(INDEX($A$10:$A$1201, ROWS(T$10:$T691)), IFERROR(INDEX($D$10:$D$1276, ROWS(T$10:$T691)-ROWS($A$10:$A$1201)), IFERROR(INDEX($G$10:$G$1201, ROWS(T$10:$T691)-ROWS($A$10:$A$1201)-ROWS($D$10:$D$1276)), "")))</f>
        <v>6037702501</v>
      </c>
      <c r="U691" s="2" t="str">
        <f t="shared" si="241"/>
        <v>Carlson Park, Culver City, CA</v>
      </c>
      <c r="V691" s="3">
        <f t="shared" si="242"/>
        <v>0.72750000000000004</v>
      </c>
      <c r="W691" s="3">
        <f t="shared" si="243"/>
        <v>0.84889148191365238</v>
      </c>
      <c r="X691" s="3">
        <f t="shared" si="244"/>
        <v>27369</v>
      </c>
      <c r="Y691" s="3">
        <f t="shared" si="245"/>
        <v>0.51944428628366457</v>
      </c>
      <c r="Z691" s="3">
        <f t="shared" si="252"/>
        <v>0.44095182995491949</v>
      </c>
      <c r="AA691" s="3">
        <f t="shared" si="246"/>
        <v>0.31009999999999999</v>
      </c>
      <c r="AB691" s="3">
        <f t="shared" si="247"/>
        <v>0.46864137826809732</v>
      </c>
      <c r="AC691" s="3">
        <f t="shared" si="248"/>
        <v>0.11197916666666667</v>
      </c>
      <c r="AD691" s="3">
        <f t="shared" si="249"/>
        <v>0.35944855413584398</v>
      </c>
      <c r="AE691" s="3">
        <f t="shared" si="250"/>
        <v>8.6E-3</v>
      </c>
      <c r="AF691" s="3">
        <f t="shared" si="251"/>
        <v>1069</v>
      </c>
      <c r="AG691">
        <f t="shared" si="253"/>
        <v>3.5403986705211034E-2</v>
      </c>
      <c r="AH691" s="5">
        <f t="shared" si="254"/>
        <v>-0.39157806295178149</v>
      </c>
      <c r="AI691" s="5">
        <f t="shared" si="255"/>
        <v>-0.19054358590028933</v>
      </c>
      <c r="AJ691" s="5">
        <f t="shared" si="256"/>
        <v>-0.38608670650759203</v>
      </c>
      <c r="AK691" s="5">
        <f t="shared" si="257"/>
        <v>-0.24605881311192035</v>
      </c>
      <c r="AL691" s="4">
        <f t="shared" si="258"/>
        <v>2.0672709520787338</v>
      </c>
      <c r="AM691" s="4">
        <f t="shared" si="260"/>
        <v>0.4598749134022117</v>
      </c>
      <c r="AN691" s="4">
        <f t="shared" si="261"/>
        <v>2.4736842807523778</v>
      </c>
      <c r="AO691">
        <f t="shared" si="262"/>
        <v>0.4598749134022117</v>
      </c>
      <c r="AP691">
        <f t="shared" si="263"/>
        <v>2</v>
      </c>
    </row>
    <row r="692" spans="1:42" ht="17" x14ac:dyDescent="0.2">
      <c r="A692">
        <v>6037275500</v>
      </c>
      <c r="B692" t="s">
        <v>84</v>
      </c>
      <c r="C692">
        <v>0.72750000000000004</v>
      </c>
      <c r="D692">
        <v>6037433902</v>
      </c>
      <c r="E692" t="s">
        <v>39</v>
      </c>
      <c r="F692">
        <v>27358</v>
      </c>
      <c r="G692">
        <v>6037544001</v>
      </c>
      <c r="H692" t="s">
        <v>35</v>
      </c>
      <c r="I692">
        <v>0.30990000000000001</v>
      </c>
      <c r="J692">
        <v>6037432801</v>
      </c>
      <c r="K692" t="s">
        <v>19</v>
      </c>
      <c r="L692">
        <v>8.6E-3</v>
      </c>
      <c r="M692">
        <v>6037208720</v>
      </c>
      <c r="N692" t="s">
        <v>20</v>
      </c>
      <c r="O692">
        <v>1066</v>
      </c>
      <c r="S692">
        <f t="shared" si="259"/>
        <v>683</v>
      </c>
      <c r="T692" s="2" cm="1">
        <f t="array" ref="T692">IFERROR(INDEX($A$10:$A$1201, ROWS(T$10:$T692)), IFERROR(INDEX($D$10:$D$1276, ROWS(T$10:$T692)-ROWS($A$10:$A$1201)), IFERROR(INDEX($G$10:$G$1201, ROWS(T$10:$T692)-ROWS($A$10:$A$1201)-ROWS($D$10:$D$1276)), "")))</f>
        <v>6037275500</v>
      </c>
      <c r="U692" s="2" t="str">
        <f t="shared" si="241"/>
        <v>Culver City, CA</v>
      </c>
      <c r="V692" s="3">
        <f t="shared" si="242"/>
        <v>0.72750000000000004</v>
      </c>
      <c r="W692" s="3">
        <f t="shared" si="243"/>
        <v>0.84889148191365238</v>
      </c>
      <c r="X692" s="3">
        <f t="shared" si="244"/>
        <v>27358</v>
      </c>
      <c r="Y692" s="3">
        <f t="shared" si="245"/>
        <v>0.5192355140541669</v>
      </c>
      <c r="Z692" s="3">
        <f t="shared" si="252"/>
        <v>0.44077460498763882</v>
      </c>
      <c r="AA692" s="3">
        <f t="shared" si="246"/>
        <v>0.30990000000000001</v>
      </c>
      <c r="AB692" s="3">
        <f t="shared" si="247"/>
        <v>0.4683391264923682</v>
      </c>
      <c r="AC692" s="3">
        <f t="shared" si="248"/>
        <v>0.11197916666666667</v>
      </c>
      <c r="AD692" s="3">
        <f t="shared" si="249"/>
        <v>0.35843981170141226</v>
      </c>
      <c r="AE692" s="3">
        <f t="shared" si="250"/>
        <v>8.6E-3</v>
      </c>
      <c r="AF692" s="3">
        <f t="shared" si="251"/>
        <v>1066</v>
      </c>
      <c r="AG692">
        <f t="shared" si="253"/>
        <v>3.5403986705211034E-2</v>
      </c>
      <c r="AH692" s="5">
        <f t="shared" si="254"/>
        <v>-0.39377410890650222</v>
      </c>
      <c r="AI692" s="5">
        <f t="shared" si="255"/>
        <v>-0.19264083885385924</v>
      </c>
      <c r="AJ692" s="5">
        <f t="shared" si="256"/>
        <v>-0.38608670650759203</v>
      </c>
      <c r="AK692" s="5">
        <f t="shared" si="257"/>
        <v>-0.25113612433894034</v>
      </c>
      <c r="AL692" s="4">
        <f t="shared" si="258"/>
        <v>2.0814064242517207</v>
      </c>
      <c r="AM692" s="4">
        <f t="shared" si="260"/>
        <v>0.46260862967116206</v>
      </c>
      <c r="AN692" s="4">
        <f t="shared" si="261"/>
        <v>2.4904206044577277</v>
      </c>
      <c r="AO692">
        <f t="shared" si="262"/>
        <v>0.46260862967116206</v>
      </c>
      <c r="AP692">
        <f t="shared" si="263"/>
        <v>2</v>
      </c>
    </row>
    <row r="693" spans="1:42" ht="34" x14ac:dyDescent="0.2">
      <c r="A693">
        <v>6037213201</v>
      </c>
      <c r="B693" t="s">
        <v>20</v>
      </c>
      <c r="C693">
        <v>0.72740000000000005</v>
      </c>
      <c r="D693">
        <v>6037204120</v>
      </c>
      <c r="E693" t="s">
        <v>20</v>
      </c>
      <c r="F693">
        <v>27356</v>
      </c>
      <c r="G693">
        <v>6037195600</v>
      </c>
      <c r="H693" t="s">
        <v>13</v>
      </c>
      <c r="I693">
        <v>0.30959999999999999</v>
      </c>
      <c r="J693">
        <v>6037620501</v>
      </c>
      <c r="K693" t="s">
        <v>38</v>
      </c>
      <c r="L693">
        <v>8.6E-3</v>
      </c>
      <c r="M693">
        <v>6037555002</v>
      </c>
      <c r="N693" t="s">
        <v>32</v>
      </c>
      <c r="O693">
        <v>1066</v>
      </c>
      <c r="S693">
        <f t="shared" si="259"/>
        <v>684</v>
      </c>
      <c r="T693" s="2" cm="1">
        <f t="array" ref="T693">IFERROR(INDEX($A$10:$A$1201, ROWS(T$10:$T693)), IFERROR(INDEX($D$10:$D$1276, ROWS(T$10:$T693)-ROWS($A$10:$A$1201)), IFERROR(INDEX($G$10:$G$1201, ROWS(T$10:$T693)-ROWS($A$10:$A$1201)-ROWS($D$10:$D$1276)), "")))</f>
        <v>6037213201</v>
      </c>
      <c r="U693" s="2" t="str">
        <f t="shared" si="241"/>
        <v>Central LA, Los Angeles, CA</v>
      </c>
      <c r="V693" s="3">
        <f t="shared" si="242"/>
        <v>0.72740000000000005</v>
      </c>
      <c r="W693" s="3">
        <f t="shared" si="243"/>
        <v>0.84877479579929993</v>
      </c>
      <c r="X693" s="3">
        <f t="shared" si="244"/>
        <v>27356</v>
      </c>
      <c r="Y693" s="3">
        <f t="shared" si="245"/>
        <v>0.51919755546698554</v>
      </c>
      <c r="Z693" s="3">
        <f t="shared" si="252"/>
        <v>0.44068179912098637</v>
      </c>
      <c r="AA693" s="3">
        <f t="shared" si="246"/>
        <v>0.30959999999999999</v>
      </c>
      <c r="AB693" s="3">
        <f t="shared" si="247"/>
        <v>0.46788574882877437</v>
      </c>
      <c r="AC693" s="3">
        <f t="shared" si="248"/>
        <v>0.11197916666666667</v>
      </c>
      <c r="AD693" s="3">
        <f t="shared" si="249"/>
        <v>0.35843981170141226</v>
      </c>
      <c r="AE693" s="3">
        <f t="shared" si="250"/>
        <v>8.6E-3</v>
      </c>
      <c r="AF693" s="3">
        <f t="shared" si="251"/>
        <v>1066</v>
      </c>
      <c r="AG693">
        <f t="shared" si="253"/>
        <v>3.4309647275439017E-2</v>
      </c>
      <c r="AH693" s="5">
        <f t="shared" si="254"/>
        <v>-0.39417338998917839</v>
      </c>
      <c r="AI693" s="5">
        <f t="shared" si="255"/>
        <v>-0.19578671828421468</v>
      </c>
      <c r="AJ693" s="5">
        <f t="shared" si="256"/>
        <v>-0.38608670650759203</v>
      </c>
      <c r="AK693" s="5">
        <f t="shared" si="257"/>
        <v>-0.25113612433894034</v>
      </c>
      <c r="AL693" s="4">
        <f t="shared" si="258"/>
        <v>2.0869394222201274</v>
      </c>
      <c r="AM693" s="4">
        <f t="shared" si="260"/>
        <v>0.4636947851444283</v>
      </c>
      <c r="AN693" s="4">
        <f t="shared" si="261"/>
        <v>2.4974122617474204</v>
      </c>
      <c r="AO693">
        <f t="shared" si="262"/>
        <v>0.4636947851444283</v>
      </c>
      <c r="AP693">
        <f t="shared" si="263"/>
        <v>2</v>
      </c>
    </row>
    <row r="694" spans="1:42" ht="34" x14ac:dyDescent="0.2">
      <c r="A694">
        <v>6037228310</v>
      </c>
      <c r="B694" t="s">
        <v>37</v>
      </c>
      <c r="C694">
        <v>0.72729999999999995</v>
      </c>
      <c r="D694">
        <v>6037535503</v>
      </c>
      <c r="E694" t="s">
        <v>56</v>
      </c>
      <c r="F694">
        <v>27352</v>
      </c>
      <c r="G694">
        <v>6037531000</v>
      </c>
      <c r="H694" t="s">
        <v>13</v>
      </c>
      <c r="I694">
        <v>0.30940000000000001</v>
      </c>
      <c r="J694">
        <v>6037482702</v>
      </c>
      <c r="K694" t="s">
        <v>8</v>
      </c>
      <c r="L694">
        <v>8.6E-3</v>
      </c>
      <c r="M694">
        <v>6037533105</v>
      </c>
      <c r="N694" t="s">
        <v>23</v>
      </c>
      <c r="O694">
        <v>1065</v>
      </c>
      <c r="S694">
        <f t="shared" si="259"/>
        <v>685</v>
      </c>
      <c r="T694" s="2" cm="1">
        <f t="array" ref="T694">IFERROR(INDEX($A$10:$A$1201, ROWS(T$10:$T694)), IFERROR(INDEX($D$10:$D$1276, ROWS(T$10:$T694)-ROWS($A$10:$A$1201)), IFERROR(INDEX($G$10:$G$1201, ROWS(T$10:$T694)-ROWS($A$10:$A$1201)-ROWS($D$10:$D$1276)), "")))</f>
        <v>6037228310</v>
      </c>
      <c r="U694" s="2" t="str">
        <f t="shared" si="241"/>
        <v>South Los Angeles, Los Angeles, CA</v>
      </c>
      <c r="V694" s="3">
        <f t="shared" si="242"/>
        <v>0.72729999999999995</v>
      </c>
      <c r="W694" s="3">
        <f t="shared" si="243"/>
        <v>0.84865810968494748</v>
      </c>
      <c r="X694" s="3">
        <f t="shared" si="244"/>
        <v>27352</v>
      </c>
      <c r="Y694" s="3">
        <f t="shared" si="245"/>
        <v>0.5191216382926227</v>
      </c>
      <c r="Z694" s="3">
        <f t="shared" si="252"/>
        <v>0.44055678824997024</v>
      </c>
      <c r="AA694" s="3">
        <f t="shared" si="246"/>
        <v>0.30940000000000001</v>
      </c>
      <c r="AB694" s="3">
        <f t="shared" si="247"/>
        <v>0.46758349705304525</v>
      </c>
      <c r="AC694" s="3">
        <f t="shared" si="248"/>
        <v>0.11197916666666667</v>
      </c>
      <c r="AD694" s="3">
        <f t="shared" si="249"/>
        <v>0.35810356422326833</v>
      </c>
      <c r="AE694" s="3">
        <f t="shared" si="250"/>
        <v>8.6E-3</v>
      </c>
      <c r="AF694" s="3">
        <f t="shared" si="251"/>
        <v>1065</v>
      </c>
      <c r="AG694">
        <f t="shared" si="253"/>
        <v>3.3215307845665787E-2</v>
      </c>
      <c r="AH694" s="5">
        <f t="shared" si="254"/>
        <v>-0.39497195215453196</v>
      </c>
      <c r="AI694" s="5">
        <f t="shared" si="255"/>
        <v>-0.19788397123778459</v>
      </c>
      <c r="AJ694" s="5">
        <f t="shared" si="256"/>
        <v>-0.38608670650759203</v>
      </c>
      <c r="AK694" s="5">
        <f t="shared" si="257"/>
        <v>-0.25282856141461374</v>
      </c>
      <c r="AL694" s="4">
        <f t="shared" si="258"/>
        <v>2.0942901529507947</v>
      </c>
      <c r="AM694" s="4">
        <f t="shared" si="260"/>
        <v>0.46516950596277956</v>
      </c>
      <c r="AN694" s="4">
        <f t="shared" si="261"/>
        <v>2.5064700178623234</v>
      </c>
      <c r="AO694">
        <f t="shared" si="262"/>
        <v>0.46516950596277956</v>
      </c>
      <c r="AP694">
        <f t="shared" si="263"/>
        <v>2</v>
      </c>
    </row>
    <row r="695" spans="1:42" ht="34" x14ac:dyDescent="0.2">
      <c r="A695">
        <v>6037269700</v>
      </c>
      <c r="B695" t="s">
        <v>142</v>
      </c>
      <c r="C695">
        <v>0.72699999999999998</v>
      </c>
      <c r="D695">
        <v>6037201301</v>
      </c>
      <c r="E695" t="s">
        <v>26</v>
      </c>
      <c r="F695">
        <v>27350</v>
      </c>
      <c r="G695">
        <v>6037291210</v>
      </c>
      <c r="H695" t="s">
        <v>29</v>
      </c>
      <c r="I695">
        <v>0.30940000000000001</v>
      </c>
      <c r="J695">
        <v>6037530004</v>
      </c>
      <c r="K695" t="s">
        <v>9</v>
      </c>
      <c r="L695">
        <v>8.6E-3</v>
      </c>
      <c r="M695">
        <v>6037269500</v>
      </c>
      <c r="N695" t="s">
        <v>142</v>
      </c>
      <c r="O695">
        <v>1063</v>
      </c>
      <c r="S695">
        <f t="shared" si="259"/>
        <v>686</v>
      </c>
      <c r="T695" s="2" cm="1">
        <f t="array" ref="T695">IFERROR(INDEX($A$10:$A$1201, ROWS(T$10:$T695)), IFERROR(INDEX($D$10:$D$1276, ROWS(T$10:$T695)-ROWS($A$10:$A$1201)), IFERROR(INDEX($G$10:$G$1201, ROWS(T$10:$T695)-ROWS($A$10:$A$1201)-ROWS($D$10:$D$1276)), "")))</f>
        <v>6037269700</v>
      </c>
      <c r="U695" s="2" t="str">
        <f t="shared" si="241"/>
        <v>Beverlywood, Los Angeles, CA</v>
      </c>
      <c r="V695" s="3">
        <f t="shared" si="242"/>
        <v>0.72699999999999998</v>
      </c>
      <c r="W695" s="3">
        <f t="shared" si="243"/>
        <v>0.84830805134189036</v>
      </c>
      <c r="X695" s="3">
        <f t="shared" si="244"/>
        <v>27350</v>
      </c>
      <c r="Y695" s="3">
        <f t="shared" si="245"/>
        <v>0.51908367970544134</v>
      </c>
      <c r="Z695" s="3">
        <f t="shared" si="252"/>
        <v>0.4403428648143009</v>
      </c>
      <c r="AA695" s="3">
        <f t="shared" si="246"/>
        <v>0.30940000000000001</v>
      </c>
      <c r="AB695" s="3">
        <f t="shared" si="247"/>
        <v>0.46758349705304525</v>
      </c>
      <c r="AC695" s="3">
        <f t="shared" si="248"/>
        <v>0.11197916666666667</v>
      </c>
      <c r="AD695" s="3">
        <f t="shared" si="249"/>
        <v>0.35743106926698048</v>
      </c>
      <c r="AE695" s="3">
        <f t="shared" si="250"/>
        <v>8.6E-3</v>
      </c>
      <c r="AF695" s="3">
        <f t="shared" si="251"/>
        <v>1063</v>
      </c>
      <c r="AG695">
        <f t="shared" si="253"/>
        <v>2.9932289556349745E-2</v>
      </c>
      <c r="AH695" s="5">
        <f t="shared" si="254"/>
        <v>-0.39537123323720813</v>
      </c>
      <c r="AI695" s="5">
        <f t="shared" si="255"/>
        <v>-0.19788397123778459</v>
      </c>
      <c r="AJ695" s="5">
        <f t="shared" si="256"/>
        <v>-0.38608670650759203</v>
      </c>
      <c r="AK695" s="5">
        <f t="shared" si="257"/>
        <v>-0.25621343556596055</v>
      </c>
      <c r="AL695" s="4">
        <f t="shared" si="258"/>
        <v>2.1018272352295857</v>
      </c>
      <c r="AM695" s="4">
        <f t="shared" si="260"/>
        <v>0.46682830124802777</v>
      </c>
      <c r="AN695" s="4">
        <f t="shared" si="261"/>
        <v>2.5163922373442364</v>
      </c>
      <c r="AO695">
        <f t="shared" si="262"/>
        <v>0.46682830124802777</v>
      </c>
      <c r="AP695">
        <f t="shared" si="263"/>
        <v>2</v>
      </c>
    </row>
    <row r="696" spans="1:42" ht="34" x14ac:dyDescent="0.2">
      <c r="A696">
        <v>6037212202</v>
      </c>
      <c r="B696" t="s">
        <v>20</v>
      </c>
      <c r="C696">
        <v>0.72699999999999998</v>
      </c>
      <c r="D696">
        <v>6037550901</v>
      </c>
      <c r="E696" t="s">
        <v>33</v>
      </c>
      <c r="F696">
        <v>27339</v>
      </c>
      <c r="G696">
        <v>6037603302</v>
      </c>
      <c r="H696" t="s">
        <v>31</v>
      </c>
      <c r="I696">
        <v>0.30909999999999999</v>
      </c>
      <c r="J696">
        <v>6037502301</v>
      </c>
      <c r="K696" t="s">
        <v>17</v>
      </c>
      <c r="L696">
        <v>8.6E-3</v>
      </c>
      <c r="M696">
        <v>6037237500</v>
      </c>
      <c r="N696" t="s">
        <v>103</v>
      </c>
      <c r="O696">
        <v>1062</v>
      </c>
      <c r="S696">
        <f t="shared" si="259"/>
        <v>687</v>
      </c>
      <c r="T696" s="2" cm="1">
        <f t="array" ref="T696">IFERROR(INDEX($A$10:$A$1201, ROWS(T$10:$T696)), IFERROR(INDEX($D$10:$D$1276, ROWS(T$10:$T696)-ROWS($A$10:$A$1201)), IFERROR(INDEX($G$10:$G$1201, ROWS(T$10:$T696)-ROWS($A$10:$A$1201)-ROWS($D$10:$D$1276)), "")))</f>
        <v>6037212202</v>
      </c>
      <c r="U696" s="2" t="str">
        <f t="shared" si="241"/>
        <v>Central LA, Los Angeles, CA</v>
      </c>
      <c r="V696" s="3">
        <f t="shared" si="242"/>
        <v>0.72699999999999998</v>
      </c>
      <c r="W696" s="3">
        <f t="shared" si="243"/>
        <v>0.84830805134189036</v>
      </c>
      <c r="X696" s="3">
        <f t="shared" si="244"/>
        <v>27339</v>
      </c>
      <c r="Y696" s="3">
        <f t="shared" si="245"/>
        <v>0.51887490747594378</v>
      </c>
      <c r="Z696" s="3">
        <f t="shared" si="252"/>
        <v>0.44016576165112153</v>
      </c>
      <c r="AA696" s="3">
        <f t="shared" si="246"/>
        <v>0.30909999999999999</v>
      </c>
      <c r="AB696" s="3">
        <f t="shared" si="247"/>
        <v>0.46713011938945143</v>
      </c>
      <c r="AC696" s="3">
        <f t="shared" si="248"/>
        <v>0.11197916666666667</v>
      </c>
      <c r="AD696" s="3">
        <f t="shared" si="249"/>
        <v>0.35709482178883656</v>
      </c>
      <c r="AE696" s="3">
        <f t="shared" si="250"/>
        <v>8.6E-3</v>
      </c>
      <c r="AF696" s="3">
        <f t="shared" si="251"/>
        <v>1062</v>
      </c>
      <c r="AG696">
        <f t="shared" si="253"/>
        <v>2.9932289556349745E-2</v>
      </c>
      <c r="AH696" s="5">
        <f t="shared" si="254"/>
        <v>-0.39756727919192769</v>
      </c>
      <c r="AI696" s="5">
        <f t="shared" si="255"/>
        <v>-0.20102985066814003</v>
      </c>
      <c r="AJ696" s="5">
        <f t="shared" si="256"/>
        <v>-0.38608670650759203</v>
      </c>
      <c r="AK696" s="5">
        <f t="shared" si="257"/>
        <v>-0.257905872641634</v>
      </c>
      <c r="AL696" s="4">
        <f t="shared" si="258"/>
        <v>2.1128200684341523</v>
      </c>
      <c r="AM696" s="4">
        <f t="shared" si="260"/>
        <v>0.46889746304986618</v>
      </c>
      <c r="AN696" s="4">
        <f t="shared" si="261"/>
        <v>2.5285656303151516</v>
      </c>
      <c r="AO696">
        <f t="shared" si="262"/>
        <v>0.46889746304986618</v>
      </c>
      <c r="AP696">
        <f t="shared" si="263"/>
        <v>2</v>
      </c>
    </row>
    <row r="697" spans="1:42" ht="17" x14ac:dyDescent="0.2">
      <c r="A697">
        <v>6037540203</v>
      </c>
      <c r="B697" t="s">
        <v>119</v>
      </c>
      <c r="C697">
        <v>0.72699999999999998</v>
      </c>
      <c r="D697">
        <v>6037191610</v>
      </c>
      <c r="E697" t="s">
        <v>20</v>
      </c>
      <c r="F697">
        <v>27321</v>
      </c>
      <c r="G697">
        <v>6037203710</v>
      </c>
      <c r="H697" t="s">
        <v>67</v>
      </c>
      <c r="I697">
        <v>0.309</v>
      </c>
      <c r="J697">
        <v>6037534403</v>
      </c>
      <c r="K697" t="s">
        <v>102</v>
      </c>
      <c r="L697">
        <v>8.6E-3</v>
      </c>
      <c r="M697">
        <v>6037703100</v>
      </c>
      <c r="N697" t="s">
        <v>85</v>
      </c>
      <c r="O697">
        <v>1062</v>
      </c>
      <c r="S697">
        <f t="shared" si="259"/>
        <v>688</v>
      </c>
      <c r="T697" s="2" cm="1">
        <f t="array" ref="T697">IFERROR(INDEX($A$10:$A$1201, ROWS(T$10:$T697)), IFERROR(INDEX($D$10:$D$1276, ROWS(T$10:$T697)-ROWS($A$10:$A$1201)), IFERROR(INDEX($G$10:$G$1201, ROWS(T$10:$T697)-ROWS($A$10:$A$1201)-ROWS($D$10:$D$1276)), "")))</f>
        <v>6037540203</v>
      </c>
      <c r="U697" s="2" t="str">
        <f t="shared" si="241"/>
        <v>Lynwood, CA</v>
      </c>
      <c r="V697" s="3">
        <f t="shared" si="242"/>
        <v>0.72699999999999998</v>
      </c>
      <c r="W697" s="3">
        <f t="shared" si="243"/>
        <v>0.84830805134189036</v>
      </c>
      <c r="X697" s="3">
        <f t="shared" si="244"/>
        <v>27321</v>
      </c>
      <c r="Y697" s="3">
        <f t="shared" si="245"/>
        <v>0.51853328019131129</v>
      </c>
      <c r="Z697" s="3">
        <f t="shared" si="252"/>
        <v>0.43987595647500971</v>
      </c>
      <c r="AA697" s="3">
        <f t="shared" si="246"/>
        <v>0.309</v>
      </c>
      <c r="AB697" s="3">
        <f t="shared" si="247"/>
        <v>0.46697899350158684</v>
      </c>
      <c r="AC697" s="3">
        <f t="shared" si="248"/>
        <v>0.11197916666666667</v>
      </c>
      <c r="AD697" s="3">
        <f t="shared" si="249"/>
        <v>0.35709482178883656</v>
      </c>
      <c r="AE697" s="3">
        <f t="shared" si="250"/>
        <v>8.6E-3</v>
      </c>
      <c r="AF697" s="3">
        <f t="shared" si="251"/>
        <v>1062</v>
      </c>
      <c r="AG697">
        <f t="shared" si="253"/>
        <v>2.9932289556349745E-2</v>
      </c>
      <c r="AH697" s="5">
        <f t="shared" si="254"/>
        <v>-0.40116080893601558</v>
      </c>
      <c r="AI697" s="5">
        <f t="shared" si="255"/>
        <v>-0.202078477144925</v>
      </c>
      <c r="AJ697" s="5">
        <f t="shared" si="256"/>
        <v>-0.38608670650759203</v>
      </c>
      <c r="AK697" s="5">
        <f t="shared" si="257"/>
        <v>-0.257905872641634</v>
      </c>
      <c r="AL697" s="4">
        <f t="shared" si="258"/>
        <v>2.1217939775541717</v>
      </c>
      <c r="AM697" s="4">
        <f t="shared" si="260"/>
        <v>0.47031797782333024</v>
      </c>
      <c r="AN697" s="4">
        <f t="shared" si="261"/>
        <v>2.5360324996010712</v>
      </c>
      <c r="AO697">
        <f t="shared" si="262"/>
        <v>0.47031797782333024</v>
      </c>
      <c r="AP697">
        <f t="shared" si="263"/>
        <v>2</v>
      </c>
    </row>
    <row r="698" spans="1:42" ht="34" x14ac:dyDescent="0.2">
      <c r="A698">
        <v>6037191500</v>
      </c>
      <c r="B698" t="s">
        <v>20</v>
      </c>
      <c r="C698">
        <v>0.72689999999999999</v>
      </c>
      <c r="D698">
        <v>6059110500</v>
      </c>
      <c r="E698" t="s">
        <v>41</v>
      </c>
      <c r="F698">
        <v>27299</v>
      </c>
      <c r="G698">
        <v>6037212202</v>
      </c>
      <c r="H698" t="s">
        <v>20</v>
      </c>
      <c r="I698">
        <v>0.30880000000000002</v>
      </c>
      <c r="J698">
        <v>6059110304</v>
      </c>
      <c r="K698" t="s">
        <v>41</v>
      </c>
      <c r="L698">
        <v>8.6E-3</v>
      </c>
      <c r="M698">
        <v>6037208502</v>
      </c>
      <c r="N698" t="s">
        <v>20</v>
      </c>
      <c r="O698">
        <v>1062</v>
      </c>
      <c r="S698">
        <f t="shared" si="259"/>
        <v>689</v>
      </c>
      <c r="T698" s="2" cm="1">
        <f t="array" ref="T698">IFERROR(INDEX($A$10:$A$1201, ROWS(T$10:$T698)), IFERROR(INDEX($D$10:$D$1276, ROWS(T$10:$T698)-ROWS($A$10:$A$1201)), IFERROR(INDEX($G$10:$G$1201, ROWS(T$10:$T698)-ROWS($A$10:$A$1201)-ROWS($D$10:$D$1276)), "")))</f>
        <v>6037191500</v>
      </c>
      <c r="U698" s="2" t="str">
        <f t="shared" si="241"/>
        <v>Central LA, Los Angeles, CA</v>
      </c>
      <c r="V698" s="3">
        <f t="shared" si="242"/>
        <v>0.72689999999999999</v>
      </c>
      <c r="W698" s="3">
        <f t="shared" si="243"/>
        <v>0.84819136522753791</v>
      </c>
      <c r="X698" s="3">
        <f t="shared" si="244"/>
        <v>27299</v>
      </c>
      <c r="Y698" s="3">
        <f t="shared" si="245"/>
        <v>0.51811573573231606</v>
      </c>
      <c r="Z698" s="3">
        <f t="shared" si="252"/>
        <v>0.43946129323666339</v>
      </c>
      <c r="AA698" s="3">
        <f t="shared" si="246"/>
        <v>0.30880000000000002</v>
      </c>
      <c r="AB698" s="3">
        <f t="shared" si="247"/>
        <v>0.46667674172585771</v>
      </c>
      <c r="AC698" s="3">
        <f t="shared" si="248"/>
        <v>0.11197916666666667</v>
      </c>
      <c r="AD698" s="3">
        <f t="shared" si="249"/>
        <v>0.35709482178883656</v>
      </c>
      <c r="AE698" s="3">
        <f t="shared" si="250"/>
        <v>8.6E-3</v>
      </c>
      <c r="AF698" s="3">
        <f t="shared" si="251"/>
        <v>1062</v>
      </c>
      <c r="AG698">
        <f t="shared" si="253"/>
        <v>2.8837950126577729E-2</v>
      </c>
      <c r="AH698" s="5">
        <f t="shared" si="254"/>
        <v>-0.40555290084545587</v>
      </c>
      <c r="AI698" s="5">
        <f t="shared" si="255"/>
        <v>-0.20417573009849491</v>
      </c>
      <c r="AJ698" s="5">
        <f t="shared" si="256"/>
        <v>-0.38608670650759203</v>
      </c>
      <c r="AK698" s="5">
        <f t="shared" si="257"/>
        <v>-0.257905872641634</v>
      </c>
      <c r="AL698" s="4">
        <f t="shared" si="258"/>
        <v>2.1345537452299004</v>
      </c>
      <c r="AM698" s="4">
        <f t="shared" si="260"/>
        <v>0.47248072926753332</v>
      </c>
      <c r="AN698" s="4">
        <f t="shared" si="261"/>
        <v>2.5475596582494502</v>
      </c>
      <c r="AO698">
        <f t="shared" si="262"/>
        <v>0.47248072926753332</v>
      </c>
      <c r="AP698">
        <f t="shared" si="263"/>
        <v>2</v>
      </c>
    </row>
    <row r="699" spans="1:42" ht="34" x14ac:dyDescent="0.2">
      <c r="A699">
        <v>6037650003</v>
      </c>
      <c r="B699" t="s">
        <v>22</v>
      </c>
      <c r="C699">
        <v>0.72689999999999999</v>
      </c>
      <c r="D699">
        <v>6037531603</v>
      </c>
      <c r="E699" t="s">
        <v>47</v>
      </c>
      <c r="F699">
        <v>27280</v>
      </c>
      <c r="G699">
        <v>6037434001</v>
      </c>
      <c r="H699" t="s">
        <v>39</v>
      </c>
      <c r="I699">
        <v>0.30809999999999998</v>
      </c>
      <c r="J699">
        <v>6037980014</v>
      </c>
      <c r="K699" t="s">
        <v>4</v>
      </c>
      <c r="L699">
        <v>8.5000000000000006E-3</v>
      </c>
      <c r="M699">
        <v>6037408303</v>
      </c>
      <c r="N699" t="s">
        <v>17</v>
      </c>
      <c r="O699">
        <v>1061</v>
      </c>
      <c r="S699">
        <f t="shared" si="259"/>
        <v>690</v>
      </c>
      <c r="T699" s="2" cm="1">
        <f t="array" ref="T699">IFERROR(INDEX($A$10:$A$1201, ROWS(T$10:$T699)), IFERROR(INDEX($D$10:$D$1276, ROWS(T$10:$T699)-ROWS($A$10:$A$1201)), IFERROR(INDEX($G$10:$G$1201, ROWS(T$10:$T699)-ROWS($A$10:$A$1201)-ROWS($D$10:$D$1276)), "")))</f>
        <v>6037650003</v>
      </c>
      <c r="U699" s="2" t="str">
        <f t="shared" si="241"/>
        <v>Northwest Torrance, Torrance, CA</v>
      </c>
      <c r="V699" s="3">
        <f t="shared" si="242"/>
        <v>0.72689999999999999</v>
      </c>
      <c r="W699" s="3">
        <f t="shared" si="243"/>
        <v>0.84819136522753791</v>
      </c>
      <c r="X699" s="3">
        <f t="shared" si="244"/>
        <v>27280</v>
      </c>
      <c r="Y699" s="3">
        <f t="shared" si="245"/>
        <v>0.51775512915409283</v>
      </c>
      <c r="Z699" s="3">
        <f t="shared" si="252"/>
        <v>0.43915542985077022</v>
      </c>
      <c r="AA699" s="3">
        <f t="shared" si="246"/>
        <v>0.30809999999999998</v>
      </c>
      <c r="AB699" s="3">
        <f t="shared" si="247"/>
        <v>0.46561886051080553</v>
      </c>
      <c r="AC699" s="3">
        <f t="shared" si="248"/>
        <v>0.11067708333333336</v>
      </c>
      <c r="AD699" s="3">
        <f t="shared" si="249"/>
        <v>0.35675857431069269</v>
      </c>
      <c r="AE699" s="3">
        <f t="shared" si="250"/>
        <v>8.5000000000000006E-3</v>
      </c>
      <c r="AF699" s="3">
        <f t="shared" si="251"/>
        <v>1061</v>
      </c>
      <c r="AG699">
        <f t="shared" si="253"/>
        <v>2.8837950126577729E-2</v>
      </c>
      <c r="AH699" s="5">
        <f t="shared" si="254"/>
        <v>-0.40934607113088245</v>
      </c>
      <c r="AI699" s="5">
        <f t="shared" si="255"/>
        <v>-0.21151611543599075</v>
      </c>
      <c r="AJ699" s="5">
        <f t="shared" si="256"/>
        <v>-0.39567747217484728</v>
      </c>
      <c r="AK699" s="5">
        <f t="shared" si="257"/>
        <v>-0.25959830971730713</v>
      </c>
      <c r="AL699" s="4">
        <f t="shared" si="258"/>
        <v>2.1563594870888592</v>
      </c>
      <c r="AM699" s="4">
        <f t="shared" si="260"/>
        <v>0.48853098842649451</v>
      </c>
      <c r="AN699" s="4">
        <f t="shared" si="261"/>
        <v>2.5658857033197071</v>
      </c>
      <c r="AO699">
        <f t="shared" si="262"/>
        <v>0.48853098842649451</v>
      </c>
      <c r="AP699">
        <f t="shared" si="263"/>
        <v>2</v>
      </c>
    </row>
    <row r="700" spans="1:42" ht="34" x14ac:dyDescent="0.2">
      <c r="A700">
        <v>6037214503</v>
      </c>
      <c r="B700" t="s">
        <v>20</v>
      </c>
      <c r="C700">
        <v>0.7268</v>
      </c>
      <c r="D700">
        <v>6037502100</v>
      </c>
      <c r="E700" t="s">
        <v>17</v>
      </c>
      <c r="F700">
        <v>27277</v>
      </c>
      <c r="G700">
        <v>6037553701</v>
      </c>
      <c r="H700" t="s">
        <v>75</v>
      </c>
      <c r="I700">
        <v>0.30809999999999998</v>
      </c>
      <c r="J700">
        <v>6037481201</v>
      </c>
      <c r="K700" t="s">
        <v>43</v>
      </c>
      <c r="L700">
        <v>8.5000000000000006E-3</v>
      </c>
      <c r="M700">
        <v>6037530202</v>
      </c>
      <c r="N700" t="s">
        <v>9</v>
      </c>
      <c r="O700">
        <v>1061</v>
      </c>
      <c r="S700">
        <f t="shared" si="259"/>
        <v>691</v>
      </c>
      <c r="T700" s="2" cm="1">
        <f t="array" ref="T700">IFERROR(INDEX($A$10:$A$1201, ROWS(T$10:$T700)), IFERROR(INDEX($D$10:$D$1276, ROWS(T$10:$T700)-ROWS($A$10:$A$1201)), IFERROR(INDEX($G$10:$G$1201, ROWS(T$10:$T700)-ROWS($A$10:$A$1201)-ROWS($D$10:$D$1276)), "")))</f>
        <v>6037214503</v>
      </c>
      <c r="U700" s="2" t="str">
        <f t="shared" si="241"/>
        <v>Central LA, Los Angeles, CA</v>
      </c>
      <c r="V700" s="3">
        <f t="shared" si="242"/>
        <v>0.7268</v>
      </c>
      <c r="W700" s="3">
        <f t="shared" si="243"/>
        <v>0.84807467911318557</v>
      </c>
      <c r="X700" s="3">
        <f t="shared" si="244"/>
        <v>27277</v>
      </c>
      <c r="Y700" s="3">
        <f t="shared" si="245"/>
        <v>0.51769819127332084</v>
      </c>
      <c r="Z700" s="3">
        <f t="shared" si="252"/>
        <v>0.43904672744159812</v>
      </c>
      <c r="AA700" s="3">
        <f t="shared" si="246"/>
        <v>0.30809999999999998</v>
      </c>
      <c r="AB700" s="3">
        <f t="shared" si="247"/>
        <v>0.46561886051080553</v>
      </c>
      <c r="AC700" s="3">
        <f t="shared" si="248"/>
        <v>0.11067708333333336</v>
      </c>
      <c r="AD700" s="3">
        <f t="shared" si="249"/>
        <v>0.35675857431069269</v>
      </c>
      <c r="AE700" s="3">
        <f t="shared" si="250"/>
        <v>8.5000000000000006E-3</v>
      </c>
      <c r="AF700" s="3">
        <f t="shared" si="251"/>
        <v>1061</v>
      </c>
      <c r="AG700">
        <f t="shared" si="253"/>
        <v>2.7743610696805712E-2</v>
      </c>
      <c r="AH700" s="5">
        <f t="shared" si="254"/>
        <v>-0.40994499275489615</v>
      </c>
      <c r="AI700" s="5">
        <f t="shared" si="255"/>
        <v>-0.21151611543599075</v>
      </c>
      <c r="AJ700" s="5">
        <f t="shared" si="256"/>
        <v>-0.39567747217484728</v>
      </c>
      <c r="AK700" s="5">
        <f t="shared" si="257"/>
        <v>-0.25959830971730713</v>
      </c>
      <c r="AL700" s="4">
        <f t="shared" si="258"/>
        <v>2.1583455611779265</v>
      </c>
      <c r="AM700" s="4">
        <f t="shared" si="260"/>
        <v>0.48889629136109503</v>
      </c>
      <c r="AN700" s="4">
        <f t="shared" si="261"/>
        <v>2.5677750575468234</v>
      </c>
      <c r="AO700">
        <f t="shared" si="262"/>
        <v>0.48889629136109503</v>
      </c>
      <c r="AP700">
        <f t="shared" si="263"/>
        <v>2</v>
      </c>
    </row>
    <row r="701" spans="1:42" ht="34" x14ac:dyDescent="0.2">
      <c r="A701">
        <v>6037221602</v>
      </c>
      <c r="B701" t="s">
        <v>20</v>
      </c>
      <c r="C701">
        <v>0.72670000000000001</v>
      </c>
      <c r="D701">
        <v>6037535802</v>
      </c>
      <c r="E701" t="s">
        <v>56</v>
      </c>
      <c r="F701">
        <v>27274</v>
      </c>
      <c r="G701">
        <v>6037502402</v>
      </c>
      <c r="H701" t="s">
        <v>44</v>
      </c>
      <c r="I701">
        <v>0.3075</v>
      </c>
      <c r="J701">
        <v>6037276100</v>
      </c>
      <c r="K701" t="s">
        <v>13</v>
      </c>
      <c r="L701">
        <v>8.3999999999999995E-3</v>
      </c>
      <c r="M701">
        <v>6037533002</v>
      </c>
      <c r="N701" t="s">
        <v>37</v>
      </c>
      <c r="O701">
        <v>1059</v>
      </c>
      <c r="S701">
        <f t="shared" si="259"/>
        <v>692</v>
      </c>
      <c r="T701" s="2" cm="1">
        <f t="array" ref="T701">IFERROR(INDEX($A$10:$A$1201, ROWS(T$10:$T701)), IFERROR(INDEX($D$10:$D$1276, ROWS(T$10:$T701)-ROWS($A$10:$A$1201)), IFERROR(INDEX($G$10:$G$1201, ROWS(T$10:$T701)-ROWS($A$10:$A$1201)-ROWS($D$10:$D$1276)), "")))</f>
        <v>6037221602</v>
      </c>
      <c r="U701" s="2" t="str">
        <f t="shared" si="241"/>
        <v>Central LA, Los Angeles, CA</v>
      </c>
      <c r="V701" s="3">
        <f t="shared" si="242"/>
        <v>0.72670000000000001</v>
      </c>
      <c r="W701" s="3">
        <f t="shared" si="243"/>
        <v>0.84795799299883312</v>
      </c>
      <c r="X701" s="3">
        <f t="shared" si="244"/>
        <v>27274</v>
      </c>
      <c r="Y701" s="3">
        <f t="shared" si="245"/>
        <v>0.51764125339254874</v>
      </c>
      <c r="Z701" s="3">
        <f t="shared" si="252"/>
        <v>0.43893803832014605</v>
      </c>
      <c r="AA701" s="3">
        <f t="shared" si="246"/>
        <v>0.3075</v>
      </c>
      <c r="AB701" s="3">
        <f t="shared" si="247"/>
        <v>0.464712105183618</v>
      </c>
      <c r="AC701" s="3">
        <f t="shared" si="248"/>
        <v>0.109375</v>
      </c>
      <c r="AD701" s="3">
        <f t="shared" si="249"/>
        <v>0.35608607935440484</v>
      </c>
      <c r="AE701" s="3">
        <f t="shared" si="250"/>
        <v>8.3999999999999995E-3</v>
      </c>
      <c r="AF701" s="3">
        <f t="shared" si="251"/>
        <v>1059</v>
      </c>
      <c r="AG701">
        <f t="shared" si="253"/>
        <v>2.6649271267033699E-2</v>
      </c>
      <c r="AH701" s="5">
        <f t="shared" si="254"/>
        <v>-0.41054391437891102</v>
      </c>
      <c r="AI701" s="5">
        <f t="shared" si="255"/>
        <v>-0.21780787429670104</v>
      </c>
      <c r="AJ701" s="5">
        <f t="shared" si="256"/>
        <v>-0.4052682378421027</v>
      </c>
      <c r="AK701" s="5">
        <f t="shared" si="257"/>
        <v>-0.26298318386865394</v>
      </c>
      <c r="AL701" s="4">
        <f t="shared" si="258"/>
        <v>2.1752726284753008</v>
      </c>
      <c r="AM701" s="4">
        <f t="shared" si="260"/>
        <v>0.50459096185371777</v>
      </c>
      <c r="AN701" s="4">
        <f t="shared" si="261"/>
        <v>2.5836941919364258</v>
      </c>
      <c r="AO701">
        <f t="shared" si="262"/>
        <v>0.50459096185371777</v>
      </c>
      <c r="AP701">
        <f t="shared" si="263"/>
        <v>2</v>
      </c>
    </row>
    <row r="702" spans="1:42" ht="34" x14ac:dyDescent="0.2">
      <c r="A702">
        <v>6037570403</v>
      </c>
      <c r="B702" t="s">
        <v>143</v>
      </c>
      <c r="C702">
        <v>0.72670000000000001</v>
      </c>
      <c r="D702">
        <v>6037532102</v>
      </c>
      <c r="E702" t="s">
        <v>9</v>
      </c>
      <c r="F702">
        <v>27268</v>
      </c>
      <c r="G702">
        <v>6037201501</v>
      </c>
      <c r="H702" t="s">
        <v>45</v>
      </c>
      <c r="I702">
        <v>0.30719999999999997</v>
      </c>
      <c r="J702">
        <v>6037195710</v>
      </c>
      <c r="K702" t="s">
        <v>13</v>
      </c>
      <c r="L702">
        <v>8.3999999999999995E-3</v>
      </c>
      <c r="M702">
        <v>6037269602</v>
      </c>
      <c r="N702" t="s">
        <v>20</v>
      </c>
      <c r="O702">
        <v>1059</v>
      </c>
      <c r="S702">
        <f t="shared" si="259"/>
        <v>693</v>
      </c>
      <c r="T702" s="2" cm="1">
        <f t="array" ref="T702">IFERROR(INDEX($A$10:$A$1201, ROWS(T$10:$T702)), IFERROR(INDEX($D$10:$D$1276, ROWS(T$10:$T702)-ROWS($A$10:$A$1201)), IFERROR(INDEX($G$10:$G$1201, ROWS(T$10:$T702)-ROWS($A$10:$A$1201)-ROWS($D$10:$D$1276)), "")))</f>
        <v>6037570403</v>
      </c>
      <c r="U702" s="2" t="str">
        <f t="shared" si="241"/>
        <v>College Square, Long Beach, CA</v>
      </c>
      <c r="V702" s="3">
        <f t="shared" si="242"/>
        <v>0.72670000000000001</v>
      </c>
      <c r="W702" s="3">
        <f t="shared" si="243"/>
        <v>0.84795799299883312</v>
      </c>
      <c r="X702" s="3">
        <f t="shared" si="244"/>
        <v>27268</v>
      </c>
      <c r="Y702" s="3">
        <f t="shared" si="245"/>
        <v>0.51752737763100454</v>
      </c>
      <c r="Z702" s="3">
        <f t="shared" si="252"/>
        <v>0.43884147645793581</v>
      </c>
      <c r="AA702" s="3">
        <f t="shared" si="246"/>
        <v>0.30719999999999997</v>
      </c>
      <c r="AB702" s="3">
        <f t="shared" si="247"/>
        <v>0.46425872752002417</v>
      </c>
      <c r="AC702" s="3">
        <f t="shared" si="248"/>
        <v>0.109375</v>
      </c>
      <c r="AD702" s="3">
        <f t="shared" si="249"/>
        <v>0.35608607935440484</v>
      </c>
      <c r="AE702" s="3">
        <f t="shared" si="250"/>
        <v>8.3999999999999995E-3</v>
      </c>
      <c r="AF702" s="3">
        <f t="shared" si="251"/>
        <v>1059</v>
      </c>
      <c r="AG702">
        <f t="shared" si="253"/>
        <v>2.6649271267033699E-2</v>
      </c>
      <c r="AH702" s="5">
        <f t="shared" si="254"/>
        <v>-0.41174175762694071</v>
      </c>
      <c r="AI702" s="5">
        <f t="shared" si="255"/>
        <v>-0.22095375372705647</v>
      </c>
      <c r="AJ702" s="5">
        <f t="shared" si="256"/>
        <v>-0.4052682378421027</v>
      </c>
      <c r="AK702" s="5">
        <f t="shared" si="257"/>
        <v>-0.26298318386865394</v>
      </c>
      <c r="AL702" s="4">
        <f t="shared" si="258"/>
        <v>2.1820022593260675</v>
      </c>
      <c r="AM702" s="4">
        <f t="shared" si="260"/>
        <v>0.5059701798748486</v>
      </c>
      <c r="AN702" s="4">
        <f t="shared" si="261"/>
        <v>2.5912058294104527</v>
      </c>
      <c r="AO702">
        <f t="shared" si="262"/>
        <v>0.5059701798748486</v>
      </c>
      <c r="AP702">
        <f t="shared" si="263"/>
        <v>2</v>
      </c>
    </row>
    <row r="703" spans="1:42" ht="17" x14ac:dyDescent="0.2">
      <c r="A703">
        <v>6037603704</v>
      </c>
      <c r="B703" t="s">
        <v>21</v>
      </c>
      <c r="C703">
        <v>0.72650000000000003</v>
      </c>
      <c r="D703">
        <v>6037273700</v>
      </c>
      <c r="E703" t="s">
        <v>68</v>
      </c>
      <c r="F703">
        <v>27268</v>
      </c>
      <c r="G703">
        <v>6037535901</v>
      </c>
      <c r="H703" t="s">
        <v>56</v>
      </c>
      <c r="I703">
        <v>0.30719999999999997</v>
      </c>
      <c r="J703">
        <v>6037603301</v>
      </c>
      <c r="K703" t="s">
        <v>31</v>
      </c>
      <c r="L703">
        <v>8.3999999999999995E-3</v>
      </c>
      <c r="M703">
        <v>6037434004</v>
      </c>
      <c r="N703" t="s">
        <v>39</v>
      </c>
      <c r="O703">
        <v>1058</v>
      </c>
      <c r="S703">
        <f t="shared" si="259"/>
        <v>694</v>
      </c>
      <c r="T703" s="2" cm="1">
        <f t="array" ref="T703">IFERROR(INDEX($A$10:$A$1201, ROWS(T$10:$T703)), IFERROR(INDEX($D$10:$D$1276, ROWS(T$10:$T703)-ROWS($A$10:$A$1201)), IFERROR(INDEX($G$10:$G$1201, ROWS(T$10:$T703)-ROWS($A$10:$A$1201)-ROWS($D$10:$D$1276)), "")))</f>
        <v>6037603704</v>
      </c>
      <c r="U703" s="2" t="str">
        <f t="shared" si="241"/>
        <v>Hawthorne, CA</v>
      </c>
      <c r="V703" s="3">
        <f t="shared" si="242"/>
        <v>0.72650000000000003</v>
      </c>
      <c r="W703" s="3">
        <f t="shared" si="243"/>
        <v>0.84772462077012845</v>
      </c>
      <c r="X703" s="3">
        <f t="shared" si="244"/>
        <v>27268</v>
      </c>
      <c r="Y703" s="3">
        <f t="shared" si="245"/>
        <v>0.51752737763100454</v>
      </c>
      <c r="Z703" s="3">
        <f t="shared" si="252"/>
        <v>0.43872069994040236</v>
      </c>
      <c r="AA703" s="3">
        <f t="shared" si="246"/>
        <v>0.30719999999999997</v>
      </c>
      <c r="AB703" s="3">
        <f t="shared" si="247"/>
        <v>0.46425872752002417</v>
      </c>
      <c r="AC703" s="3">
        <f t="shared" si="248"/>
        <v>0.109375</v>
      </c>
      <c r="AD703" s="3">
        <f t="shared" si="249"/>
        <v>0.35574983187626091</v>
      </c>
      <c r="AE703" s="3">
        <f t="shared" si="250"/>
        <v>8.3999999999999995E-3</v>
      </c>
      <c r="AF703" s="3">
        <f t="shared" si="251"/>
        <v>1058</v>
      </c>
      <c r="AG703">
        <f t="shared" si="253"/>
        <v>2.446059240748967E-2</v>
      </c>
      <c r="AH703" s="5">
        <f t="shared" si="254"/>
        <v>-0.41174175762694071</v>
      </c>
      <c r="AI703" s="5">
        <f t="shared" si="255"/>
        <v>-0.22095375372705647</v>
      </c>
      <c r="AJ703" s="5">
        <f t="shared" si="256"/>
        <v>-0.4052682378421027</v>
      </c>
      <c r="AK703" s="5">
        <f t="shared" si="257"/>
        <v>-0.26467562094432734</v>
      </c>
      <c r="AL703" s="4">
        <f t="shared" si="258"/>
        <v>2.1857546323300254</v>
      </c>
      <c r="AM703" s="4">
        <f t="shared" si="260"/>
        <v>0.50687457433657324</v>
      </c>
      <c r="AN703" s="4">
        <f t="shared" si="261"/>
        <v>2.596378615570702</v>
      </c>
      <c r="AO703">
        <f t="shared" si="262"/>
        <v>0.50687457433657324</v>
      </c>
      <c r="AP703">
        <f t="shared" si="263"/>
        <v>2</v>
      </c>
    </row>
    <row r="704" spans="1:42" ht="34" x14ac:dyDescent="0.2">
      <c r="A704">
        <v>6037240900</v>
      </c>
      <c r="B704" t="s">
        <v>37</v>
      </c>
      <c r="C704">
        <v>0.72650000000000003</v>
      </c>
      <c r="D704">
        <v>6037187200</v>
      </c>
      <c r="E704" t="s">
        <v>50</v>
      </c>
      <c r="F704">
        <v>27229</v>
      </c>
      <c r="G704">
        <v>6037191810</v>
      </c>
      <c r="H704" t="s">
        <v>20</v>
      </c>
      <c r="I704">
        <v>0.30719999999999997</v>
      </c>
      <c r="J704">
        <v>6037192700</v>
      </c>
      <c r="K704" t="s">
        <v>20</v>
      </c>
      <c r="L704">
        <v>8.3999999999999995E-3</v>
      </c>
      <c r="M704">
        <v>6037553503</v>
      </c>
      <c r="N704" t="s">
        <v>75</v>
      </c>
      <c r="O704">
        <v>1054</v>
      </c>
      <c r="S704">
        <f t="shared" si="259"/>
        <v>695</v>
      </c>
      <c r="T704" s="2" cm="1">
        <f t="array" ref="T704">IFERROR(INDEX($A$10:$A$1201, ROWS(T$10:$T704)), IFERROR(INDEX($D$10:$D$1276, ROWS(T$10:$T704)-ROWS($A$10:$A$1201)), IFERROR(INDEX($G$10:$G$1201, ROWS(T$10:$T704)-ROWS($A$10:$A$1201)-ROWS($D$10:$D$1276)), "")))</f>
        <v>6037240900</v>
      </c>
      <c r="U704" s="2" t="str">
        <f t="shared" si="241"/>
        <v>South Los Angeles, Los Angeles, CA</v>
      </c>
      <c r="V704" s="3">
        <f t="shared" si="242"/>
        <v>0.72650000000000003</v>
      </c>
      <c r="W704" s="3">
        <f t="shared" si="243"/>
        <v>0.84772462077012845</v>
      </c>
      <c r="X704" s="3">
        <f t="shared" si="244"/>
        <v>27229</v>
      </c>
      <c r="Y704" s="3">
        <f t="shared" si="245"/>
        <v>0.51678718518096756</v>
      </c>
      <c r="Z704" s="3">
        <f t="shared" si="252"/>
        <v>0.43809322057639788</v>
      </c>
      <c r="AA704" s="3">
        <f t="shared" si="246"/>
        <v>0.30719999999999997</v>
      </c>
      <c r="AB704" s="3">
        <f t="shared" si="247"/>
        <v>0.46425872752002417</v>
      </c>
      <c r="AC704" s="3">
        <f t="shared" si="248"/>
        <v>0.109375</v>
      </c>
      <c r="AD704" s="3">
        <f t="shared" si="249"/>
        <v>0.35440484196368527</v>
      </c>
      <c r="AE704" s="3">
        <f t="shared" si="250"/>
        <v>8.3999999999999995E-3</v>
      </c>
      <c r="AF704" s="3">
        <f t="shared" si="251"/>
        <v>1054</v>
      </c>
      <c r="AG704">
        <f t="shared" si="253"/>
        <v>2.446059240748967E-2</v>
      </c>
      <c r="AH704" s="5">
        <f t="shared" si="254"/>
        <v>-0.41952773873913024</v>
      </c>
      <c r="AI704" s="5">
        <f t="shared" si="255"/>
        <v>-0.22095375372705647</v>
      </c>
      <c r="AJ704" s="5">
        <f t="shared" si="256"/>
        <v>-0.4052682378421027</v>
      </c>
      <c r="AK704" s="5">
        <f t="shared" si="257"/>
        <v>-0.27144536924702073</v>
      </c>
      <c r="AL704" s="4">
        <f t="shared" si="258"/>
        <v>2.2119231814924012</v>
      </c>
      <c r="AM704" s="4">
        <f t="shared" si="260"/>
        <v>0.51189830516510115</v>
      </c>
      <c r="AN704" s="4">
        <f t="shared" si="261"/>
        <v>2.6220422232140623</v>
      </c>
      <c r="AO704">
        <f t="shared" si="262"/>
        <v>0.51189830516510115</v>
      </c>
      <c r="AP704">
        <f t="shared" si="263"/>
        <v>2</v>
      </c>
    </row>
    <row r="705" spans="1:42" ht="34" x14ac:dyDescent="0.2">
      <c r="A705">
        <v>6037218701</v>
      </c>
      <c r="B705" t="s">
        <v>20</v>
      </c>
      <c r="C705">
        <v>0.72640000000000005</v>
      </c>
      <c r="D705">
        <v>6037532304</v>
      </c>
      <c r="E705" t="s">
        <v>110</v>
      </c>
      <c r="F705">
        <v>27221</v>
      </c>
      <c r="G705">
        <v>6037226410</v>
      </c>
      <c r="H705" t="s">
        <v>37</v>
      </c>
      <c r="I705">
        <v>0.30719999999999997</v>
      </c>
      <c r="J705">
        <v>6037531702</v>
      </c>
      <c r="K705" t="s">
        <v>101</v>
      </c>
      <c r="L705">
        <v>8.3000000000000001E-3</v>
      </c>
      <c r="M705">
        <v>6037219300</v>
      </c>
      <c r="N705" t="s">
        <v>83</v>
      </c>
      <c r="O705">
        <v>1053</v>
      </c>
      <c r="S705">
        <f t="shared" si="259"/>
        <v>696</v>
      </c>
      <c r="T705" s="2" cm="1">
        <f t="array" ref="T705">IFERROR(INDEX($A$10:$A$1201, ROWS(T$10:$T705)), IFERROR(INDEX($D$10:$D$1276, ROWS(T$10:$T705)-ROWS($A$10:$A$1201)), IFERROR(INDEX($G$10:$G$1201, ROWS(T$10:$T705)-ROWS($A$10:$A$1201)-ROWS($D$10:$D$1276)), "")))</f>
        <v>6037218701</v>
      </c>
      <c r="U705" s="2" t="str">
        <f t="shared" si="241"/>
        <v>Central LA, Los Angeles, CA</v>
      </c>
      <c r="V705" s="3">
        <f t="shared" si="242"/>
        <v>0.72640000000000005</v>
      </c>
      <c r="W705" s="3">
        <f t="shared" si="243"/>
        <v>0.847607934655776</v>
      </c>
      <c r="X705" s="3">
        <f t="shared" si="244"/>
        <v>27221</v>
      </c>
      <c r="Y705" s="3">
        <f t="shared" si="245"/>
        <v>0.51663535083224199</v>
      </c>
      <c r="Z705" s="3">
        <f t="shared" si="252"/>
        <v>0.43790422268907886</v>
      </c>
      <c r="AA705" s="3">
        <f t="shared" si="246"/>
        <v>0.30719999999999997</v>
      </c>
      <c r="AB705" s="3">
        <f t="shared" si="247"/>
        <v>0.46425872752002417</v>
      </c>
      <c r="AC705" s="3">
        <f t="shared" si="248"/>
        <v>0.10807291666666667</v>
      </c>
      <c r="AD705" s="3">
        <f t="shared" si="249"/>
        <v>0.35406859448554134</v>
      </c>
      <c r="AE705" s="3">
        <f t="shared" si="250"/>
        <v>8.3000000000000001E-3</v>
      </c>
      <c r="AF705" s="3">
        <f t="shared" si="251"/>
        <v>1053</v>
      </c>
      <c r="AG705">
        <f t="shared" si="253"/>
        <v>2.3366252977717654E-2</v>
      </c>
      <c r="AH705" s="5">
        <f t="shared" si="254"/>
        <v>-0.4211248630698361</v>
      </c>
      <c r="AI705" s="5">
        <f t="shared" si="255"/>
        <v>-0.22095375372705647</v>
      </c>
      <c r="AJ705" s="5">
        <f t="shared" si="256"/>
        <v>-0.41485900350935795</v>
      </c>
      <c r="AK705" s="5">
        <f t="shared" si="257"/>
        <v>-0.27313780632269419</v>
      </c>
      <c r="AL705" s="4">
        <f t="shared" si="258"/>
        <v>2.220664354632238</v>
      </c>
      <c r="AM705" s="4">
        <f t="shared" si="260"/>
        <v>0.5257475210529543</v>
      </c>
      <c r="AN705" s="4">
        <f t="shared" si="261"/>
        <v>2.625382297582306</v>
      </c>
      <c r="AO705">
        <f t="shared" si="262"/>
        <v>0.5257475210529543</v>
      </c>
      <c r="AP705">
        <f t="shared" si="263"/>
        <v>2</v>
      </c>
    </row>
    <row r="706" spans="1:42" ht="34" x14ac:dyDescent="0.2">
      <c r="A706">
        <v>6037620601</v>
      </c>
      <c r="B706" t="s">
        <v>38</v>
      </c>
      <c r="C706">
        <v>0.72629999999999995</v>
      </c>
      <c r="D706">
        <v>6037555102</v>
      </c>
      <c r="E706" t="s">
        <v>32</v>
      </c>
      <c r="F706">
        <v>27206</v>
      </c>
      <c r="G706">
        <v>6037530500</v>
      </c>
      <c r="H706" t="s">
        <v>47</v>
      </c>
      <c r="I706">
        <v>0.30709999999999998</v>
      </c>
      <c r="J706">
        <v>6037273600</v>
      </c>
      <c r="K706" t="s">
        <v>68</v>
      </c>
      <c r="L706">
        <v>8.3000000000000001E-3</v>
      </c>
      <c r="M706">
        <v>6037432202</v>
      </c>
      <c r="N706" t="s">
        <v>7</v>
      </c>
      <c r="O706">
        <v>1053</v>
      </c>
      <c r="S706">
        <f t="shared" si="259"/>
        <v>697</v>
      </c>
      <c r="T706" s="2" cm="1">
        <f t="array" ref="T706">IFERROR(INDEX($A$10:$A$1201, ROWS(T$10:$T706)), IFERROR(INDEX($D$10:$D$1276, ROWS(T$10:$T706)-ROWS($A$10:$A$1201)), IFERROR(INDEX($G$10:$G$1201, ROWS(T$10:$T706)-ROWS($A$10:$A$1201)-ROWS($D$10:$D$1276)), "")))</f>
        <v>6037620601</v>
      </c>
      <c r="U706" s="2" t="str">
        <f t="shared" si="241"/>
        <v>North Redondo, Redondo Beach, CA</v>
      </c>
      <c r="V706" s="3">
        <f t="shared" si="242"/>
        <v>0.72629999999999995</v>
      </c>
      <c r="W706" s="3">
        <f t="shared" si="243"/>
        <v>0.84749124854142355</v>
      </c>
      <c r="X706" s="3">
        <f t="shared" si="244"/>
        <v>27206</v>
      </c>
      <c r="Y706" s="3">
        <f t="shared" si="245"/>
        <v>0.5163506614283816</v>
      </c>
      <c r="Z706" s="3">
        <f t="shared" si="252"/>
        <v>0.43760266673912901</v>
      </c>
      <c r="AA706" s="3">
        <f t="shared" si="246"/>
        <v>0.30709999999999998</v>
      </c>
      <c r="AB706" s="3">
        <f t="shared" si="247"/>
        <v>0.46410760163215958</v>
      </c>
      <c r="AC706" s="3">
        <f t="shared" si="248"/>
        <v>0.10807291666666667</v>
      </c>
      <c r="AD706" s="3">
        <f t="shared" si="249"/>
        <v>0.35406859448554134</v>
      </c>
      <c r="AE706" s="3">
        <f t="shared" si="250"/>
        <v>8.3000000000000001E-3</v>
      </c>
      <c r="AF706" s="3">
        <f t="shared" si="251"/>
        <v>1053</v>
      </c>
      <c r="AG706">
        <f t="shared" si="253"/>
        <v>2.2271913547944427E-2</v>
      </c>
      <c r="AH706" s="5">
        <f t="shared" si="254"/>
        <v>-0.42411947118990917</v>
      </c>
      <c r="AI706" s="5">
        <f t="shared" si="255"/>
        <v>-0.22200238020384144</v>
      </c>
      <c r="AJ706" s="5">
        <f t="shared" si="256"/>
        <v>-0.41485900350935795</v>
      </c>
      <c r="AK706" s="5">
        <f t="shared" si="257"/>
        <v>-0.27313780632269419</v>
      </c>
      <c r="AL706" s="4">
        <f t="shared" si="258"/>
        <v>2.2292635219380563</v>
      </c>
      <c r="AM706" s="4">
        <f t="shared" si="260"/>
        <v>0.52733624413400204</v>
      </c>
      <c r="AN706" s="4">
        <f t="shared" si="261"/>
        <v>2.633040595957767</v>
      </c>
      <c r="AO706">
        <f t="shared" si="262"/>
        <v>0.52733624413400204</v>
      </c>
      <c r="AP706">
        <f t="shared" si="263"/>
        <v>2</v>
      </c>
    </row>
    <row r="707" spans="1:42" ht="17" x14ac:dyDescent="0.2">
      <c r="A707">
        <v>6037531503</v>
      </c>
      <c r="B707" t="s">
        <v>47</v>
      </c>
      <c r="C707">
        <v>0.72629999999999995</v>
      </c>
      <c r="D707">
        <v>6037533901</v>
      </c>
      <c r="E707" t="s">
        <v>82</v>
      </c>
      <c r="F707">
        <v>27199</v>
      </c>
      <c r="G707">
        <v>6037540300</v>
      </c>
      <c r="H707" t="s">
        <v>119</v>
      </c>
      <c r="I707">
        <v>0.30690000000000001</v>
      </c>
      <c r="J707">
        <v>6037269300</v>
      </c>
      <c r="K707" t="s">
        <v>64</v>
      </c>
      <c r="L707">
        <v>8.3000000000000001E-3</v>
      </c>
      <c r="M707">
        <v>6037221220</v>
      </c>
      <c r="N707" t="s">
        <v>20</v>
      </c>
      <c r="O707">
        <v>1053</v>
      </c>
      <c r="S707">
        <f t="shared" si="259"/>
        <v>698</v>
      </c>
      <c r="T707" s="2" cm="1">
        <f t="array" ref="T707">IFERROR(INDEX($A$10:$A$1201, ROWS(T$10:$T707)), IFERROR(INDEX($D$10:$D$1276, ROWS(T$10:$T707)-ROWS($A$10:$A$1201)), IFERROR(INDEX($G$10:$G$1201, ROWS(T$10:$T707)-ROWS($A$10:$A$1201)-ROWS($D$10:$D$1276)), "")))</f>
        <v>6037531503</v>
      </c>
      <c r="U707" s="2" t="str">
        <f t="shared" si="241"/>
        <v>East Los Angeles, CA</v>
      </c>
      <c r="V707" s="3">
        <f t="shared" si="242"/>
        <v>0.72629999999999995</v>
      </c>
      <c r="W707" s="3">
        <f t="shared" si="243"/>
        <v>0.84749124854142355</v>
      </c>
      <c r="X707" s="3">
        <f t="shared" si="244"/>
        <v>27199</v>
      </c>
      <c r="Y707" s="3">
        <f t="shared" si="245"/>
        <v>0.51621780637324677</v>
      </c>
      <c r="Z707" s="3">
        <f t="shared" si="252"/>
        <v>0.43749007324257772</v>
      </c>
      <c r="AA707" s="3">
        <f t="shared" si="246"/>
        <v>0.30690000000000001</v>
      </c>
      <c r="AB707" s="3">
        <f t="shared" si="247"/>
        <v>0.46380534985643046</v>
      </c>
      <c r="AC707" s="3">
        <f t="shared" si="248"/>
        <v>0.10807291666666667</v>
      </c>
      <c r="AD707" s="3">
        <f t="shared" si="249"/>
        <v>0.35406859448554134</v>
      </c>
      <c r="AE707" s="3">
        <f t="shared" si="250"/>
        <v>8.3000000000000001E-3</v>
      </c>
      <c r="AF707" s="3">
        <f t="shared" si="251"/>
        <v>1053</v>
      </c>
      <c r="AG707">
        <f t="shared" si="253"/>
        <v>2.2271913547944427E-2</v>
      </c>
      <c r="AH707" s="5">
        <f t="shared" si="254"/>
        <v>-0.42551695497927639</v>
      </c>
      <c r="AI707" s="5">
        <f t="shared" si="255"/>
        <v>-0.22409963315741135</v>
      </c>
      <c r="AJ707" s="5">
        <f t="shared" si="256"/>
        <v>-0.41485900350935795</v>
      </c>
      <c r="AK707" s="5">
        <f t="shared" si="257"/>
        <v>-0.27313780632269419</v>
      </c>
      <c r="AL707" s="4">
        <f t="shared" si="258"/>
        <v>2.2350884482686411</v>
      </c>
      <c r="AM707" s="4">
        <f t="shared" si="260"/>
        <v>0.5285123679400372</v>
      </c>
      <c r="AN707" s="4">
        <f t="shared" si="261"/>
        <v>2.6390554146543441</v>
      </c>
      <c r="AO707">
        <f t="shared" si="262"/>
        <v>0.5285123679400372</v>
      </c>
      <c r="AP707">
        <f t="shared" si="263"/>
        <v>2</v>
      </c>
    </row>
    <row r="708" spans="1:42" ht="17" x14ac:dyDescent="0.2">
      <c r="A708">
        <v>6037533703</v>
      </c>
      <c r="B708" t="s">
        <v>108</v>
      </c>
      <c r="C708">
        <v>0.72619999999999996</v>
      </c>
      <c r="D708">
        <v>6037191420</v>
      </c>
      <c r="E708" t="s">
        <v>20</v>
      </c>
      <c r="F708">
        <v>27197</v>
      </c>
      <c r="G708">
        <v>6037500404</v>
      </c>
      <c r="H708" t="s">
        <v>44</v>
      </c>
      <c r="I708">
        <v>0.30669999999999997</v>
      </c>
      <c r="J708">
        <v>6037222200</v>
      </c>
      <c r="K708" t="s">
        <v>37</v>
      </c>
      <c r="L708">
        <v>8.3000000000000001E-3</v>
      </c>
      <c r="M708">
        <v>6037554600</v>
      </c>
      <c r="N708" t="s">
        <v>52</v>
      </c>
      <c r="O708">
        <v>1053</v>
      </c>
      <c r="S708">
        <f t="shared" si="259"/>
        <v>699</v>
      </c>
      <c r="T708" s="2" cm="1">
        <f t="array" ref="T708">IFERROR(INDEX($A$10:$A$1201, ROWS(T$10:$T708)), IFERROR(INDEX($D$10:$D$1276, ROWS(T$10:$T708)-ROWS($A$10:$A$1201)), IFERROR(INDEX($G$10:$G$1201, ROWS(T$10:$T708)-ROWS($A$10:$A$1201)-ROWS($D$10:$D$1276)), "")))</f>
        <v>6037533703</v>
      </c>
      <c r="U708" s="2" t="str">
        <f t="shared" si="241"/>
        <v>Maywood, CA</v>
      </c>
      <c r="V708" s="3">
        <f t="shared" si="242"/>
        <v>0.72619999999999996</v>
      </c>
      <c r="W708" s="3">
        <f t="shared" si="243"/>
        <v>0.8473745624270711</v>
      </c>
      <c r="X708" s="3">
        <f t="shared" si="244"/>
        <v>27197</v>
      </c>
      <c r="Y708" s="3">
        <f t="shared" si="245"/>
        <v>0.5161798477860654</v>
      </c>
      <c r="Z708" s="3">
        <f t="shared" si="252"/>
        <v>0.43739767265138935</v>
      </c>
      <c r="AA708" s="3">
        <f t="shared" si="246"/>
        <v>0.30669999999999997</v>
      </c>
      <c r="AB708" s="3">
        <f t="shared" si="247"/>
        <v>0.46350309808070123</v>
      </c>
      <c r="AC708" s="3">
        <f t="shared" si="248"/>
        <v>0.10807291666666667</v>
      </c>
      <c r="AD708" s="3">
        <f t="shared" si="249"/>
        <v>0.35406859448554134</v>
      </c>
      <c r="AE708" s="3">
        <f t="shared" si="250"/>
        <v>8.3000000000000001E-3</v>
      </c>
      <c r="AF708" s="3">
        <f t="shared" si="251"/>
        <v>1053</v>
      </c>
      <c r="AG708">
        <f t="shared" si="253"/>
        <v>2.117757411817241E-2</v>
      </c>
      <c r="AH708" s="5">
        <f t="shared" si="254"/>
        <v>-0.42591623606195256</v>
      </c>
      <c r="AI708" s="5">
        <f t="shared" si="255"/>
        <v>-0.22619688611098182</v>
      </c>
      <c r="AJ708" s="5">
        <f t="shared" si="256"/>
        <v>-0.41485900350935795</v>
      </c>
      <c r="AK708" s="5">
        <f t="shared" si="257"/>
        <v>-0.27313780632269419</v>
      </c>
      <c r="AL708" s="4">
        <f t="shared" si="258"/>
        <v>2.2394714555719046</v>
      </c>
      <c r="AM708" s="4">
        <f t="shared" si="260"/>
        <v>0.52951076326595403</v>
      </c>
      <c r="AN708" s="4">
        <f t="shared" si="261"/>
        <v>2.6444154488159084</v>
      </c>
      <c r="AO708">
        <f t="shared" si="262"/>
        <v>0.52951076326595403</v>
      </c>
      <c r="AP708">
        <f t="shared" si="263"/>
        <v>2</v>
      </c>
    </row>
    <row r="709" spans="1:42" ht="17" x14ac:dyDescent="0.2">
      <c r="A709">
        <v>6037542800</v>
      </c>
      <c r="B709" t="s">
        <v>137</v>
      </c>
      <c r="C709">
        <v>0.72609999999999997</v>
      </c>
      <c r="D709">
        <v>6037540102</v>
      </c>
      <c r="E709" t="s">
        <v>119</v>
      </c>
      <c r="F709">
        <v>27195</v>
      </c>
      <c r="G709">
        <v>6037273700</v>
      </c>
      <c r="H709" t="s">
        <v>68</v>
      </c>
      <c r="I709">
        <v>0.30669999999999997</v>
      </c>
      <c r="J709">
        <v>6037554301</v>
      </c>
      <c r="K709" t="s">
        <v>71</v>
      </c>
      <c r="L709">
        <v>8.2000000000000007E-3</v>
      </c>
      <c r="M709">
        <v>6037211000</v>
      </c>
      <c r="N709" t="s">
        <v>20</v>
      </c>
      <c r="O709">
        <v>1051</v>
      </c>
      <c r="S709">
        <f t="shared" si="259"/>
        <v>700</v>
      </c>
      <c r="T709" s="2" cm="1">
        <f t="array" ref="T709">IFERROR(INDEX($A$10:$A$1201, ROWS(T$10:$T709)), IFERROR(INDEX($D$10:$D$1276, ROWS(T$10:$T709)-ROWS($A$10:$A$1201)), IFERROR(INDEX($G$10:$G$1201, ROWS(T$10:$T709)-ROWS($A$10:$A$1201)-ROWS($D$10:$D$1276)), "")))</f>
        <v>6037542800</v>
      </c>
      <c r="U709" s="2" t="str">
        <f t="shared" si="241"/>
        <v>Compton, CA</v>
      </c>
      <c r="V709" s="3">
        <f t="shared" si="242"/>
        <v>0.72609999999999997</v>
      </c>
      <c r="W709" s="3">
        <f t="shared" si="243"/>
        <v>0.84725787631271876</v>
      </c>
      <c r="X709" s="3">
        <f t="shared" si="244"/>
        <v>27195</v>
      </c>
      <c r="Y709" s="3">
        <f t="shared" si="245"/>
        <v>0.51614188919888404</v>
      </c>
      <c r="Z709" s="3">
        <f t="shared" si="252"/>
        <v>0.43730528091868109</v>
      </c>
      <c r="AA709" s="3">
        <f t="shared" si="246"/>
        <v>0.30669999999999997</v>
      </c>
      <c r="AB709" s="3">
        <f t="shared" si="247"/>
        <v>0.46350309808070123</v>
      </c>
      <c r="AC709" s="3">
        <f t="shared" si="248"/>
        <v>0.10677083333333336</v>
      </c>
      <c r="AD709" s="3">
        <f t="shared" si="249"/>
        <v>0.35339609952925355</v>
      </c>
      <c r="AE709" s="3">
        <f t="shared" si="250"/>
        <v>8.2000000000000007E-3</v>
      </c>
      <c r="AF709" s="3">
        <f t="shared" si="251"/>
        <v>1051</v>
      </c>
      <c r="AG709">
        <f t="shared" si="253"/>
        <v>2.0083234688400394E-2</v>
      </c>
      <c r="AH709" s="5">
        <f t="shared" si="254"/>
        <v>-0.42631551714462873</v>
      </c>
      <c r="AI709" s="5">
        <f t="shared" si="255"/>
        <v>-0.22619688611098182</v>
      </c>
      <c r="AJ709" s="5">
        <f t="shared" si="256"/>
        <v>-0.4244497691766132</v>
      </c>
      <c r="AK709" s="5">
        <f t="shared" si="257"/>
        <v>-0.27652268047404072</v>
      </c>
      <c r="AL709" s="4">
        <f t="shared" si="258"/>
        <v>2.2481968938487977</v>
      </c>
      <c r="AM709" s="4">
        <f t="shared" si="260"/>
        <v>0.54373780805756766</v>
      </c>
      <c r="AN709" s="4">
        <f t="shared" si="261"/>
        <v>2.6493536412014032</v>
      </c>
      <c r="AO709">
        <f t="shared" si="262"/>
        <v>0.54373780805756766</v>
      </c>
      <c r="AP709">
        <f t="shared" si="263"/>
        <v>2</v>
      </c>
    </row>
    <row r="710" spans="1:42" ht="34" x14ac:dyDescent="0.2">
      <c r="A710">
        <v>6037201401</v>
      </c>
      <c r="B710" t="s">
        <v>45</v>
      </c>
      <c r="C710">
        <v>0.72589999999999999</v>
      </c>
      <c r="D710">
        <v>6037535002</v>
      </c>
      <c r="E710" t="s">
        <v>37</v>
      </c>
      <c r="F710">
        <v>27192</v>
      </c>
      <c r="G710">
        <v>6037532900</v>
      </c>
      <c r="H710" t="s">
        <v>37</v>
      </c>
      <c r="I710">
        <v>0.30649999999999999</v>
      </c>
      <c r="J710">
        <v>6037271902</v>
      </c>
      <c r="K710" t="s">
        <v>62</v>
      </c>
      <c r="L710">
        <v>8.2000000000000007E-3</v>
      </c>
      <c r="M710">
        <v>6037600302</v>
      </c>
      <c r="N710" t="s">
        <v>37</v>
      </c>
      <c r="O710">
        <v>1051</v>
      </c>
      <c r="S710">
        <f t="shared" si="259"/>
        <v>701</v>
      </c>
      <c r="T710" s="2" cm="1">
        <f t="array" ref="T710">IFERROR(INDEX($A$10:$A$1201, ROWS(T$10:$T710)), IFERROR(INDEX($D$10:$D$1276, ROWS(T$10:$T710)-ROWS($A$10:$A$1201)), IFERROR(INDEX($G$10:$G$1201, ROWS(T$10:$T710)-ROWS($A$10:$A$1201)-ROWS($D$10:$D$1276)), "")))</f>
        <v>6037201401</v>
      </c>
      <c r="U710" s="2" t="str">
        <f t="shared" si="241"/>
        <v>Northeast Los Angeles, Los Angeles, CA</v>
      </c>
      <c r="V710" s="3">
        <f t="shared" si="242"/>
        <v>0.72589999999999999</v>
      </c>
      <c r="W710" s="3">
        <f t="shared" si="243"/>
        <v>0.84702450408401397</v>
      </c>
      <c r="X710" s="3">
        <f t="shared" si="244"/>
        <v>27192</v>
      </c>
      <c r="Y710" s="3">
        <f t="shared" si="245"/>
        <v>0.51608495131811194</v>
      </c>
      <c r="Z710" s="3">
        <f t="shared" si="252"/>
        <v>0.43713659995544624</v>
      </c>
      <c r="AA710" s="3">
        <f t="shared" si="246"/>
        <v>0.30649999999999999</v>
      </c>
      <c r="AB710" s="3">
        <f t="shared" si="247"/>
        <v>0.46320084630497205</v>
      </c>
      <c r="AC710" s="3">
        <f t="shared" si="248"/>
        <v>0.10677083333333336</v>
      </c>
      <c r="AD710" s="3">
        <f t="shared" si="249"/>
        <v>0.35339609952925355</v>
      </c>
      <c r="AE710" s="3">
        <f t="shared" si="250"/>
        <v>8.2000000000000007E-3</v>
      </c>
      <c r="AF710" s="3">
        <f t="shared" si="251"/>
        <v>1051</v>
      </c>
      <c r="AG710">
        <f t="shared" si="253"/>
        <v>1.7894555828856365E-2</v>
      </c>
      <c r="AH710" s="5">
        <f t="shared" si="254"/>
        <v>-0.4269144387686436</v>
      </c>
      <c r="AI710" s="5">
        <f t="shared" si="255"/>
        <v>-0.22829413906455173</v>
      </c>
      <c r="AJ710" s="5">
        <f t="shared" si="256"/>
        <v>-0.4244497691766132</v>
      </c>
      <c r="AK710" s="5">
        <f t="shared" si="257"/>
        <v>-0.27652268047404072</v>
      </c>
      <c r="AL710" s="4">
        <f t="shared" si="258"/>
        <v>2.2537532150090591</v>
      </c>
      <c r="AM710" s="4">
        <f t="shared" si="260"/>
        <v>0.54500998651143207</v>
      </c>
      <c r="AN710" s="4">
        <f t="shared" si="261"/>
        <v>2.6560112329465784</v>
      </c>
      <c r="AO710">
        <f t="shared" si="262"/>
        <v>0.54500998651143207</v>
      </c>
      <c r="AP710">
        <f t="shared" si="263"/>
        <v>2</v>
      </c>
    </row>
    <row r="711" spans="1:42" ht="34" x14ac:dyDescent="0.2">
      <c r="A711">
        <v>6037238400</v>
      </c>
      <c r="B711" t="s">
        <v>37</v>
      </c>
      <c r="C711">
        <v>0.7258</v>
      </c>
      <c r="D711">
        <v>6037211121</v>
      </c>
      <c r="E711" t="s">
        <v>20</v>
      </c>
      <c r="F711">
        <v>27182</v>
      </c>
      <c r="G711">
        <v>6037533402</v>
      </c>
      <c r="H711" t="s">
        <v>108</v>
      </c>
      <c r="I711">
        <v>0.30649999999999999</v>
      </c>
      <c r="J711">
        <v>6037602200</v>
      </c>
      <c r="K711" t="s">
        <v>13</v>
      </c>
      <c r="L711">
        <v>8.2000000000000007E-3</v>
      </c>
      <c r="M711">
        <v>6037236203</v>
      </c>
      <c r="N711" t="s">
        <v>164</v>
      </c>
      <c r="O711">
        <v>1048</v>
      </c>
      <c r="S711">
        <f t="shared" si="259"/>
        <v>702</v>
      </c>
      <c r="T711" s="2" cm="1">
        <f t="array" ref="T711">IFERROR(INDEX($A$10:$A$1201, ROWS(T$10:$T711)), IFERROR(INDEX($D$10:$D$1276, ROWS(T$10:$T711)-ROWS($A$10:$A$1201)), IFERROR(INDEX($G$10:$G$1201, ROWS(T$10:$T711)-ROWS($A$10:$A$1201)-ROWS($D$10:$D$1276)), "")))</f>
        <v>6037238400</v>
      </c>
      <c r="U711" s="2" t="str">
        <f t="shared" si="241"/>
        <v>South Los Angeles, Los Angeles, CA</v>
      </c>
      <c r="V711" s="3">
        <f t="shared" si="242"/>
        <v>0.7258</v>
      </c>
      <c r="W711" s="3">
        <f t="shared" si="243"/>
        <v>0.84690781796966164</v>
      </c>
      <c r="X711" s="3">
        <f t="shared" si="244"/>
        <v>27182</v>
      </c>
      <c r="Y711" s="3">
        <f t="shared" si="245"/>
        <v>0.51589515838220501</v>
      </c>
      <c r="Z711" s="3">
        <f t="shared" si="252"/>
        <v>0.43691564288658624</v>
      </c>
      <c r="AA711" s="3">
        <f t="shared" si="246"/>
        <v>0.30649999999999999</v>
      </c>
      <c r="AB711" s="3">
        <f t="shared" si="247"/>
        <v>0.46320084630497205</v>
      </c>
      <c r="AC711" s="3">
        <f t="shared" si="248"/>
        <v>0.10677083333333336</v>
      </c>
      <c r="AD711" s="3">
        <f t="shared" si="249"/>
        <v>0.35238735709482177</v>
      </c>
      <c r="AE711" s="3">
        <f t="shared" si="250"/>
        <v>8.2000000000000007E-3</v>
      </c>
      <c r="AF711" s="3">
        <f t="shared" si="251"/>
        <v>1048</v>
      </c>
      <c r="AG711">
        <f t="shared" si="253"/>
        <v>1.6800216399084352E-2</v>
      </c>
      <c r="AH711" s="5">
        <f t="shared" si="254"/>
        <v>-0.42891084418202563</v>
      </c>
      <c r="AI711" s="5">
        <f t="shared" si="255"/>
        <v>-0.22829413906455173</v>
      </c>
      <c r="AJ711" s="5">
        <f t="shared" si="256"/>
        <v>-0.4244497691766132</v>
      </c>
      <c r="AK711" s="5">
        <f t="shared" si="257"/>
        <v>-0.28159999170106098</v>
      </c>
      <c r="AL711" s="4">
        <f t="shared" si="258"/>
        <v>2.2659880606649541</v>
      </c>
      <c r="AM711" s="4">
        <f t="shared" si="260"/>
        <v>0.54778924699524545</v>
      </c>
      <c r="AN711" s="4">
        <f t="shared" si="261"/>
        <v>2.6702288725240444</v>
      </c>
      <c r="AO711">
        <f t="shared" si="262"/>
        <v>0.54778924699524545</v>
      </c>
      <c r="AP711">
        <f t="shared" si="263"/>
        <v>2</v>
      </c>
    </row>
    <row r="712" spans="1:42" ht="17" x14ac:dyDescent="0.2">
      <c r="A712">
        <v>6037541700</v>
      </c>
      <c r="B712" t="s">
        <v>119</v>
      </c>
      <c r="C712">
        <v>0.72560000000000002</v>
      </c>
      <c r="D712">
        <v>6037535902</v>
      </c>
      <c r="E712" t="s">
        <v>56</v>
      </c>
      <c r="F712">
        <v>27163</v>
      </c>
      <c r="G712">
        <v>6037199000</v>
      </c>
      <c r="H712" t="s">
        <v>45</v>
      </c>
      <c r="I712">
        <v>0.30649999999999999</v>
      </c>
      <c r="J712">
        <v>6037572400</v>
      </c>
      <c r="K712" t="s">
        <v>98</v>
      </c>
      <c r="L712">
        <v>8.2000000000000007E-3</v>
      </c>
      <c r="M712">
        <v>6037221500</v>
      </c>
      <c r="N712" t="s">
        <v>37</v>
      </c>
      <c r="O712">
        <v>1046</v>
      </c>
      <c r="S712">
        <f t="shared" si="259"/>
        <v>703</v>
      </c>
      <c r="T712" s="2" cm="1">
        <f t="array" ref="T712">IFERROR(INDEX($A$10:$A$1201, ROWS(T$10:$T712)), IFERROR(INDEX($D$10:$D$1276, ROWS(T$10:$T712)-ROWS($A$10:$A$1201)), IFERROR(INDEX($G$10:$G$1201, ROWS(T$10:$T712)-ROWS($A$10:$A$1201)-ROWS($D$10:$D$1276)), "")))</f>
        <v>6037541700</v>
      </c>
      <c r="U712" s="2" t="str">
        <f t="shared" si="241"/>
        <v>Lynwood, CA</v>
      </c>
      <c r="V712" s="3">
        <f t="shared" si="242"/>
        <v>0.72560000000000002</v>
      </c>
      <c r="W712" s="3">
        <f t="shared" si="243"/>
        <v>0.84667444574095685</v>
      </c>
      <c r="X712" s="3">
        <f t="shared" si="244"/>
        <v>27163</v>
      </c>
      <c r="Y712" s="3">
        <f t="shared" si="245"/>
        <v>0.51553455180398189</v>
      </c>
      <c r="Z712" s="3">
        <f t="shared" si="252"/>
        <v>0.436489930908949</v>
      </c>
      <c r="AA712" s="3">
        <f t="shared" si="246"/>
        <v>0.30649999999999999</v>
      </c>
      <c r="AB712" s="3">
        <f t="shared" si="247"/>
        <v>0.46320084630497205</v>
      </c>
      <c r="AC712" s="3">
        <f t="shared" si="248"/>
        <v>0.10677083333333336</v>
      </c>
      <c r="AD712" s="3">
        <f t="shared" si="249"/>
        <v>0.35171486213853398</v>
      </c>
      <c r="AE712" s="3">
        <f t="shared" si="250"/>
        <v>8.2000000000000007E-3</v>
      </c>
      <c r="AF712" s="3">
        <f t="shared" si="251"/>
        <v>1046</v>
      </c>
      <c r="AG712">
        <f t="shared" si="253"/>
        <v>1.4611537539540321E-2</v>
      </c>
      <c r="AH712" s="5">
        <f t="shared" si="254"/>
        <v>-0.4327040144674511</v>
      </c>
      <c r="AI712" s="5">
        <f t="shared" si="255"/>
        <v>-0.22829413906455173</v>
      </c>
      <c r="AJ712" s="5">
        <f t="shared" si="256"/>
        <v>-0.4244497691766132</v>
      </c>
      <c r="AK712" s="5">
        <f t="shared" si="257"/>
        <v>-0.28498486585240751</v>
      </c>
      <c r="AL712" s="4">
        <f t="shared" si="258"/>
        <v>2.2805365579223578</v>
      </c>
      <c r="AM712" s="4">
        <f t="shared" si="260"/>
        <v>0.55086782415939672</v>
      </c>
      <c r="AN712" s="4">
        <f t="shared" si="261"/>
        <v>2.6850495909608725</v>
      </c>
      <c r="AO712">
        <f t="shared" si="262"/>
        <v>0.55086782415939672</v>
      </c>
      <c r="AP712">
        <f t="shared" si="263"/>
        <v>2</v>
      </c>
    </row>
    <row r="713" spans="1:42" ht="34" x14ac:dyDescent="0.2">
      <c r="A713">
        <v>6037234600</v>
      </c>
      <c r="B713" t="s">
        <v>113</v>
      </c>
      <c r="C713">
        <v>0.72529999999999994</v>
      </c>
      <c r="D713">
        <v>6037533806</v>
      </c>
      <c r="E713" t="s">
        <v>92</v>
      </c>
      <c r="F713">
        <v>27157</v>
      </c>
      <c r="G713">
        <v>6037197410</v>
      </c>
      <c r="H713" t="s">
        <v>50</v>
      </c>
      <c r="I713">
        <v>0.30649999999999999</v>
      </c>
      <c r="J713">
        <v>6059110115</v>
      </c>
      <c r="K713" t="s">
        <v>46</v>
      </c>
      <c r="L713">
        <v>8.2000000000000007E-3</v>
      </c>
      <c r="M713">
        <v>6037571300</v>
      </c>
      <c r="N713" t="s">
        <v>32</v>
      </c>
      <c r="O713">
        <v>1045</v>
      </c>
      <c r="S713">
        <f t="shared" si="259"/>
        <v>704</v>
      </c>
      <c r="T713" s="2" cm="1">
        <f t="array" ref="T713">IFERROR(INDEX($A$10:$A$1201, ROWS(T$10:$T713)), IFERROR(INDEX($D$10:$D$1276, ROWS(T$10:$T713)-ROWS($A$10:$A$1201)), IFERROR(INDEX($G$10:$G$1201, ROWS(T$10:$T713)-ROWS($A$10:$A$1201)-ROWS($D$10:$D$1276)), "")))</f>
        <v>6037234600</v>
      </c>
      <c r="U713" s="2" t="str">
        <f t="shared" si="241"/>
        <v>Park Mesa Heights, Los Angeles, CA</v>
      </c>
      <c r="V713" s="3">
        <f t="shared" si="242"/>
        <v>0.72529999999999994</v>
      </c>
      <c r="W713" s="3">
        <f t="shared" si="243"/>
        <v>0.84632438739789961</v>
      </c>
      <c r="X713" s="3">
        <f t="shared" si="244"/>
        <v>27157</v>
      </c>
      <c r="Y713" s="3">
        <f t="shared" si="245"/>
        <v>0.51542067604243769</v>
      </c>
      <c r="Z713" s="3">
        <f t="shared" si="252"/>
        <v>0.43621308790382735</v>
      </c>
      <c r="AA713" s="3">
        <f t="shared" si="246"/>
        <v>0.30649999999999999</v>
      </c>
      <c r="AB713" s="3">
        <f t="shared" si="247"/>
        <v>0.46320084630497205</v>
      </c>
      <c r="AC713" s="3">
        <f t="shared" si="248"/>
        <v>0.10677083333333336</v>
      </c>
      <c r="AD713" s="3">
        <f t="shared" si="249"/>
        <v>0.35137861466039005</v>
      </c>
      <c r="AE713" s="3">
        <f t="shared" si="250"/>
        <v>8.2000000000000007E-3</v>
      </c>
      <c r="AF713" s="3">
        <f t="shared" si="251"/>
        <v>1045</v>
      </c>
      <c r="AG713">
        <f t="shared" si="253"/>
        <v>1.1328519250223063E-2</v>
      </c>
      <c r="AH713" s="5">
        <f t="shared" si="254"/>
        <v>-0.43390185771548079</v>
      </c>
      <c r="AI713" s="5">
        <f t="shared" si="255"/>
        <v>-0.22829413906455173</v>
      </c>
      <c r="AJ713" s="5">
        <f t="shared" si="256"/>
        <v>-0.4244497691766132</v>
      </c>
      <c r="AK713" s="5">
        <f t="shared" si="257"/>
        <v>-0.28667730292808097</v>
      </c>
      <c r="AL713" s="4">
        <f t="shared" si="258"/>
        <v>2.2877778698413995</v>
      </c>
      <c r="AM713" s="4">
        <f t="shared" si="260"/>
        <v>0.55255852574360831</v>
      </c>
      <c r="AN713" s="4">
        <f t="shared" si="261"/>
        <v>2.6932831507914061</v>
      </c>
      <c r="AO713">
        <f t="shared" si="262"/>
        <v>0.55255852574360831</v>
      </c>
      <c r="AP713">
        <f t="shared" si="263"/>
        <v>2</v>
      </c>
    </row>
    <row r="714" spans="1:42" ht="34" x14ac:dyDescent="0.2">
      <c r="A714">
        <v>6037204910</v>
      </c>
      <c r="B714" t="s">
        <v>67</v>
      </c>
      <c r="C714">
        <v>0.72529999999999994</v>
      </c>
      <c r="D714">
        <v>6037204410</v>
      </c>
      <c r="E714" t="s">
        <v>20</v>
      </c>
      <c r="F714">
        <v>27152</v>
      </c>
      <c r="G714">
        <v>6037533300</v>
      </c>
      <c r="H714" t="s">
        <v>108</v>
      </c>
      <c r="I714">
        <v>0.30630000000000002</v>
      </c>
      <c r="J714">
        <v>6037534101</v>
      </c>
      <c r="K714" t="s">
        <v>82</v>
      </c>
      <c r="L714">
        <v>8.2000000000000007E-3</v>
      </c>
      <c r="M714">
        <v>6037503402</v>
      </c>
      <c r="N714" t="s">
        <v>12</v>
      </c>
      <c r="O714">
        <v>1045</v>
      </c>
      <c r="S714">
        <f t="shared" si="259"/>
        <v>705</v>
      </c>
      <c r="T714" s="2" cm="1">
        <f t="array" ref="T714">IFERROR(INDEX($A$10:$A$1201, ROWS(T$10:$T714)), IFERROR(INDEX($D$10:$D$1276, ROWS(T$10:$T714)-ROWS($A$10:$A$1201)), IFERROR(INDEX($G$10:$G$1201, ROWS(T$10:$T714)-ROWS($A$10:$A$1201)-ROWS($D$10:$D$1276)), "")))</f>
        <v>6037204910</v>
      </c>
      <c r="U714" s="2" t="str">
        <f t="shared" ref="U714:U777" si="264">VLOOKUP(T714,$A:$O,2,FALSE)</f>
        <v>Boyle Heights, Los Angeles, CA</v>
      </c>
      <c r="V714" s="3">
        <f t="shared" ref="V714:V777" si="265">VLOOKUP(T714,$A:$O,3,FALSE)</f>
        <v>0.72529999999999994</v>
      </c>
      <c r="W714" s="3">
        <f t="shared" ref="W714:W777" si="266">V714/$R$11</f>
        <v>0.84632438739789961</v>
      </c>
      <c r="X714" s="3">
        <f t="shared" ref="X714:X777" si="267">VLOOKUP(T714,$A:$O,6,FALSE)</f>
        <v>27152</v>
      </c>
      <c r="Y714" s="3">
        <f t="shared" ref="Y714:Y777" si="268">X714/$R$12</f>
        <v>0.51532577957448422</v>
      </c>
      <c r="Z714" s="3">
        <f t="shared" si="252"/>
        <v>0.43613277470872042</v>
      </c>
      <c r="AA714" s="3">
        <f t="shared" ref="AA714:AA777" si="269">VLOOKUP(T714,$A:$O,9,FALSE)</f>
        <v>0.30630000000000002</v>
      </c>
      <c r="AB714" s="3">
        <f t="shared" ref="AB714:AB777" si="270">AA714/$R$13</f>
        <v>0.46289859452924292</v>
      </c>
      <c r="AC714" s="3">
        <f t="shared" ref="AC714:AC777" si="271">AE714/$R$14</f>
        <v>0.10677083333333336</v>
      </c>
      <c r="AD714" s="3">
        <f t="shared" ref="AD714:AD777" si="272">AF714/$R$15</f>
        <v>0.35137861466039005</v>
      </c>
      <c r="AE714" s="3">
        <f t="shared" ref="AE714:AE777" si="273">VLOOKUP(T714,$A:$O,12,FALSE)</f>
        <v>8.2000000000000007E-3</v>
      </c>
      <c r="AF714" s="3">
        <f t="shared" ref="AF714:AF777" si="274">VLOOKUP(T714,$A:$O,15,FALSE)</f>
        <v>1045</v>
      </c>
      <c r="AG714">
        <f t="shared" si="253"/>
        <v>1.1328519250223063E-2</v>
      </c>
      <c r="AH714" s="5">
        <f t="shared" si="254"/>
        <v>-0.43490006042217183</v>
      </c>
      <c r="AI714" s="5">
        <f t="shared" si="255"/>
        <v>-0.23039139201812164</v>
      </c>
      <c r="AJ714" s="5">
        <f t="shared" si="256"/>
        <v>-0.4244497691766132</v>
      </c>
      <c r="AK714" s="5">
        <f t="shared" si="257"/>
        <v>-0.28667730292808097</v>
      </c>
      <c r="AL714" s="4">
        <f t="shared" si="258"/>
        <v>2.2927808048102434</v>
      </c>
      <c r="AM714" s="4">
        <f t="shared" si="260"/>
        <v>0.55363389861332013</v>
      </c>
      <c r="AN714" s="4">
        <f t="shared" si="261"/>
        <v>2.6986969417148075</v>
      </c>
      <c r="AO714">
        <f t="shared" si="262"/>
        <v>0.55363389861332013</v>
      </c>
      <c r="AP714">
        <f t="shared" si="263"/>
        <v>2</v>
      </c>
    </row>
    <row r="715" spans="1:42" ht="17" x14ac:dyDescent="0.2">
      <c r="A715">
        <v>6037275311</v>
      </c>
      <c r="B715" t="s">
        <v>13</v>
      </c>
      <c r="C715">
        <v>0.72529999999999994</v>
      </c>
      <c r="D715">
        <v>6037533804</v>
      </c>
      <c r="E715" t="s">
        <v>92</v>
      </c>
      <c r="F715">
        <v>27150</v>
      </c>
      <c r="G715">
        <v>6037275602</v>
      </c>
      <c r="H715" t="s">
        <v>42</v>
      </c>
      <c r="I715">
        <v>0.30630000000000002</v>
      </c>
      <c r="J715">
        <v>6037433602</v>
      </c>
      <c r="K715" t="s">
        <v>27</v>
      </c>
      <c r="L715">
        <v>8.2000000000000007E-3</v>
      </c>
      <c r="M715">
        <v>6037192420</v>
      </c>
      <c r="N715" t="s">
        <v>20</v>
      </c>
      <c r="O715">
        <v>1043</v>
      </c>
      <c r="S715">
        <f t="shared" si="259"/>
        <v>706</v>
      </c>
      <c r="T715" s="2" cm="1">
        <f t="array" ref="T715">IFERROR(INDEX($A$10:$A$1201, ROWS(T$10:$T715)), IFERROR(INDEX($D$10:$D$1276, ROWS(T$10:$T715)-ROWS($A$10:$A$1201)), IFERROR(INDEX($G$10:$G$1201, ROWS(T$10:$T715)-ROWS($A$10:$A$1201)-ROWS($D$10:$D$1276)), "")))</f>
        <v>6037275311</v>
      </c>
      <c r="U715" s="2" t="str">
        <f t="shared" si="264"/>
        <v>Los Angeles, CA</v>
      </c>
      <c r="V715" s="3">
        <f t="shared" si="265"/>
        <v>0.72529999999999994</v>
      </c>
      <c r="W715" s="3">
        <f t="shared" si="266"/>
        <v>0.84632438739789961</v>
      </c>
      <c r="X715" s="3">
        <f t="shared" si="267"/>
        <v>27150</v>
      </c>
      <c r="Y715" s="3">
        <f t="shared" si="268"/>
        <v>0.51528782098730286</v>
      </c>
      <c r="Z715" s="3">
        <f t="shared" ref="Z715:Z778" si="275">W715*Y715</f>
        <v>0.43610064943067767</v>
      </c>
      <c r="AA715" s="3">
        <f t="shared" si="269"/>
        <v>0.30630000000000002</v>
      </c>
      <c r="AB715" s="3">
        <f t="shared" si="270"/>
        <v>0.46289859452924292</v>
      </c>
      <c r="AC715" s="3">
        <f t="shared" si="271"/>
        <v>0.10677083333333336</v>
      </c>
      <c r="AD715" s="3">
        <f t="shared" si="272"/>
        <v>0.3507061197041022</v>
      </c>
      <c r="AE715" s="3">
        <f t="shared" si="273"/>
        <v>8.2000000000000007E-3</v>
      </c>
      <c r="AF715" s="3">
        <f t="shared" si="274"/>
        <v>1043</v>
      </c>
      <c r="AG715">
        <f t="shared" ref="AG715:AG778" si="276">STANDARDIZE(V715,V$1,V$2)</f>
        <v>1.1328519250223063E-2</v>
      </c>
      <c r="AH715" s="5">
        <f t="shared" ref="AH715:AH778" si="277">STANDARDIZE(Y715,Y$1,Y$2)</f>
        <v>-0.435299341504848</v>
      </c>
      <c r="AI715" s="5">
        <f t="shared" ref="AI715:AI778" si="278">STANDARDIZE(AA715,AA$1,AA$2)</f>
        <v>-0.23039139201812164</v>
      </c>
      <c r="AJ715" s="5">
        <f t="shared" ref="AJ715:AJ778" si="279">STANDARDIZE(AE715,AE$1,AE$2)</f>
        <v>-0.4244497691766132</v>
      </c>
      <c r="AK715" s="5">
        <f t="shared" ref="AK715:AK778" si="280">STANDARDIZE(AD715,AD$1,AD$2)</f>
        <v>-0.29006217707942777</v>
      </c>
      <c r="AL715" s="4">
        <f t="shared" ref="AL715:AL778" si="281">SUMXMY2($AG$5:$AK$5,AG715:AK715)</f>
        <v>2.2984915398193579</v>
      </c>
      <c r="AM715" s="4">
        <f t="shared" si="260"/>
        <v>0.55508307817791769</v>
      </c>
      <c r="AN715" s="4">
        <f t="shared" si="261"/>
        <v>2.706088637364358</v>
      </c>
      <c r="AO715">
        <f t="shared" si="262"/>
        <v>0.55508307817791769</v>
      </c>
      <c r="AP715">
        <f t="shared" si="263"/>
        <v>2</v>
      </c>
    </row>
    <row r="716" spans="1:42" ht="17" x14ac:dyDescent="0.2">
      <c r="A716">
        <v>6037501804</v>
      </c>
      <c r="B716" t="s">
        <v>17</v>
      </c>
      <c r="C716">
        <v>0.72519999999999996</v>
      </c>
      <c r="D716">
        <v>6037702803</v>
      </c>
      <c r="E716" t="s">
        <v>13</v>
      </c>
      <c r="F716">
        <v>27129</v>
      </c>
      <c r="G716">
        <v>6037602002</v>
      </c>
      <c r="H716" t="s">
        <v>21</v>
      </c>
      <c r="I716">
        <v>0.30609999999999998</v>
      </c>
      <c r="J716">
        <v>6037543802</v>
      </c>
      <c r="K716" t="s">
        <v>35</v>
      </c>
      <c r="L716">
        <v>8.2000000000000007E-3</v>
      </c>
      <c r="M716">
        <v>6037212410</v>
      </c>
      <c r="N716" t="s">
        <v>20</v>
      </c>
      <c r="O716">
        <v>1042</v>
      </c>
      <c r="S716">
        <f t="shared" ref="S716:S779" si="282">S715+1</f>
        <v>707</v>
      </c>
      <c r="T716" s="2" cm="1">
        <f t="array" ref="T716">IFERROR(INDEX($A$10:$A$1201, ROWS(T$10:$T716)), IFERROR(INDEX($D$10:$D$1276, ROWS(T$10:$T716)-ROWS($A$10:$A$1201)), IFERROR(INDEX($G$10:$G$1201, ROWS(T$10:$T716)-ROWS($A$10:$A$1201)-ROWS($D$10:$D$1276)), "")))</f>
        <v>6037501804</v>
      </c>
      <c r="U716" s="2" t="str">
        <f t="shared" si="264"/>
        <v>Whittier, CA</v>
      </c>
      <c r="V716" s="3">
        <f t="shared" si="265"/>
        <v>0.72519999999999996</v>
      </c>
      <c r="W716" s="3">
        <f t="shared" si="266"/>
        <v>0.84620770128354728</v>
      </c>
      <c r="X716" s="3">
        <f t="shared" si="267"/>
        <v>27129</v>
      </c>
      <c r="Y716" s="3">
        <f t="shared" si="268"/>
        <v>0.51488925582189826</v>
      </c>
      <c r="Z716" s="3">
        <f t="shared" si="275"/>
        <v>0.43570325358464485</v>
      </c>
      <c r="AA716" s="3">
        <f t="shared" si="269"/>
        <v>0.30609999999999998</v>
      </c>
      <c r="AB716" s="3">
        <f t="shared" si="270"/>
        <v>0.46259634275351369</v>
      </c>
      <c r="AC716" s="3">
        <f t="shared" si="271"/>
        <v>0.10677083333333336</v>
      </c>
      <c r="AD716" s="3">
        <f t="shared" si="272"/>
        <v>0.35036987222595828</v>
      </c>
      <c r="AE716" s="3">
        <f t="shared" si="273"/>
        <v>8.2000000000000007E-3</v>
      </c>
      <c r="AF716" s="3">
        <f t="shared" si="274"/>
        <v>1042</v>
      </c>
      <c r="AG716">
        <f t="shared" si="276"/>
        <v>1.0234179820451047E-2</v>
      </c>
      <c r="AH716" s="5">
        <f t="shared" si="277"/>
        <v>-0.43949179287295076</v>
      </c>
      <c r="AI716" s="5">
        <f t="shared" si="278"/>
        <v>-0.23248864497169214</v>
      </c>
      <c r="AJ716" s="5">
        <f t="shared" si="279"/>
        <v>-0.4244497691766132</v>
      </c>
      <c r="AK716" s="5">
        <f t="shared" si="280"/>
        <v>-0.29175461415510118</v>
      </c>
      <c r="AL716" s="4">
        <f t="shared" si="281"/>
        <v>2.3136971063720755</v>
      </c>
      <c r="AM716" s="4">
        <f t="shared" si="260"/>
        <v>0.55828209120226657</v>
      </c>
      <c r="AN716" s="4">
        <f t="shared" si="261"/>
        <v>2.7211230387985088</v>
      </c>
      <c r="AO716">
        <f t="shared" si="262"/>
        <v>0.55828209120226657</v>
      </c>
      <c r="AP716">
        <f t="shared" si="263"/>
        <v>2</v>
      </c>
    </row>
    <row r="717" spans="1:42" ht="17" x14ac:dyDescent="0.2">
      <c r="A717">
        <v>6037533105</v>
      </c>
      <c r="B717" t="s">
        <v>23</v>
      </c>
      <c r="C717">
        <v>0.72519999999999996</v>
      </c>
      <c r="D717">
        <v>6037221601</v>
      </c>
      <c r="E717" t="s">
        <v>83</v>
      </c>
      <c r="F717">
        <v>27111</v>
      </c>
      <c r="G717">
        <v>6037269700</v>
      </c>
      <c r="H717" t="s">
        <v>142</v>
      </c>
      <c r="I717">
        <v>0.30599999999999999</v>
      </c>
      <c r="J717">
        <v>6037570901</v>
      </c>
      <c r="K717" t="s">
        <v>32</v>
      </c>
      <c r="L717">
        <v>8.2000000000000007E-3</v>
      </c>
      <c r="M717">
        <v>6037185202</v>
      </c>
      <c r="N717" t="s">
        <v>126</v>
      </c>
      <c r="O717">
        <v>1040</v>
      </c>
      <c r="S717">
        <f t="shared" si="282"/>
        <v>708</v>
      </c>
      <c r="T717" s="2" cm="1">
        <f t="array" ref="T717">IFERROR(INDEX($A$10:$A$1201, ROWS(T$10:$T717)), IFERROR(INDEX($D$10:$D$1276, ROWS(T$10:$T717)-ROWS($A$10:$A$1201)), IFERROR(INDEX($G$10:$G$1201, ROWS(T$10:$T717)-ROWS($A$10:$A$1201)-ROWS($D$10:$D$1276)), "")))</f>
        <v>6037533105</v>
      </c>
      <c r="U717" s="2" t="str">
        <f t="shared" si="264"/>
        <v>Huntington Park, CA</v>
      </c>
      <c r="V717" s="3">
        <f t="shared" si="265"/>
        <v>0.72519999999999996</v>
      </c>
      <c r="W717" s="3">
        <f t="shared" si="266"/>
        <v>0.84620770128354728</v>
      </c>
      <c r="X717" s="3">
        <f t="shared" si="267"/>
        <v>27111</v>
      </c>
      <c r="Y717" s="3">
        <f t="shared" si="268"/>
        <v>0.51454762853726588</v>
      </c>
      <c r="Z717" s="3">
        <f t="shared" si="275"/>
        <v>0.43541416594542032</v>
      </c>
      <c r="AA717" s="3">
        <f t="shared" si="269"/>
        <v>0.30599999999999999</v>
      </c>
      <c r="AB717" s="3">
        <f t="shared" si="270"/>
        <v>0.4624452168656491</v>
      </c>
      <c r="AC717" s="3">
        <f t="shared" si="271"/>
        <v>0.10677083333333336</v>
      </c>
      <c r="AD717" s="3">
        <f t="shared" si="272"/>
        <v>0.34969737726967048</v>
      </c>
      <c r="AE717" s="3">
        <f t="shared" si="273"/>
        <v>8.2000000000000007E-3</v>
      </c>
      <c r="AF717" s="3">
        <f t="shared" si="274"/>
        <v>1040</v>
      </c>
      <c r="AG717">
        <f t="shared" si="276"/>
        <v>1.0234179820451047E-2</v>
      </c>
      <c r="AH717" s="5">
        <f t="shared" si="277"/>
        <v>-0.44308532261703754</v>
      </c>
      <c r="AI717" s="5">
        <f t="shared" si="278"/>
        <v>-0.23353727144847708</v>
      </c>
      <c r="AJ717" s="5">
        <f t="shared" si="279"/>
        <v>-0.4244497691766132</v>
      </c>
      <c r="AK717" s="5">
        <f t="shared" si="280"/>
        <v>-0.29513948830644776</v>
      </c>
      <c r="AL717" s="4">
        <f t="shared" si="281"/>
        <v>2.3279076900087454</v>
      </c>
      <c r="AM717" s="4">
        <f t="shared" si="260"/>
        <v>0.56139896547328372</v>
      </c>
      <c r="AN717" s="4">
        <f t="shared" si="261"/>
        <v>2.7357285068300796</v>
      </c>
      <c r="AO717">
        <f t="shared" si="262"/>
        <v>0.56139896547328372</v>
      </c>
      <c r="AP717">
        <f t="shared" si="263"/>
        <v>2</v>
      </c>
    </row>
    <row r="718" spans="1:42" ht="17" x14ac:dyDescent="0.2">
      <c r="A718">
        <v>6037543000</v>
      </c>
      <c r="B718" t="s">
        <v>137</v>
      </c>
      <c r="C718">
        <v>0.72519999999999996</v>
      </c>
      <c r="D718">
        <v>6037570202</v>
      </c>
      <c r="E718" t="s">
        <v>144</v>
      </c>
      <c r="F718">
        <v>27098</v>
      </c>
      <c r="G718">
        <v>6037534201</v>
      </c>
      <c r="H718" t="s">
        <v>82</v>
      </c>
      <c r="I718">
        <v>0.30590000000000001</v>
      </c>
      <c r="J718">
        <v>6037553200</v>
      </c>
      <c r="K718" t="s">
        <v>71</v>
      </c>
      <c r="L718">
        <v>8.2000000000000007E-3</v>
      </c>
      <c r="M718">
        <v>6037541606</v>
      </c>
      <c r="N718" t="s">
        <v>137</v>
      </c>
      <c r="O718">
        <v>1040</v>
      </c>
      <c r="S718">
        <f t="shared" si="282"/>
        <v>709</v>
      </c>
      <c r="T718" s="2" cm="1">
        <f t="array" ref="T718">IFERROR(INDEX($A$10:$A$1201, ROWS(T$10:$T718)), IFERROR(INDEX($D$10:$D$1276, ROWS(T$10:$T718)-ROWS($A$10:$A$1201)), IFERROR(INDEX($G$10:$G$1201, ROWS(T$10:$T718)-ROWS($A$10:$A$1201)-ROWS($D$10:$D$1276)), "")))</f>
        <v>6037543000</v>
      </c>
      <c r="U718" s="2" t="str">
        <f t="shared" si="264"/>
        <v>Compton, CA</v>
      </c>
      <c r="V718" s="3">
        <f t="shared" si="265"/>
        <v>0.72519999999999996</v>
      </c>
      <c r="W718" s="3">
        <f t="shared" si="266"/>
        <v>0.84620770128354728</v>
      </c>
      <c r="X718" s="3">
        <f t="shared" si="267"/>
        <v>27098</v>
      </c>
      <c r="Y718" s="3">
        <f t="shared" si="268"/>
        <v>0.51430089772058685</v>
      </c>
      <c r="Z718" s="3">
        <f t="shared" si="275"/>
        <v>0.43520538042820256</v>
      </c>
      <c r="AA718" s="3">
        <f t="shared" si="269"/>
        <v>0.30590000000000001</v>
      </c>
      <c r="AB718" s="3">
        <f t="shared" si="270"/>
        <v>0.46229409097778451</v>
      </c>
      <c r="AC718" s="3">
        <f t="shared" si="271"/>
        <v>0.10677083333333336</v>
      </c>
      <c r="AD718" s="3">
        <f t="shared" si="272"/>
        <v>0.34969737726967048</v>
      </c>
      <c r="AE718" s="3">
        <f t="shared" si="273"/>
        <v>8.2000000000000007E-3</v>
      </c>
      <c r="AF718" s="3">
        <f t="shared" si="274"/>
        <v>1040</v>
      </c>
      <c r="AG718">
        <f t="shared" si="276"/>
        <v>1.0234179820451047E-2</v>
      </c>
      <c r="AH718" s="5">
        <f t="shared" si="277"/>
        <v>-0.44568064965443444</v>
      </c>
      <c r="AI718" s="5">
        <f t="shared" si="278"/>
        <v>-0.23458589792526205</v>
      </c>
      <c r="AJ718" s="5">
        <f t="shared" si="279"/>
        <v>-0.4244497691766132</v>
      </c>
      <c r="AK718" s="5">
        <f t="shared" si="280"/>
        <v>-0.29513948830644776</v>
      </c>
      <c r="AL718" s="4">
        <f t="shared" si="281"/>
        <v>2.3350654869404259</v>
      </c>
      <c r="AM718" s="4">
        <f t="shared" si="260"/>
        <v>0.56280646912195353</v>
      </c>
      <c r="AN718" s="4">
        <f t="shared" si="261"/>
        <v>2.7419316728990717</v>
      </c>
      <c r="AO718">
        <f t="shared" si="262"/>
        <v>0.56280646912195353</v>
      </c>
      <c r="AP718">
        <f t="shared" si="263"/>
        <v>2</v>
      </c>
    </row>
    <row r="719" spans="1:42" ht="34" x14ac:dyDescent="0.2">
      <c r="A719">
        <v>6037224200</v>
      </c>
      <c r="B719" t="s">
        <v>20</v>
      </c>
      <c r="C719">
        <v>0.72519999999999996</v>
      </c>
      <c r="D719">
        <v>6037191301</v>
      </c>
      <c r="E719" t="s">
        <v>184</v>
      </c>
      <c r="F719">
        <v>27091</v>
      </c>
      <c r="G719">
        <v>6037534001</v>
      </c>
      <c r="H719" t="s">
        <v>82</v>
      </c>
      <c r="I719">
        <v>0.30590000000000001</v>
      </c>
      <c r="J719">
        <v>6037555103</v>
      </c>
      <c r="K719" t="s">
        <v>32</v>
      </c>
      <c r="L719">
        <v>8.0999999999999996E-3</v>
      </c>
      <c r="M719">
        <v>6037532102</v>
      </c>
      <c r="N719" t="s">
        <v>9</v>
      </c>
      <c r="O719">
        <v>1036</v>
      </c>
      <c r="S719">
        <f t="shared" si="282"/>
        <v>710</v>
      </c>
      <c r="T719" s="2" cm="1">
        <f t="array" ref="T719">IFERROR(INDEX($A$10:$A$1201, ROWS(T$10:$T719)), IFERROR(INDEX($D$10:$D$1276, ROWS(T$10:$T719)-ROWS($A$10:$A$1201)), IFERROR(INDEX($G$10:$G$1201, ROWS(T$10:$T719)-ROWS($A$10:$A$1201)-ROWS($D$10:$D$1276)), "")))</f>
        <v>6037224200</v>
      </c>
      <c r="U719" s="2" t="str">
        <f t="shared" si="264"/>
        <v>Central LA, Los Angeles, CA</v>
      </c>
      <c r="V719" s="3">
        <f t="shared" si="265"/>
        <v>0.72519999999999996</v>
      </c>
      <c r="W719" s="3">
        <f t="shared" si="266"/>
        <v>0.84620770128354728</v>
      </c>
      <c r="X719" s="3">
        <f t="shared" si="267"/>
        <v>27091</v>
      </c>
      <c r="Y719" s="3">
        <f t="shared" si="268"/>
        <v>0.51416804266545202</v>
      </c>
      <c r="Z719" s="3">
        <f t="shared" si="275"/>
        <v>0.43509295745739301</v>
      </c>
      <c r="AA719" s="3">
        <f t="shared" si="269"/>
        <v>0.30590000000000001</v>
      </c>
      <c r="AB719" s="3">
        <f t="shared" si="270"/>
        <v>0.46229409097778451</v>
      </c>
      <c r="AC719" s="3">
        <f t="shared" si="271"/>
        <v>0.10546875</v>
      </c>
      <c r="AD719" s="3">
        <f t="shared" si="272"/>
        <v>0.34835238735709484</v>
      </c>
      <c r="AE719" s="3">
        <f t="shared" si="273"/>
        <v>8.0999999999999996E-3</v>
      </c>
      <c r="AF719" s="3">
        <f t="shared" si="274"/>
        <v>1036</v>
      </c>
      <c r="AG719">
        <f t="shared" si="276"/>
        <v>1.0234179820451047E-2</v>
      </c>
      <c r="AH719" s="5">
        <f t="shared" si="277"/>
        <v>-0.4470781334438016</v>
      </c>
      <c r="AI719" s="5">
        <f t="shared" si="278"/>
        <v>-0.23458589792526205</v>
      </c>
      <c r="AJ719" s="5">
        <f t="shared" si="279"/>
        <v>-0.43404053484386862</v>
      </c>
      <c r="AK719" s="5">
        <f t="shared" si="280"/>
        <v>-0.30190923660914115</v>
      </c>
      <c r="AL719" s="4">
        <f t="shared" si="281"/>
        <v>2.3505473143780313</v>
      </c>
      <c r="AM719" s="4">
        <f t="shared" si="260"/>
        <v>0.57898539750797762</v>
      </c>
      <c r="AN719" s="4">
        <f t="shared" si="261"/>
        <v>2.7547410441819724</v>
      </c>
      <c r="AO719">
        <f t="shared" si="262"/>
        <v>0.57898539750797762</v>
      </c>
      <c r="AP719">
        <f t="shared" si="263"/>
        <v>2</v>
      </c>
    </row>
    <row r="720" spans="1:42" ht="17" x14ac:dyDescent="0.2">
      <c r="A720">
        <v>6037219800</v>
      </c>
      <c r="B720" t="s">
        <v>13</v>
      </c>
      <c r="C720">
        <v>0.72509999999999997</v>
      </c>
      <c r="D720">
        <v>6037602700</v>
      </c>
      <c r="E720" t="s">
        <v>21</v>
      </c>
      <c r="F720">
        <v>27091</v>
      </c>
      <c r="G720">
        <v>6037201401</v>
      </c>
      <c r="H720" t="s">
        <v>45</v>
      </c>
      <c r="I720">
        <v>0.30580000000000002</v>
      </c>
      <c r="J720">
        <v>6037275101</v>
      </c>
      <c r="K720" t="s">
        <v>84</v>
      </c>
      <c r="L720">
        <v>8.0999999999999996E-3</v>
      </c>
      <c r="M720">
        <v>6037199700</v>
      </c>
      <c r="N720" t="s">
        <v>20</v>
      </c>
      <c r="O720">
        <v>1031</v>
      </c>
      <c r="S720">
        <f t="shared" si="282"/>
        <v>711</v>
      </c>
      <c r="T720" s="2" cm="1">
        <f t="array" ref="T720">IFERROR(INDEX($A$10:$A$1201, ROWS(T$10:$T720)), IFERROR(INDEX($D$10:$D$1276, ROWS(T$10:$T720)-ROWS($A$10:$A$1201)), IFERROR(INDEX($G$10:$G$1201, ROWS(T$10:$T720)-ROWS($A$10:$A$1201)-ROWS($D$10:$D$1276)), "")))</f>
        <v>6037219800</v>
      </c>
      <c r="U720" s="2" t="str">
        <f t="shared" si="264"/>
        <v>Los Angeles, CA</v>
      </c>
      <c r="V720" s="3">
        <f t="shared" si="265"/>
        <v>0.72509999999999997</v>
      </c>
      <c r="W720" s="3">
        <f t="shared" si="266"/>
        <v>0.84609101516919483</v>
      </c>
      <c r="X720" s="3">
        <f t="shared" si="267"/>
        <v>27091</v>
      </c>
      <c r="Y720" s="3">
        <f t="shared" si="268"/>
        <v>0.51416804266545202</v>
      </c>
      <c r="Z720" s="3">
        <f t="shared" si="275"/>
        <v>0.43503296118637019</v>
      </c>
      <c r="AA720" s="3">
        <f t="shared" si="269"/>
        <v>0.30580000000000002</v>
      </c>
      <c r="AB720" s="3">
        <f t="shared" si="270"/>
        <v>0.46214296508991998</v>
      </c>
      <c r="AC720" s="3">
        <f t="shared" si="271"/>
        <v>0.10546875</v>
      </c>
      <c r="AD720" s="3">
        <f t="shared" si="272"/>
        <v>0.34667114996637527</v>
      </c>
      <c r="AE720" s="3">
        <f t="shared" si="273"/>
        <v>8.0999999999999996E-3</v>
      </c>
      <c r="AF720" s="3">
        <f t="shared" si="274"/>
        <v>1031</v>
      </c>
      <c r="AG720">
        <f t="shared" si="276"/>
        <v>9.1398403906790323E-3</v>
      </c>
      <c r="AH720" s="5">
        <f t="shared" si="277"/>
        <v>-0.4470781334438016</v>
      </c>
      <c r="AI720" s="5">
        <f t="shared" si="278"/>
        <v>-0.23563452440204699</v>
      </c>
      <c r="AJ720" s="5">
        <f t="shared" si="279"/>
        <v>-0.43404053484386862</v>
      </c>
      <c r="AK720" s="5">
        <f t="shared" si="280"/>
        <v>-0.31037142198750794</v>
      </c>
      <c r="AL720" s="4">
        <f t="shared" si="281"/>
        <v>2.3650989014959762</v>
      </c>
      <c r="AM720" s="4">
        <f t="shared" si="260"/>
        <v>0.58308505604403804</v>
      </c>
      <c r="AN720" s="4">
        <f t="shared" si="261"/>
        <v>2.7747637998563</v>
      </c>
      <c r="AO720">
        <f t="shared" si="262"/>
        <v>0.58308505604403804</v>
      </c>
      <c r="AP720">
        <f t="shared" si="263"/>
        <v>2</v>
      </c>
    </row>
    <row r="721" spans="1:42" ht="17" x14ac:dyDescent="0.2">
      <c r="A721">
        <v>6037571703</v>
      </c>
      <c r="B721" t="s">
        <v>86</v>
      </c>
      <c r="C721">
        <v>0.72489999999999999</v>
      </c>
      <c r="D721">
        <v>6037534403</v>
      </c>
      <c r="E721" t="s">
        <v>102</v>
      </c>
      <c r="F721">
        <v>27086</v>
      </c>
      <c r="G721">
        <v>6037570602</v>
      </c>
      <c r="H721" t="s">
        <v>116</v>
      </c>
      <c r="I721">
        <v>0.30580000000000002</v>
      </c>
      <c r="J721">
        <v>6037206032</v>
      </c>
      <c r="K721" t="s">
        <v>20</v>
      </c>
      <c r="L721">
        <v>8.0999999999999996E-3</v>
      </c>
      <c r="M721">
        <v>6037271802</v>
      </c>
      <c r="N721" t="s">
        <v>93</v>
      </c>
      <c r="O721">
        <v>1029</v>
      </c>
      <c r="S721">
        <f t="shared" si="282"/>
        <v>712</v>
      </c>
      <c r="T721" s="2" cm="1">
        <f t="array" ref="T721">IFERROR(INDEX($A$10:$A$1201, ROWS(T$10:$T721)), IFERROR(INDEX($D$10:$D$1276, ROWS(T$10:$T721)-ROWS($A$10:$A$1201)), IFERROR(INDEX($G$10:$G$1201, ROWS(T$10:$T721)-ROWS($A$10:$A$1201)-ROWS($D$10:$D$1276)), "")))</f>
        <v>6037571703</v>
      </c>
      <c r="U721" s="2" t="str">
        <f t="shared" si="264"/>
        <v>Addams, Long Beach, CA</v>
      </c>
      <c r="V721" s="3">
        <f t="shared" si="265"/>
        <v>0.72489999999999999</v>
      </c>
      <c r="W721" s="3">
        <f t="shared" si="266"/>
        <v>0.84585764294049004</v>
      </c>
      <c r="X721" s="3">
        <f t="shared" si="267"/>
        <v>27086</v>
      </c>
      <c r="Y721" s="3">
        <f t="shared" si="268"/>
        <v>0.51407314619749855</v>
      </c>
      <c r="Z721" s="3">
        <f t="shared" si="275"/>
        <v>0.43483269974161809</v>
      </c>
      <c r="AA721" s="3">
        <f t="shared" si="269"/>
        <v>0.30580000000000002</v>
      </c>
      <c r="AB721" s="3">
        <f t="shared" si="270"/>
        <v>0.46214296508991998</v>
      </c>
      <c r="AC721" s="3">
        <f t="shared" si="271"/>
        <v>0.10546875</v>
      </c>
      <c r="AD721" s="3">
        <f t="shared" si="272"/>
        <v>0.34599865501008742</v>
      </c>
      <c r="AE721" s="3">
        <f t="shared" si="273"/>
        <v>8.0999999999999996E-3</v>
      </c>
      <c r="AF721" s="3">
        <f t="shared" si="274"/>
        <v>1029</v>
      </c>
      <c r="AG721">
        <f t="shared" si="276"/>
        <v>6.9511615311350031E-3</v>
      </c>
      <c r="AH721" s="5">
        <f t="shared" si="277"/>
        <v>-0.44807633615049264</v>
      </c>
      <c r="AI721" s="5">
        <f t="shared" si="278"/>
        <v>-0.23563452440204699</v>
      </c>
      <c r="AJ721" s="5">
        <f t="shared" si="279"/>
        <v>-0.43404053484386862</v>
      </c>
      <c r="AK721" s="5">
        <f t="shared" si="280"/>
        <v>-0.31375629613885475</v>
      </c>
      <c r="AL721" s="4">
        <f t="shared" si="281"/>
        <v>2.3738031137089322</v>
      </c>
      <c r="AM721" s="4">
        <f t="shared" si="260"/>
        <v>0.58536803114166602</v>
      </c>
      <c r="AN721" s="4">
        <f t="shared" si="261"/>
        <v>2.7852869783686351</v>
      </c>
      <c r="AO721">
        <f t="shared" si="262"/>
        <v>0.58536803114166602</v>
      </c>
      <c r="AP721">
        <f t="shared" si="263"/>
        <v>2</v>
      </c>
    </row>
    <row r="722" spans="1:42" ht="17" x14ac:dyDescent="0.2">
      <c r="A722">
        <v>6037541604</v>
      </c>
      <c r="B722" t="s">
        <v>137</v>
      </c>
      <c r="C722">
        <v>0.7248</v>
      </c>
      <c r="D722">
        <v>6037208502</v>
      </c>
      <c r="E722" t="s">
        <v>20</v>
      </c>
      <c r="F722">
        <v>27086</v>
      </c>
      <c r="G722">
        <v>6037500600</v>
      </c>
      <c r="H722" t="s">
        <v>44</v>
      </c>
      <c r="I722">
        <v>0.3054</v>
      </c>
      <c r="J722">
        <v>6037434004</v>
      </c>
      <c r="K722" t="s">
        <v>39</v>
      </c>
      <c r="L722">
        <v>8.0999999999999996E-3</v>
      </c>
      <c r="M722">
        <v>6037212610</v>
      </c>
      <c r="N722" t="s">
        <v>20</v>
      </c>
      <c r="O722">
        <v>1029</v>
      </c>
      <c r="S722">
        <f t="shared" si="282"/>
        <v>713</v>
      </c>
      <c r="T722" s="2" cm="1">
        <f t="array" ref="T722">IFERROR(INDEX($A$10:$A$1201, ROWS(T$10:$T722)), IFERROR(INDEX($D$10:$D$1276, ROWS(T$10:$T722)-ROWS($A$10:$A$1201)), IFERROR(INDEX($G$10:$G$1201, ROWS(T$10:$T722)-ROWS($A$10:$A$1201)-ROWS($D$10:$D$1276)), "")))</f>
        <v>6037541604</v>
      </c>
      <c r="U722" s="2" t="str">
        <f t="shared" si="264"/>
        <v>Compton, CA</v>
      </c>
      <c r="V722" s="3">
        <f t="shared" si="265"/>
        <v>0.7248</v>
      </c>
      <c r="W722" s="3">
        <f t="shared" si="266"/>
        <v>0.8457409568261377</v>
      </c>
      <c r="X722" s="3">
        <f t="shared" si="267"/>
        <v>27086</v>
      </c>
      <c r="Y722" s="3">
        <f t="shared" si="268"/>
        <v>0.51407314619749855</v>
      </c>
      <c r="Z722" s="3">
        <f t="shared" si="275"/>
        <v>0.43477271454369543</v>
      </c>
      <c r="AA722" s="3">
        <f t="shared" si="269"/>
        <v>0.3054</v>
      </c>
      <c r="AB722" s="3">
        <f t="shared" si="270"/>
        <v>0.46153846153846156</v>
      </c>
      <c r="AC722" s="3">
        <f t="shared" si="271"/>
        <v>0.10546875</v>
      </c>
      <c r="AD722" s="3">
        <f t="shared" si="272"/>
        <v>0.34599865501008742</v>
      </c>
      <c r="AE722" s="3">
        <f t="shared" si="273"/>
        <v>8.0999999999999996E-3</v>
      </c>
      <c r="AF722" s="3">
        <f t="shared" si="274"/>
        <v>1029</v>
      </c>
      <c r="AG722">
        <f t="shared" si="276"/>
        <v>5.8568221013629886E-3</v>
      </c>
      <c r="AH722" s="5">
        <f t="shared" si="277"/>
        <v>-0.44807633615049264</v>
      </c>
      <c r="AI722" s="5">
        <f t="shared" si="278"/>
        <v>-0.2398290303091874</v>
      </c>
      <c r="AJ722" s="5">
        <f t="shared" si="279"/>
        <v>-0.43404053484386862</v>
      </c>
      <c r="AK722" s="5">
        <f t="shared" si="280"/>
        <v>-0.31375629613885475</v>
      </c>
      <c r="AL722" s="4">
        <f t="shared" si="281"/>
        <v>2.3802544128300109</v>
      </c>
      <c r="AM722" s="4">
        <f t="shared" si="260"/>
        <v>0.58703149767522866</v>
      </c>
      <c r="AN722" s="4">
        <f t="shared" si="261"/>
        <v>2.7938995328625502</v>
      </c>
      <c r="AO722">
        <f t="shared" si="262"/>
        <v>0.58703149767522866</v>
      </c>
      <c r="AP722">
        <f t="shared" si="263"/>
        <v>2</v>
      </c>
    </row>
    <row r="723" spans="1:42" ht="34" x14ac:dyDescent="0.2">
      <c r="A723">
        <v>6037602801</v>
      </c>
      <c r="B723" t="s">
        <v>37</v>
      </c>
      <c r="C723">
        <v>0.72470000000000001</v>
      </c>
      <c r="D723">
        <v>6037536000</v>
      </c>
      <c r="E723" t="s">
        <v>56</v>
      </c>
      <c r="F723">
        <v>27081</v>
      </c>
      <c r="G723">
        <v>6037531902</v>
      </c>
      <c r="H723" t="s">
        <v>101</v>
      </c>
      <c r="I723">
        <v>0.30520000000000003</v>
      </c>
      <c r="J723">
        <v>6037212303</v>
      </c>
      <c r="K723" t="s">
        <v>20</v>
      </c>
      <c r="L723">
        <v>8.0999999999999996E-3</v>
      </c>
      <c r="M723">
        <v>6037213310</v>
      </c>
      <c r="N723" t="s">
        <v>20</v>
      </c>
      <c r="O723">
        <v>1028</v>
      </c>
      <c r="S723">
        <f t="shared" si="282"/>
        <v>714</v>
      </c>
      <c r="T723" s="2" cm="1">
        <f t="array" ref="T723">IFERROR(INDEX($A$10:$A$1201, ROWS(T$10:$T723)), IFERROR(INDEX($D$10:$D$1276, ROWS(T$10:$T723)-ROWS($A$10:$A$1201)), IFERROR(INDEX($G$10:$G$1201, ROWS(T$10:$T723)-ROWS($A$10:$A$1201)-ROWS($D$10:$D$1276)), "")))</f>
        <v>6037602801</v>
      </c>
      <c r="U723" s="2" t="str">
        <f t="shared" si="264"/>
        <v>South Los Angeles, Los Angeles, CA</v>
      </c>
      <c r="V723" s="3">
        <f t="shared" si="265"/>
        <v>0.72470000000000001</v>
      </c>
      <c r="W723" s="3">
        <f t="shared" si="266"/>
        <v>0.84562427071178536</v>
      </c>
      <c r="X723" s="3">
        <f t="shared" si="267"/>
        <v>27081</v>
      </c>
      <c r="Y723" s="3">
        <f t="shared" si="268"/>
        <v>0.51397824972954509</v>
      </c>
      <c r="Z723" s="3">
        <f t="shared" si="275"/>
        <v>0.43463248258926646</v>
      </c>
      <c r="AA723" s="3">
        <f t="shared" si="269"/>
        <v>0.30520000000000003</v>
      </c>
      <c r="AB723" s="3">
        <f t="shared" si="270"/>
        <v>0.46123620976273244</v>
      </c>
      <c r="AC723" s="3">
        <f t="shared" si="271"/>
        <v>0.10546875</v>
      </c>
      <c r="AD723" s="3">
        <f t="shared" si="272"/>
        <v>0.34566240753194349</v>
      </c>
      <c r="AE723" s="3">
        <f t="shared" si="273"/>
        <v>8.0999999999999996E-3</v>
      </c>
      <c r="AF723" s="3">
        <f t="shared" si="274"/>
        <v>1028</v>
      </c>
      <c r="AG723">
        <f t="shared" si="276"/>
        <v>4.762482671590974E-3</v>
      </c>
      <c r="AH723" s="5">
        <f t="shared" si="277"/>
        <v>-0.44907453885718368</v>
      </c>
      <c r="AI723" s="5">
        <f t="shared" si="278"/>
        <v>-0.24192628326275731</v>
      </c>
      <c r="AJ723" s="5">
        <f t="shared" si="279"/>
        <v>-0.43404053484386862</v>
      </c>
      <c r="AK723" s="5">
        <f t="shared" si="280"/>
        <v>-0.31544873321452821</v>
      </c>
      <c r="AL723" s="4">
        <f t="shared" si="281"/>
        <v>2.3885936063526456</v>
      </c>
      <c r="AM723" s="4">
        <f t="shared" si="260"/>
        <v>0.5891340610728395</v>
      </c>
      <c r="AN723" s="4">
        <f t="shared" si="261"/>
        <v>2.8038352699751381</v>
      </c>
      <c r="AO723">
        <f t="shared" si="262"/>
        <v>0.5891340610728395</v>
      </c>
      <c r="AP723">
        <f t="shared" si="263"/>
        <v>2</v>
      </c>
    </row>
    <row r="724" spans="1:42" ht="17" x14ac:dyDescent="0.2">
      <c r="A724">
        <v>6037501400</v>
      </c>
      <c r="B724" t="s">
        <v>17</v>
      </c>
      <c r="C724">
        <v>0.72460000000000002</v>
      </c>
      <c r="D724">
        <v>6037504101</v>
      </c>
      <c r="E724" t="s">
        <v>53</v>
      </c>
      <c r="F724">
        <v>27073</v>
      </c>
      <c r="G724">
        <v>6037534302</v>
      </c>
      <c r="H724" t="s">
        <v>102</v>
      </c>
      <c r="I724">
        <v>0.30509999999999998</v>
      </c>
      <c r="J724">
        <v>6037502005</v>
      </c>
      <c r="K724" t="s">
        <v>12</v>
      </c>
      <c r="L724">
        <v>8.0000000000000002E-3</v>
      </c>
      <c r="M724">
        <v>6037232200</v>
      </c>
      <c r="N724" t="s">
        <v>37</v>
      </c>
      <c r="O724">
        <v>1028</v>
      </c>
      <c r="S724">
        <f t="shared" si="282"/>
        <v>715</v>
      </c>
      <c r="T724" s="2" cm="1">
        <f t="array" ref="T724">IFERROR(INDEX($A$10:$A$1201, ROWS(T$10:$T724)), IFERROR(INDEX($D$10:$D$1276, ROWS(T$10:$T724)-ROWS($A$10:$A$1201)), IFERROR(INDEX($G$10:$G$1201, ROWS(T$10:$T724)-ROWS($A$10:$A$1201)-ROWS($D$10:$D$1276)), "")))</f>
        <v>6037501400</v>
      </c>
      <c r="U724" s="2" t="str">
        <f t="shared" si="264"/>
        <v>Whittier, CA</v>
      </c>
      <c r="V724" s="3">
        <f t="shared" si="265"/>
        <v>0.72460000000000002</v>
      </c>
      <c r="W724" s="3">
        <f t="shared" si="266"/>
        <v>0.84550758459743292</v>
      </c>
      <c r="X724" s="3">
        <f t="shared" si="267"/>
        <v>27073</v>
      </c>
      <c r="Y724" s="3">
        <f t="shared" si="268"/>
        <v>0.51382641538081952</v>
      </c>
      <c r="Z724" s="3">
        <f t="shared" si="275"/>
        <v>0.43444413137099397</v>
      </c>
      <c r="AA724" s="3">
        <f t="shared" si="269"/>
        <v>0.30509999999999998</v>
      </c>
      <c r="AB724" s="3">
        <f t="shared" si="270"/>
        <v>0.4610850838748678</v>
      </c>
      <c r="AC724" s="3">
        <f t="shared" si="271"/>
        <v>0.10416666666666667</v>
      </c>
      <c r="AD724" s="3">
        <f t="shared" si="272"/>
        <v>0.34566240753194349</v>
      </c>
      <c r="AE724" s="3">
        <f t="shared" si="273"/>
        <v>8.0000000000000002E-3</v>
      </c>
      <c r="AF724" s="3">
        <f t="shared" si="274"/>
        <v>1028</v>
      </c>
      <c r="AG724">
        <f t="shared" si="276"/>
        <v>3.668143241818959E-3</v>
      </c>
      <c r="AH724" s="5">
        <f t="shared" si="277"/>
        <v>-0.45067166318788954</v>
      </c>
      <c r="AI724" s="5">
        <f t="shared" si="278"/>
        <v>-0.24297490973954283</v>
      </c>
      <c r="AJ724" s="5">
        <f t="shared" si="279"/>
        <v>-0.44363130051112387</v>
      </c>
      <c r="AK724" s="5">
        <f t="shared" si="280"/>
        <v>-0.31544873321452821</v>
      </c>
      <c r="AL724" s="4">
        <f t="shared" si="281"/>
        <v>2.3970960865710511</v>
      </c>
      <c r="AM724" s="4">
        <f t="shared" si="260"/>
        <v>0.60345251103101671</v>
      </c>
      <c r="AN724" s="4">
        <f t="shared" si="261"/>
        <v>2.8064673217704348</v>
      </c>
      <c r="AO724">
        <f t="shared" si="262"/>
        <v>0.60345251103101671</v>
      </c>
      <c r="AP724">
        <f t="shared" si="263"/>
        <v>2</v>
      </c>
    </row>
    <row r="725" spans="1:42" ht="34" x14ac:dyDescent="0.2">
      <c r="A725">
        <v>6037227010</v>
      </c>
      <c r="B725" t="s">
        <v>37</v>
      </c>
      <c r="C725">
        <v>0.72460000000000002</v>
      </c>
      <c r="D725">
        <v>6037210010</v>
      </c>
      <c r="E725" t="s">
        <v>20</v>
      </c>
      <c r="F725">
        <v>27069</v>
      </c>
      <c r="G725">
        <v>6037534405</v>
      </c>
      <c r="H725" t="s">
        <v>102</v>
      </c>
      <c r="I725">
        <v>0.3049</v>
      </c>
      <c r="J725">
        <v>6037554511</v>
      </c>
      <c r="K725" t="s">
        <v>6</v>
      </c>
      <c r="L725">
        <v>8.0000000000000002E-3</v>
      </c>
      <c r="M725">
        <v>6037482701</v>
      </c>
      <c r="N725" t="s">
        <v>8</v>
      </c>
      <c r="O725">
        <v>1027</v>
      </c>
      <c r="S725">
        <f t="shared" si="282"/>
        <v>716</v>
      </c>
      <c r="T725" s="2" cm="1">
        <f t="array" ref="T725">IFERROR(INDEX($A$10:$A$1201, ROWS(T$10:$T725)), IFERROR(INDEX($D$10:$D$1276, ROWS(T$10:$T725)-ROWS($A$10:$A$1201)), IFERROR(INDEX($G$10:$G$1201, ROWS(T$10:$T725)-ROWS($A$10:$A$1201)-ROWS($D$10:$D$1276)), "")))</f>
        <v>6037227010</v>
      </c>
      <c r="U725" s="2" t="str">
        <f t="shared" si="264"/>
        <v>South Los Angeles, Los Angeles, CA</v>
      </c>
      <c r="V725" s="3">
        <f t="shared" si="265"/>
        <v>0.72460000000000002</v>
      </c>
      <c r="W725" s="3">
        <f t="shared" si="266"/>
        <v>0.84550758459743292</v>
      </c>
      <c r="X725" s="3">
        <f t="shared" si="267"/>
        <v>27069</v>
      </c>
      <c r="Y725" s="3">
        <f t="shared" si="268"/>
        <v>0.5137504982064568</v>
      </c>
      <c r="Z725" s="3">
        <f t="shared" si="275"/>
        <v>0.43437994282426906</v>
      </c>
      <c r="AA725" s="3">
        <f t="shared" si="269"/>
        <v>0.3049</v>
      </c>
      <c r="AB725" s="3">
        <f t="shared" si="270"/>
        <v>0.46078283209913862</v>
      </c>
      <c r="AC725" s="3">
        <f t="shared" si="271"/>
        <v>0.10416666666666667</v>
      </c>
      <c r="AD725" s="3">
        <f t="shared" si="272"/>
        <v>0.34532616005379957</v>
      </c>
      <c r="AE725" s="3">
        <f t="shared" si="273"/>
        <v>8.0000000000000002E-3</v>
      </c>
      <c r="AF725" s="3">
        <f t="shared" si="274"/>
        <v>1027</v>
      </c>
      <c r="AG725">
        <f t="shared" si="276"/>
        <v>3.668143241818959E-3</v>
      </c>
      <c r="AH725" s="5">
        <f t="shared" si="277"/>
        <v>-0.45147022535324188</v>
      </c>
      <c r="AI725" s="5">
        <f t="shared" si="278"/>
        <v>-0.24507216269311274</v>
      </c>
      <c r="AJ725" s="5">
        <f t="shared" si="279"/>
        <v>-0.44363130051112387</v>
      </c>
      <c r="AK725" s="5">
        <f t="shared" si="280"/>
        <v>-0.31714117029020161</v>
      </c>
      <c r="AL725" s="4">
        <f t="shared" si="281"/>
        <v>2.404261670349936</v>
      </c>
      <c r="AM725" s="4">
        <f t="shared" si="260"/>
        <v>0.60528099541392932</v>
      </c>
      <c r="AN725" s="4">
        <f t="shared" si="261"/>
        <v>2.8151052054126597</v>
      </c>
      <c r="AO725">
        <f t="shared" si="262"/>
        <v>0.60528099541392932</v>
      </c>
      <c r="AP725">
        <f t="shared" si="263"/>
        <v>2</v>
      </c>
    </row>
    <row r="726" spans="1:42" ht="17" x14ac:dyDescent="0.2">
      <c r="A726">
        <v>6037503000</v>
      </c>
      <c r="B726" t="s">
        <v>17</v>
      </c>
      <c r="C726">
        <v>0.72440000000000004</v>
      </c>
      <c r="D726">
        <v>6037190510</v>
      </c>
      <c r="E726" t="s">
        <v>20</v>
      </c>
      <c r="F726">
        <v>27068</v>
      </c>
      <c r="G726">
        <v>6037212203</v>
      </c>
      <c r="H726" t="s">
        <v>20</v>
      </c>
      <c r="I726">
        <v>0.30430000000000001</v>
      </c>
      <c r="J726">
        <v>6059110201</v>
      </c>
      <c r="K726" t="s">
        <v>41</v>
      </c>
      <c r="L726">
        <v>8.0000000000000002E-3</v>
      </c>
      <c r="M726">
        <v>6037197200</v>
      </c>
      <c r="N726" t="s">
        <v>50</v>
      </c>
      <c r="O726">
        <v>1027</v>
      </c>
      <c r="S726">
        <f t="shared" si="282"/>
        <v>717</v>
      </c>
      <c r="T726" s="2" cm="1">
        <f t="array" ref="T726">IFERROR(INDEX($A$10:$A$1201, ROWS(T$10:$T726)), IFERROR(INDEX($D$10:$D$1276, ROWS(T$10:$T726)-ROWS($A$10:$A$1201)), IFERROR(INDEX($G$10:$G$1201, ROWS(T$10:$T726)-ROWS($A$10:$A$1201)-ROWS($D$10:$D$1276)), "")))</f>
        <v>6037503000</v>
      </c>
      <c r="U726" s="2" t="str">
        <f t="shared" si="264"/>
        <v>Whittier, CA</v>
      </c>
      <c r="V726" s="3">
        <f t="shared" si="265"/>
        <v>0.72440000000000004</v>
      </c>
      <c r="W726" s="3">
        <f t="shared" si="266"/>
        <v>0.84527421236872824</v>
      </c>
      <c r="X726" s="3">
        <f t="shared" si="267"/>
        <v>27068</v>
      </c>
      <c r="Y726" s="3">
        <f t="shared" si="268"/>
        <v>0.51373151891286606</v>
      </c>
      <c r="Z726" s="3">
        <f t="shared" si="275"/>
        <v>0.43424400501806326</v>
      </c>
      <c r="AA726" s="3">
        <f t="shared" si="269"/>
        <v>0.30430000000000001</v>
      </c>
      <c r="AB726" s="3">
        <f t="shared" si="270"/>
        <v>0.45987607677195108</v>
      </c>
      <c r="AC726" s="3">
        <f t="shared" si="271"/>
        <v>0.10416666666666667</v>
      </c>
      <c r="AD726" s="3">
        <f t="shared" si="272"/>
        <v>0.34532616005379957</v>
      </c>
      <c r="AE726" s="3">
        <f t="shared" si="273"/>
        <v>8.0000000000000002E-3</v>
      </c>
      <c r="AF726" s="3">
        <f t="shared" si="274"/>
        <v>1027</v>
      </c>
      <c r="AG726">
        <f t="shared" si="276"/>
        <v>1.4794643822749294E-3</v>
      </c>
      <c r="AH726" s="5">
        <f t="shared" si="277"/>
        <v>-0.45166986589458058</v>
      </c>
      <c r="AI726" s="5">
        <f t="shared" si="278"/>
        <v>-0.25136392155382303</v>
      </c>
      <c r="AJ726" s="5">
        <f t="shared" si="279"/>
        <v>-0.44363130051112387</v>
      </c>
      <c r="AK726" s="5">
        <f t="shared" si="280"/>
        <v>-0.31714117029020161</v>
      </c>
      <c r="AL726" s="4">
        <f t="shared" si="281"/>
        <v>2.4149072182940428</v>
      </c>
      <c r="AM726" s="4">
        <f t="shared" si="260"/>
        <v>0.60811471900588099</v>
      </c>
      <c r="AN726" s="4">
        <f t="shared" si="261"/>
        <v>2.8289995173821847</v>
      </c>
      <c r="AO726">
        <f t="shared" si="262"/>
        <v>0.60811471900588099</v>
      </c>
      <c r="AP726">
        <f t="shared" si="263"/>
        <v>2</v>
      </c>
    </row>
    <row r="727" spans="1:42" ht="17" x14ac:dyDescent="0.2">
      <c r="A727">
        <v>6037542602</v>
      </c>
      <c r="B727" t="s">
        <v>137</v>
      </c>
      <c r="C727">
        <v>0.72430000000000005</v>
      </c>
      <c r="D727">
        <v>6037533703</v>
      </c>
      <c r="E727" t="s">
        <v>108</v>
      </c>
      <c r="F727">
        <v>27067</v>
      </c>
      <c r="G727">
        <v>6037212610</v>
      </c>
      <c r="H727" t="s">
        <v>20</v>
      </c>
      <c r="I727">
        <v>0.30420000000000003</v>
      </c>
      <c r="J727">
        <v>6037502901</v>
      </c>
      <c r="K727" t="s">
        <v>12</v>
      </c>
      <c r="L727">
        <v>8.0000000000000002E-3</v>
      </c>
      <c r="M727">
        <v>6037500202</v>
      </c>
      <c r="N727" t="s">
        <v>12</v>
      </c>
      <c r="O727">
        <v>1026</v>
      </c>
      <c r="S727">
        <f t="shared" si="282"/>
        <v>718</v>
      </c>
      <c r="T727" s="2" cm="1">
        <f t="array" ref="T727">IFERROR(INDEX($A$10:$A$1201, ROWS(T$10:$T727)), IFERROR(INDEX($D$10:$D$1276, ROWS(T$10:$T727)-ROWS($A$10:$A$1201)), IFERROR(INDEX($G$10:$G$1201, ROWS(T$10:$T727)-ROWS($A$10:$A$1201)-ROWS($D$10:$D$1276)), "")))</f>
        <v>6037542602</v>
      </c>
      <c r="U727" s="2" t="str">
        <f t="shared" si="264"/>
        <v>Compton, CA</v>
      </c>
      <c r="V727" s="3">
        <f t="shared" si="265"/>
        <v>0.72430000000000005</v>
      </c>
      <c r="W727" s="3">
        <f t="shared" si="266"/>
        <v>0.84515752625437579</v>
      </c>
      <c r="X727" s="3">
        <f t="shared" si="267"/>
        <v>27067</v>
      </c>
      <c r="Y727" s="3">
        <f t="shared" si="268"/>
        <v>0.51371253961927532</v>
      </c>
      <c r="Z727" s="3">
        <f t="shared" si="275"/>
        <v>0.43416801919047976</v>
      </c>
      <c r="AA727" s="3">
        <f t="shared" si="269"/>
        <v>0.30420000000000003</v>
      </c>
      <c r="AB727" s="3">
        <f t="shared" si="270"/>
        <v>0.45972495088408649</v>
      </c>
      <c r="AC727" s="3">
        <f t="shared" si="271"/>
        <v>0.10416666666666667</v>
      </c>
      <c r="AD727" s="3">
        <f t="shared" si="272"/>
        <v>0.3449899125756557</v>
      </c>
      <c r="AE727" s="3">
        <f t="shared" si="273"/>
        <v>8.0000000000000002E-3</v>
      </c>
      <c r="AF727" s="3">
        <f t="shared" si="274"/>
        <v>1026</v>
      </c>
      <c r="AG727">
        <f t="shared" si="276"/>
        <v>3.8512495250291458E-4</v>
      </c>
      <c r="AH727" s="5">
        <f t="shared" si="277"/>
        <v>-0.45186950643591922</v>
      </c>
      <c r="AI727" s="5">
        <f t="shared" si="278"/>
        <v>-0.25241254803060797</v>
      </c>
      <c r="AJ727" s="5">
        <f t="shared" si="279"/>
        <v>-0.44363130051112387</v>
      </c>
      <c r="AK727" s="5">
        <f t="shared" si="280"/>
        <v>-0.31883360736587474</v>
      </c>
      <c r="AL727" s="4">
        <f t="shared" si="281"/>
        <v>2.4200871454824262</v>
      </c>
      <c r="AM727" s="4">
        <f t="shared" si="260"/>
        <v>0.60956272743787032</v>
      </c>
      <c r="AN727" s="4">
        <f t="shared" si="261"/>
        <v>2.8357362828746666</v>
      </c>
      <c r="AO727">
        <f t="shared" si="262"/>
        <v>0.60956272743787032</v>
      </c>
      <c r="AP727">
        <f t="shared" si="263"/>
        <v>2</v>
      </c>
    </row>
    <row r="728" spans="1:42" ht="17" x14ac:dyDescent="0.2">
      <c r="A728">
        <v>6037570202</v>
      </c>
      <c r="B728" t="s">
        <v>144</v>
      </c>
      <c r="C728">
        <v>0.72430000000000005</v>
      </c>
      <c r="D728">
        <v>6037201401</v>
      </c>
      <c r="E728" t="s">
        <v>45</v>
      </c>
      <c r="F728">
        <v>27064</v>
      </c>
      <c r="G728">
        <v>6037551102</v>
      </c>
      <c r="H728" t="s">
        <v>33</v>
      </c>
      <c r="I728">
        <v>0.30399999999999999</v>
      </c>
      <c r="J728">
        <v>6037650401</v>
      </c>
      <c r="K728" t="s">
        <v>70</v>
      </c>
      <c r="L728">
        <v>8.0000000000000002E-3</v>
      </c>
      <c r="M728">
        <v>6037232110</v>
      </c>
      <c r="N728" t="s">
        <v>103</v>
      </c>
      <c r="O728">
        <v>1025</v>
      </c>
      <c r="S728">
        <f t="shared" si="282"/>
        <v>719</v>
      </c>
      <c r="T728" s="2" cm="1">
        <f t="array" ref="T728">IFERROR(INDEX($A$10:$A$1201, ROWS(T$10:$T728)), IFERROR(INDEX($D$10:$D$1276, ROWS(T$10:$T728)-ROWS($A$10:$A$1201)), IFERROR(INDEX($G$10:$G$1201, ROWS(T$10:$T728)-ROWS($A$10:$A$1201)-ROWS($D$10:$D$1276)), "")))</f>
        <v>6037570202</v>
      </c>
      <c r="U728" s="2" t="str">
        <f t="shared" si="264"/>
        <v>Hamilton, Long Beach, CA</v>
      </c>
      <c r="V728" s="3">
        <f t="shared" si="265"/>
        <v>0.72430000000000005</v>
      </c>
      <c r="W728" s="3">
        <f t="shared" si="266"/>
        <v>0.84515752625437579</v>
      </c>
      <c r="X728" s="3">
        <f t="shared" si="267"/>
        <v>27064</v>
      </c>
      <c r="Y728" s="3">
        <f t="shared" si="268"/>
        <v>0.51365560173850333</v>
      </c>
      <c r="Z728" s="3">
        <f t="shared" si="275"/>
        <v>0.43411989771201631</v>
      </c>
      <c r="AA728" s="3">
        <f t="shared" si="269"/>
        <v>0.30399999999999999</v>
      </c>
      <c r="AB728" s="3">
        <f t="shared" si="270"/>
        <v>0.45942269910835726</v>
      </c>
      <c r="AC728" s="3">
        <f t="shared" si="271"/>
        <v>0.10416666666666667</v>
      </c>
      <c r="AD728" s="3">
        <f t="shared" si="272"/>
        <v>0.34465366509751177</v>
      </c>
      <c r="AE728" s="3">
        <f t="shared" si="273"/>
        <v>8.0000000000000002E-3</v>
      </c>
      <c r="AF728" s="3">
        <f t="shared" si="274"/>
        <v>1025</v>
      </c>
      <c r="AG728">
        <f t="shared" si="276"/>
        <v>3.8512495250291458E-4</v>
      </c>
      <c r="AH728" s="5">
        <f t="shared" si="277"/>
        <v>-0.45246842805993293</v>
      </c>
      <c r="AI728" s="5">
        <f t="shared" si="278"/>
        <v>-0.25450980098417847</v>
      </c>
      <c r="AJ728" s="5">
        <f t="shared" si="279"/>
        <v>-0.44363130051112387</v>
      </c>
      <c r="AK728" s="5">
        <f t="shared" si="280"/>
        <v>-0.32052604444154814</v>
      </c>
      <c r="AL728" s="4">
        <f t="shared" si="281"/>
        <v>2.4268608492906685</v>
      </c>
      <c r="AM728" s="4">
        <f t="shared" si="260"/>
        <v>0.61135995206284865</v>
      </c>
      <c r="AN728" s="4">
        <f t="shared" si="261"/>
        <v>2.8440927683405315</v>
      </c>
      <c r="AO728">
        <f t="shared" si="262"/>
        <v>0.61135995206284865</v>
      </c>
      <c r="AP728">
        <f t="shared" si="263"/>
        <v>2</v>
      </c>
    </row>
    <row r="729" spans="1:42" ht="34" x14ac:dyDescent="0.2">
      <c r="A729">
        <v>6037532101</v>
      </c>
      <c r="B729" t="s">
        <v>9</v>
      </c>
      <c r="C729">
        <v>0.72419999999999995</v>
      </c>
      <c r="D729">
        <v>6037500600</v>
      </c>
      <c r="E729" t="s">
        <v>44</v>
      </c>
      <c r="F729">
        <v>27061</v>
      </c>
      <c r="G729">
        <v>6037185202</v>
      </c>
      <c r="H729" t="s">
        <v>126</v>
      </c>
      <c r="I729">
        <v>0.30380000000000001</v>
      </c>
      <c r="J729">
        <v>6037543306</v>
      </c>
      <c r="K729" t="s">
        <v>35</v>
      </c>
      <c r="L729">
        <v>8.0000000000000002E-3</v>
      </c>
      <c r="M729">
        <v>6037480902</v>
      </c>
      <c r="N729" t="s">
        <v>18</v>
      </c>
      <c r="O729">
        <v>1021</v>
      </c>
      <c r="S729">
        <f t="shared" si="282"/>
        <v>720</v>
      </c>
      <c r="T729" s="2" cm="1">
        <f t="array" ref="T729">IFERROR(INDEX($A$10:$A$1201, ROWS(T$10:$T729)), IFERROR(INDEX($D$10:$D$1276, ROWS(T$10:$T729)-ROWS($A$10:$A$1201)), IFERROR(INDEX($G$10:$G$1201, ROWS(T$10:$T729)-ROWS($A$10:$A$1201)-ROWS($D$10:$D$1276)), "")))</f>
        <v>6037532101</v>
      </c>
      <c r="U729" s="2" t="str">
        <f t="shared" si="264"/>
        <v>South Montebello, Montebello, CA</v>
      </c>
      <c r="V729" s="3">
        <f t="shared" si="265"/>
        <v>0.72419999999999995</v>
      </c>
      <c r="W729" s="3">
        <f t="shared" si="266"/>
        <v>0.84504084014002334</v>
      </c>
      <c r="X729" s="3">
        <f t="shared" si="267"/>
        <v>27061</v>
      </c>
      <c r="Y729" s="3">
        <f t="shared" si="268"/>
        <v>0.51359866385773123</v>
      </c>
      <c r="Z729" s="3">
        <f t="shared" si="275"/>
        <v>0.43401184640113066</v>
      </c>
      <c r="AA729" s="3">
        <f t="shared" si="269"/>
        <v>0.30380000000000001</v>
      </c>
      <c r="AB729" s="3">
        <f t="shared" si="270"/>
        <v>0.45912044733262813</v>
      </c>
      <c r="AC729" s="3">
        <f t="shared" si="271"/>
        <v>0.10416666666666667</v>
      </c>
      <c r="AD729" s="3">
        <f t="shared" si="272"/>
        <v>0.34330867518493613</v>
      </c>
      <c r="AE729" s="3">
        <f t="shared" si="273"/>
        <v>8.0000000000000002E-3</v>
      </c>
      <c r="AF729" s="3">
        <f t="shared" si="274"/>
        <v>1021</v>
      </c>
      <c r="AG729">
        <f t="shared" si="276"/>
        <v>-7.0921447727031518E-4</v>
      </c>
      <c r="AH729" s="5">
        <f t="shared" si="277"/>
        <v>-0.4530673496839478</v>
      </c>
      <c r="AI729" s="5">
        <f t="shared" si="278"/>
        <v>-0.25660705393774841</v>
      </c>
      <c r="AJ729" s="5">
        <f t="shared" si="279"/>
        <v>-0.44363130051112387</v>
      </c>
      <c r="AK729" s="5">
        <f t="shared" si="280"/>
        <v>-0.32729579274424153</v>
      </c>
      <c r="AL729" s="4">
        <f t="shared" si="281"/>
        <v>2.4420370663197568</v>
      </c>
      <c r="AM729" s="4">
        <f t="shared" si="260"/>
        <v>0.61571030686368122</v>
      </c>
      <c r="AN729" s="4">
        <f t="shared" si="261"/>
        <v>2.8639393788916401</v>
      </c>
      <c r="AO729">
        <f t="shared" si="262"/>
        <v>0.61571030686368122</v>
      </c>
      <c r="AP729">
        <f t="shared" si="263"/>
        <v>2</v>
      </c>
    </row>
    <row r="730" spans="1:42" ht="17" x14ac:dyDescent="0.2">
      <c r="A730">
        <v>6037531201</v>
      </c>
      <c r="B730" t="s">
        <v>13</v>
      </c>
      <c r="C730">
        <v>0.72389999999999999</v>
      </c>
      <c r="D730">
        <v>6037553504</v>
      </c>
      <c r="E730" t="s">
        <v>75</v>
      </c>
      <c r="F730">
        <v>27040</v>
      </c>
      <c r="G730">
        <v>6037600912</v>
      </c>
      <c r="H730" t="s">
        <v>10</v>
      </c>
      <c r="I730">
        <v>0.30380000000000001</v>
      </c>
      <c r="J730">
        <v>6037229300</v>
      </c>
      <c r="K730" t="s">
        <v>103</v>
      </c>
      <c r="L730">
        <v>7.9000000000000008E-3</v>
      </c>
      <c r="M730">
        <v>6037650604</v>
      </c>
      <c r="N730" t="s">
        <v>58</v>
      </c>
      <c r="O730">
        <v>1021</v>
      </c>
      <c r="S730">
        <f t="shared" si="282"/>
        <v>721</v>
      </c>
      <c r="T730" s="2" cm="1">
        <f t="array" ref="T730">IFERROR(INDEX($A$10:$A$1201, ROWS(T$10:$T730)), IFERROR(INDEX($D$10:$D$1276, ROWS(T$10:$T730)-ROWS($A$10:$A$1201)), IFERROR(INDEX($G$10:$G$1201, ROWS(T$10:$T730)-ROWS($A$10:$A$1201)-ROWS($D$10:$D$1276)), "")))</f>
        <v>6037531201</v>
      </c>
      <c r="U730" s="2" t="str">
        <f t="shared" si="264"/>
        <v>Los Angeles, CA</v>
      </c>
      <c r="V730" s="3">
        <f t="shared" si="265"/>
        <v>0.72389999999999999</v>
      </c>
      <c r="W730" s="3">
        <f t="shared" si="266"/>
        <v>0.84469078179696622</v>
      </c>
      <c r="X730" s="3">
        <f t="shared" si="267"/>
        <v>27040</v>
      </c>
      <c r="Y730" s="3">
        <f t="shared" si="268"/>
        <v>0.51320009869232663</v>
      </c>
      <c r="Z730" s="3">
        <f t="shared" si="275"/>
        <v>0.43349539258270159</v>
      </c>
      <c r="AA730" s="3">
        <f t="shared" si="269"/>
        <v>0.30380000000000001</v>
      </c>
      <c r="AB730" s="3">
        <f t="shared" si="270"/>
        <v>0.45912044733262813</v>
      </c>
      <c r="AC730" s="3">
        <f t="shared" si="271"/>
        <v>0.10286458333333336</v>
      </c>
      <c r="AD730" s="3">
        <f t="shared" si="272"/>
        <v>0.34330867518493613</v>
      </c>
      <c r="AE730" s="3">
        <f t="shared" si="273"/>
        <v>7.9000000000000008E-3</v>
      </c>
      <c r="AF730" s="3">
        <f t="shared" si="274"/>
        <v>1021</v>
      </c>
      <c r="AG730">
        <f t="shared" si="276"/>
        <v>-3.9922327665863596E-3</v>
      </c>
      <c r="AH730" s="5">
        <f t="shared" si="277"/>
        <v>-0.45725980105205055</v>
      </c>
      <c r="AI730" s="5">
        <f t="shared" si="278"/>
        <v>-0.25660705393774841</v>
      </c>
      <c r="AJ730" s="5">
        <f t="shared" si="279"/>
        <v>-0.45322206617837912</v>
      </c>
      <c r="AK730" s="5">
        <f t="shared" si="280"/>
        <v>-0.32729579274424153</v>
      </c>
      <c r="AL730" s="4">
        <f t="shared" si="281"/>
        <v>2.4566562158459737</v>
      </c>
      <c r="AM730" s="4">
        <f t="shared" si="260"/>
        <v>0.63144177284956426</v>
      </c>
      <c r="AN730" s="4">
        <f t="shared" si="261"/>
        <v>2.8712396552478818</v>
      </c>
      <c r="AO730">
        <f t="shared" si="262"/>
        <v>0.63144177284956426</v>
      </c>
      <c r="AP730">
        <f t="shared" si="263"/>
        <v>2</v>
      </c>
    </row>
    <row r="731" spans="1:42" ht="17" x14ac:dyDescent="0.2">
      <c r="A731">
        <v>6037219700</v>
      </c>
      <c r="B731" t="s">
        <v>83</v>
      </c>
      <c r="C731">
        <v>0.7238</v>
      </c>
      <c r="D731">
        <v>6037190801</v>
      </c>
      <c r="E731" t="s">
        <v>20</v>
      </c>
      <c r="F731">
        <v>27031</v>
      </c>
      <c r="G731">
        <v>6037601501</v>
      </c>
      <c r="H731" t="s">
        <v>10</v>
      </c>
      <c r="I731">
        <v>0.30349999999999999</v>
      </c>
      <c r="J731">
        <v>6037269906</v>
      </c>
      <c r="K731" t="s">
        <v>93</v>
      </c>
      <c r="L731">
        <v>7.9000000000000008E-3</v>
      </c>
      <c r="M731">
        <v>6037433700</v>
      </c>
      <c r="N731" t="s">
        <v>61</v>
      </c>
      <c r="O731">
        <v>1020</v>
      </c>
      <c r="S731">
        <f t="shared" si="282"/>
        <v>722</v>
      </c>
      <c r="T731" s="2" cm="1">
        <f t="array" ref="T731">IFERROR(INDEX($A$10:$A$1201, ROWS(T$10:$T731)), IFERROR(INDEX($D$10:$D$1276, ROWS(T$10:$T731)-ROWS($A$10:$A$1201)), IFERROR(INDEX($G$10:$G$1201, ROWS(T$10:$T731)-ROWS($A$10:$A$1201)-ROWS($D$10:$D$1276)), "")))</f>
        <v>6037219700</v>
      </c>
      <c r="U731" s="2" t="str">
        <f t="shared" si="264"/>
        <v>Jefferson, Los Angeles, CA</v>
      </c>
      <c r="V731" s="3">
        <f t="shared" si="265"/>
        <v>0.7238</v>
      </c>
      <c r="W731" s="3">
        <f t="shared" si="266"/>
        <v>0.84457409568261377</v>
      </c>
      <c r="X731" s="3">
        <f t="shared" si="267"/>
        <v>27031</v>
      </c>
      <c r="Y731" s="3">
        <f t="shared" si="268"/>
        <v>0.51302928505001044</v>
      </c>
      <c r="Z731" s="3">
        <f t="shared" si="275"/>
        <v>0.43329124447981043</v>
      </c>
      <c r="AA731" s="3">
        <f t="shared" si="269"/>
        <v>0.30349999999999999</v>
      </c>
      <c r="AB731" s="3">
        <f t="shared" si="270"/>
        <v>0.45866706966903431</v>
      </c>
      <c r="AC731" s="3">
        <f t="shared" si="271"/>
        <v>0.10286458333333336</v>
      </c>
      <c r="AD731" s="3">
        <f t="shared" si="272"/>
        <v>0.3429724277067922</v>
      </c>
      <c r="AE731" s="3">
        <f t="shared" si="273"/>
        <v>7.9000000000000008E-3</v>
      </c>
      <c r="AF731" s="3">
        <f t="shared" si="274"/>
        <v>1020</v>
      </c>
      <c r="AG731">
        <f t="shared" si="276"/>
        <v>-5.0865721963583741E-3</v>
      </c>
      <c r="AH731" s="5">
        <f t="shared" si="277"/>
        <v>-0.45905656592409394</v>
      </c>
      <c r="AI731" s="5">
        <f t="shared" si="278"/>
        <v>-0.25975293336810384</v>
      </c>
      <c r="AJ731" s="5">
        <f t="shared" si="279"/>
        <v>-0.45322206617837912</v>
      </c>
      <c r="AK731" s="5">
        <f t="shared" si="280"/>
        <v>-0.32898822981991499</v>
      </c>
      <c r="AL731" s="4">
        <f t="shared" si="281"/>
        <v>2.4684107650007636</v>
      </c>
      <c r="AM731" s="4">
        <f t="shared" si="260"/>
        <v>0.63445498051070159</v>
      </c>
      <c r="AN731" s="4">
        <f t="shared" si="261"/>
        <v>2.8846304532784806</v>
      </c>
      <c r="AO731">
        <f t="shared" si="262"/>
        <v>0.63445498051070159</v>
      </c>
      <c r="AP731">
        <f t="shared" si="263"/>
        <v>2</v>
      </c>
    </row>
    <row r="732" spans="1:42" ht="34" x14ac:dyDescent="0.2">
      <c r="A732">
        <v>6037203100</v>
      </c>
      <c r="B732" t="s">
        <v>45</v>
      </c>
      <c r="C732">
        <v>0.72370000000000001</v>
      </c>
      <c r="D732">
        <v>6037201501</v>
      </c>
      <c r="E732" t="s">
        <v>45</v>
      </c>
      <c r="F732">
        <v>27027</v>
      </c>
      <c r="G732">
        <v>6037531302</v>
      </c>
      <c r="H732" t="s">
        <v>13</v>
      </c>
      <c r="I732">
        <v>0.3034</v>
      </c>
      <c r="J732">
        <v>6037540201</v>
      </c>
      <c r="K732" t="s">
        <v>56</v>
      </c>
      <c r="L732">
        <v>7.9000000000000008E-3</v>
      </c>
      <c r="M732">
        <v>6037544002</v>
      </c>
      <c r="N732" t="s">
        <v>97</v>
      </c>
      <c r="O732">
        <v>1018</v>
      </c>
      <c r="S732">
        <f t="shared" si="282"/>
        <v>723</v>
      </c>
      <c r="T732" s="2" cm="1">
        <f t="array" ref="T732">IFERROR(INDEX($A$10:$A$1201, ROWS(T$10:$T732)), IFERROR(INDEX($D$10:$D$1276, ROWS(T$10:$T732)-ROWS($A$10:$A$1201)), IFERROR(INDEX($G$10:$G$1201, ROWS(T$10:$T732)-ROWS($A$10:$A$1201)-ROWS($D$10:$D$1276)), "")))</f>
        <v>6037203100</v>
      </c>
      <c r="U732" s="2" t="str">
        <f t="shared" si="264"/>
        <v>Northeast Los Angeles, Los Angeles, CA</v>
      </c>
      <c r="V732" s="3">
        <f t="shared" si="265"/>
        <v>0.72370000000000001</v>
      </c>
      <c r="W732" s="3">
        <f t="shared" si="266"/>
        <v>0.84445740956826143</v>
      </c>
      <c r="X732" s="3">
        <f t="shared" si="267"/>
        <v>27027</v>
      </c>
      <c r="Y732" s="3">
        <f t="shared" si="268"/>
        <v>0.51295336787564771</v>
      </c>
      <c r="Z732" s="3">
        <f t="shared" si="275"/>
        <v>0.43316727226558494</v>
      </c>
      <c r="AA732" s="3">
        <f t="shared" si="269"/>
        <v>0.3034</v>
      </c>
      <c r="AB732" s="3">
        <f t="shared" si="270"/>
        <v>0.45851594378116978</v>
      </c>
      <c r="AC732" s="3">
        <f t="shared" si="271"/>
        <v>0.10286458333333336</v>
      </c>
      <c r="AD732" s="3">
        <f t="shared" si="272"/>
        <v>0.34229993275050435</v>
      </c>
      <c r="AE732" s="3">
        <f t="shared" si="273"/>
        <v>7.9000000000000008E-3</v>
      </c>
      <c r="AF732" s="3">
        <f t="shared" si="274"/>
        <v>1018</v>
      </c>
      <c r="AG732">
        <f t="shared" si="276"/>
        <v>-6.1809116261303887E-3</v>
      </c>
      <c r="AH732" s="5">
        <f t="shared" si="277"/>
        <v>-0.45985512808944629</v>
      </c>
      <c r="AI732" s="5">
        <f t="shared" si="278"/>
        <v>-0.26080155984488879</v>
      </c>
      <c r="AJ732" s="5">
        <f t="shared" si="279"/>
        <v>-0.45322206617837912</v>
      </c>
      <c r="AK732" s="5">
        <f t="shared" si="280"/>
        <v>-0.3323731039712618</v>
      </c>
      <c r="AL732" s="4">
        <f t="shared" si="281"/>
        <v>2.477572174248881</v>
      </c>
      <c r="AM732" s="4">
        <f t="shared" si="260"/>
        <v>0.63703245285474841</v>
      </c>
      <c r="AN732" s="4">
        <f t="shared" si="261"/>
        <v>2.8959682175623485</v>
      </c>
      <c r="AO732">
        <f t="shared" si="262"/>
        <v>0.63703245285474841</v>
      </c>
      <c r="AP732">
        <f t="shared" si="263"/>
        <v>2</v>
      </c>
    </row>
    <row r="733" spans="1:42" ht="17" x14ac:dyDescent="0.2">
      <c r="A733">
        <v>6037603900</v>
      </c>
      <c r="B733" t="s">
        <v>106</v>
      </c>
      <c r="C733">
        <v>0.72350000000000003</v>
      </c>
      <c r="D733">
        <v>6037552301</v>
      </c>
      <c r="E733" t="s">
        <v>52</v>
      </c>
      <c r="F733">
        <v>27027</v>
      </c>
      <c r="G733">
        <v>6037535702</v>
      </c>
      <c r="H733" t="s">
        <v>56</v>
      </c>
      <c r="I733">
        <v>0.30330000000000001</v>
      </c>
      <c r="J733">
        <v>6037535604</v>
      </c>
      <c r="K733" t="s">
        <v>56</v>
      </c>
      <c r="L733">
        <v>7.9000000000000008E-3</v>
      </c>
      <c r="M733">
        <v>6037620601</v>
      </c>
      <c r="N733" t="s">
        <v>38</v>
      </c>
      <c r="O733">
        <v>1018</v>
      </c>
      <c r="S733">
        <f t="shared" si="282"/>
        <v>724</v>
      </c>
      <c r="T733" s="2" cm="1">
        <f t="array" ref="T733">IFERROR(INDEX($A$10:$A$1201, ROWS(T$10:$T733)), IFERROR(INDEX($D$10:$D$1276, ROWS(T$10:$T733)-ROWS($A$10:$A$1201)), IFERROR(INDEX($G$10:$G$1201, ROWS(T$10:$T733)-ROWS($A$10:$A$1201)-ROWS($D$10:$D$1276)), "")))</f>
        <v>6037603900</v>
      </c>
      <c r="U733" s="2" t="str">
        <f t="shared" si="264"/>
        <v>Lawndale, CA</v>
      </c>
      <c r="V733" s="3">
        <f t="shared" si="265"/>
        <v>0.72350000000000003</v>
      </c>
      <c r="W733" s="3">
        <f t="shared" si="266"/>
        <v>0.84422403733955664</v>
      </c>
      <c r="X733" s="3">
        <f t="shared" si="267"/>
        <v>27027</v>
      </c>
      <c r="Y733" s="3">
        <f t="shared" si="268"/>
        <v>0.51295336787564771</v>
      </c>
      <c r="Z733" s="3">
        <f t="shared" si="275"/>
        <v>0.43304756319490217</v>
      </c>
      <c r="AA733" s="3">
        <f t="shared" si="269"/>
        <v>0.30330000000000001</v>
      </c>
      <c r="AB733" s="3">
        <f t="shared" si="270"/>
        <v>0.45836481789330519</v>
      </c>
      <c r="AC733" s="3">
        <f t="shared" si="271"/>
        <v>0.10286458333333336</v>
      </c>
      <c r="AD733" s="3">
        <f t="shared" si="272"/>
        <v>0.34229993275050435</v>
      </c>
      <c r="AE733" s="3">
        <f t="shared" si="273"/>
        <v>7.9000000000000008E-3</v>
      </c>
      <c r="AF733" s="3">
        <f t="shared" si="274"/>
        <v>1018</v>
      </c>
      <c r="AG733">
        <f t="shared" si="276"/>
        <v>-8.3695904856744188E-3</v>
      </c>
      <c r="AH733" s="5">
        <f t="shared" si="277"/>
        <v>-0.45985512808944629</v>
      </c>
      <c r="AI733" s="5">
        <f t="shared" si="278"/>
        <v>-0.26185018632167373</v>
      </c>
      <c r="AJ733" s="5">
        <f t="shared" si="279"/>
        <v>-0.45322206617837912</v>
      </c>
      <c r="AK733" s="5">
        <f t="shared" si="280"/>
        <v>-0.3323731039712618</v>
      </c>
      <c r="AL733" s="4">
        <f t="shared" si="281"/>
        <v>2.480608404068442</v>
      </c>
      <c r="AM733" s="4">
        <f t="shared" si="260"/>
        <v>0.63792863112383269</v>
      </c>
      <c r="AN733" s="4">
        <f t="shared" si="261"/>
        <v>2.899955530886686</v>
      </c>
      <c r="AO733">
        <f t="shared" si="262"/>
        <v>0.63792863112383269</v>
      </c>
      <c r="AP733">
        <f t="shared" si="263"/>
        <v>2</v>
      </c>
    </row>
    <row r="734" spans="1:42" ht="34" x14ac:dyDescent="0.2">
      <c r="A734">
        <v>6037203200</v>
      </c>
      <c r="B734" t="s">
        <v>67</v>
      </c>
      <c r="C734">
        <v>0.72340000000000004</v>
      </c>
      <c r="D734">
        <v>6037604100</v>
      </c>
      <c r="E734" t="s">
        <v>106</v>
      </c>
      <c r="F734">
        <v>26995</v>
      </c>
      <c r="G734">
        <v>6037213202</v>
      </c>
      <c r="H734" t="s">
        <v>20</v>
      </c>
      <c r="I734">
        <v>0.30330000000000001</v>
      </c>
      <c r="J734">
        <v>6037571102</v>
      </c>
      <c r="K734" t="s">
        <v>32</v>
      </c>
      <c r="L734">
        <v>7.9000000000000008E-3</v>
      </c>
      <c r="M734">
        <v>6037408302</v>
      </c>
      <c r="N734" t="s">
        <v>17</v>
      </c>
      <c r="O734">
        <v>1018</v>
      </c>
      <c r="S734">
        <f t="shared" si="282"/>
        <v>725</v>
      </c>
      <c r="T734" s="2" cm="1">
        <f t="array" ref="T734">IFERROR(INDEX($A$10:$A$1201, ROWS(T$10:$T734)), IFERROR(INDEX($D$10:$D$1276, ROWS(T$10:$T734)-ROWS($A$10:$A$1201)), IFERROR(INDEX($G$10:$G$1201, ROWS(T$10:$T734)-ROWS($A$10:$A$1201)-ROWS($D$10:$D$1276)), "")))</f>
        <v>6037203200</v>
      </c>
      <c r="U734" s="2" t="str">
        <f t="shared" si="264"/>
        <v>Boyle Heights, Los Angeles, CA</v>
      </c>
      <c r="V734" s="3">
        <f t="shared" si="265"/>
        <v>0.72340000000000004</v>
      </c>
      <c r="W734" s="3">
        <f t="shared" si="266"/>
        <v>0.84410735122520431</v>
      </c>
      <c r="X734" s="3">
        <f t="shared" si="267"/>
        <v>26995</v>
      </c>
      <c r="Y734" s="3">
        <f t="shared" si="268"/>
        <v>0.51234603048074545</v>
      </c>
      <c r="Z734" s="3">
        <f t="shared" si="275"/>
        <v>0.43247505069984982</v>
      </c>
      <c r="AA734" s="3">
        <f t="shared" si="269"/>
        <v>0.30330000000000001</v>
      </c>
      <c r="AB734" s="3">
        <f t="shared" si="270"/>
        <v>0.45836481789330519</v>
      </c>
      <c r="AC734" s="3">
        <f t="shared" si="271"/>
        <v>0.10286458333333336</v>
      </c>
      <c r="AD734" s="3">
        <f t="shared" si="272"/>
        <v>0.34229993275050435</v>
      </c>
      <c r="AE734" s="3">
        <f t="shared" si="273"/>
        <v>7.9000000000000008E-3</v>
      </c>
      <c r="AF734" s="3">
        <f t="shared" si="274"/>
        <v>1018</v>
      </c>
      <c r="AG734">
        <f t="shared" si="276"/>
        <v>-9.4639299154464333E-3</v>
      </c>
      <c r="AH734" s="5">
        <f t="shared" si="277"/>
        <v>-0.46624362541226977</v>
      </c>
      <c r="AI734" s="5">
        <f t="shared" si="278"/>
        <v>-0.26185018632167373</v>
      </c>
      <c r="AJ734" s="5">
        <f t="shared" si="279"/>
        <v>-0.45322206617837912</v>
      </c>
      <c r="AK734" s="5">
        <f t="shared" si="280"/>
        <v>-0.3323731039712618</v>
      </c>
      <c r="AL734" s="4">
        <f t="shared" si="281"/>
        <v>2.4957615091795873</v>
      </c>
      <c r="AM734" s="4">
        <f t="shared" si="260"/>
        <v>0.64100297891194835</v>
      </c>
      <c r="AN734" s="4">
        <f t="shared" si="261"/>
        <v>2.9118079441016862</v>
      </c>
      <c r="AO734">
        <f t="shared" si="262"/>
        <v>0.64100297891194835</v>
      </c>
      <c r="AP734">
        <f t="shared" si="263"/>
        <v>2</v>
      </c>
    </row>
    <row r="735" spans="1:42" ht="17" x14ac:dyDescent="0.2">
      <c r="A735">
        <v>6037603102</v>
      </c>
      <c r="B735" t="s">
        <v>31</v>
      </c>
      <c r="C735">
        <v>0.72340000000000004</v>
      </c>
      <c r="D735">
        <v>6037502004</v>
      </c>
      <c r="E735" t="s">
        <v>12</v>
      </c>
      <c r="F735">
        <v>26990</v>
      </c>
      <c r="G735">
        <v>6037570301</v>
      </c>
      <c r="H735" t="s">
        <v>127</v>
      </c>
      <c r="I735">
        <v>0.30309999999999998</v>
      </c>
      <c r="J735">
        <v>6037571400</v>
      </c>
      <c r="K735" t="s">
        <v>51</v>
      </c>
      <c r="L735">
        <v>7.9000000000000008E-3</v>
      </c>
      <c r="M735">
        <v>6037204110</v>
      </c>
      <c r="N735" t="s">
        <v>67</v>
      </c>
      <c r="O735">
        <v>1015</v>
      </c>
      <c r="S735">
        <f t="shared" si="282"/>
        <v>726</v>
      </c>
      <c r="T735" s="2" cm="1">
        <f t="array" ref="T735">IFERROR(INDEX($A$10:$A$1201, ROWS(T$10:$T735)), IFERROR(INDEX($D$10:$D$1276, ROWS(T$10:$T735)-ROWS($A$10:$A$1201)), IFERROR(INDEX($G$10:$G$1201, ROWS(T$10:$T735)-ROWS($A$10:$A$1201)-ROWS($D$10:$D$1276)), "")))</f>
        <v>6037603102</v>
      </c>
      <c r="U735" s="2" t="str">
        <f t="shared" si="264"/>
        <v>Gardena, CA</v>
      </c>
      <c r="V735" s="3">
        <f t="shared" si="265"/>
        <v>0.72340000000000004</v>
      </c>
      <c r="W735" s="3">
        <f t="shared" si="266"/>
        <v>0.84410735122520431</v>
      </c>
      <c r="X735" s="3">
        <f t="shared" si="267"/>
        <v>26990</v>
      </c>
      <c r="Y735" s="3">
        <f t="shared" si="268"/>
        <v>0.5122511340127921</v>
      </c>
      <c r="Z735" s="3">
        <f t="shared" si="275"/>
        <v>0.43239494789364508</v>
      </c>
      <c r="AA735" s="3">
        <f t="shared" si="269"/>
        <v>0.30309999999999998</v>
      </c>
      <c r="AB735" s="3">
        <f t="shared" si="270"/>
        <v>0.45806256611757595</v>
      </c>
      <c r="AC735" s="3">
        <f t="shared" si="271"/>
        <v>0.10286458333333336</v>
      </c>
      <c r="AD735" s="3">
        <f t="shared" si="272"/>
        <v>0.34129119031607263</v>
      </c>
      <c r="AE735" s="3">
        <f t="shared" si="273"/>
        <v>7.9000000000000008E-3</v>
      </c>
      <c r="AF735" s="3">
        <f t="shared" si="274"/>
        <v>1015</v>
      </c>
      <c r="AG735">
        <f t="shared" si="276"/>
        <v>-9.4639299154464333E-3</v>
      </c>
      <c r="AH735" s="5">
        <f t="shared" si="277"/>
        <v>-0.46724182811895965</v>
      </c>
      <c r="AI735" s="5">
        <f t="shared" si="278"/>
        <v>-0.26394743927524422</v>
      </c>
      <c r="AJ735" s="5">
        <f t="shared" si="279"/>
        <v>-0.45322206617837912</v>
      </c>
      <c r="AK735" s="5">
        <f t="shared" si="280"/>
        <v>-0.33745041519828178</v>
      </c>
      <c r="AL735" s="4">
        <f t="shared" si="281"/>
        <v>2.5086948961657987</v>
      </c>
      <c r="AM735" s="4">
        <f t="shared" si="260"/>
        <v>0.64469833127037957</v>
      </c>
      <c r="AN735" s="4">
        <f t="shared" si="261"/>
        <v>2.9280050733859566</v>
      </c>
      <c r="AO735">
        <f t="shared" si="262"/>
        <v>0.64469833127037957</v>
      </c>
      <c r="AP735">
        <f t="shared" si="263"/>
        <v>2</v>
      </c>
    </row>
    <row r="736" spans="1:42" ht="34" x14ac:dyDescent="0.2">
      <c r="A736">
        <v>6037203900</v>
      </c>
      <c r="B736" t="s">
        <v>67</v>
      </c>
      <c r="C736">
        <v>0.72340000000000004</v>
      </c>
      <c r="D736">
        <v>6037603801</v>
      </c>
      <c r="E736" t="s">
        <v>106</v>
      </c>
      <c r="F736">
        <v>26988</v>
      </c>
      <c r="G736">
        <v>6037540203</v>
      </c>
      <c r="H736" t="s">
        <v>119</v>
      </c>
      <c r="I736">
        <v>0.30309999999999998</v>
      </c>
      <c r="J736">
        <v>6037532303</v>
      </c>
      <c r="K736" t="s">
        <v>110</v>
      </c>
      <c r="L736">
        <v>7.7999999999999996E-3</v>
      </c>
      <c r="M736">
        <v>6037277000</v>
      </c>
      <c r="N736" t="s">
        <v>42</v>
      </c>
      <c r="O736">
        <v>1014</v>
      </c>
      <c r="S736">
        <f t="shared" si="282"/>
        <v>727</v>
      </c>
      <c r="T736" s="2" cm="1">
        <f t="array" ref="T736">IFERROR(INDEX($A$10:$A$1201, ROWS(T$10:$T736)), IFERROR(INDEX($D$10:$D$1276, ROWS(T$10:$T736)-ROWS($A$10:$A$1201)), IFERROR(INDEX($G$10:$G$1201, ROWS(T$10:$T736)-ROWS($A$10:$A$1201)-ROWS($D$10:$D$1276)), "")))</f>
        <v>6037203900</v>
      </c>
      <c r="U736" s="2" t="str">
        <f t="shared" si="264"/>
        <v>Boyle Heights, Los Angeles, CA</v>
      </c>
      <c r="V736" s="3">
        <f t="shared" si="265"/>
        <v>0.72340000000000004</v>
      </c>
      <c r="W736" s="3">
        <f t="shared" si="266"/>
        <v>0.84410735122520431</v>
      </c>
      <c r="X736" s="3">
        <f t="shared" si="267"/>
        <v>26988</v>
      </c>
      <c r="Y736" s="3">
        <f t="shared" si="268"/>
        <v>0.51221317542561062</v>
      </c>
      <c r="Z736" s="3">
        <f t="shared" si="275"/>
        <v>0.43236290677116307</v>
      </c>
      <c r="AA736" s="3">
        <f t="shared" si="269"/>
        <v>0.30309999999999998</v>
      </c>
      <c r="AB736" s="3">
        <f t="shared" si="270"/>
        <v>0.45806256611757595</v>
      </c>
      <c r="AC736" s="3">
        <f t="shared" si="271"/>
        <v>0.1015625</v>
      </c>
      <c r="AD736" s="3">
        <f t="shared" si="272"/>
        <v>0.34095494283792871</v>
      </c>
      <c r="AE736" s="3">
        <f t="shared" si="273"/>
        <v>7.7999999999999996E-3</v>
      </c>
      <c r="AF736" s="3">
        <f t="shared" si="274"/>
        <v>1014</v>
      </c>
      <c r="AG736">
        <f t="shared" si="276"/>
        <v>-9.4639299154464333E-3</v>
      </c>
      <c r="AH736" s="5">
        <f t="shared" si="277"/>
        <v>-0.46764110920163698</v>
      </c>
      <c r="AI736" s="5">
        <f t="shared" si="278"/>
        <v>-0.26394743927524422</v>
      </c>
      <c r="AJ736" s="5">
        <f t="shared" si="279"/>
        <v>-0.46281283184563454</v>
      </c>
      <c r="AK736" s="5">
        <f t="shared" si="280"/>
        <v>-0.33914285227395519</v>
      </c>
      <c r="AL736" s="4">
        <f t="shared" si="281"/>
        <v>2.5153126024899732</v>
      </c>
      <c r="AM736" s="4">
        <f t="shared" si="260"/>
        <v>0.65912671213516472</v>
      </c>
      <c r="AN736" s="4">
        <f t="shared" si="261"/>
        <v>2.9296498461833371</v>
      </c>
      <c r="AO736">
        <f t="shared" si="262"/>
        <v>0.65912671213516472</v>
      </c>
      <c r="AP736">
        <f t="shared" si="263"/>
        <v>2</v>
      </c>
    </row>
    <row r="737" spans="1:42" ht="34" x14ac:dyDescent="0.2">
      <c r="A737">
        <v>6037534102</v>
      </c>
      <c r="B737" t="s">
        <v>82</v>
      </c>
      <c r="C737">
        <v>0.72330000000000005</v>
      </c>
      <c r="D737">
        <v>6037531701</v>
      </c>
      <c r="E737" t="s">
        <v>101</v>
      </c>
      <c r="F737">
        <v>26981</v>
      </c>
      <c r="G737">
        <v>6037209402</v>
      </c>
      <c r="H737" t="s">
        <v>20</v>
      </c>
      <c r="I737">
        <v>0.30270000000000002</v>
      </c>
      <c r="J737">
        <v>6037272302</v>
      </c>
      <c r="K737" t="s">
        <v>62</v>
      </c>
      <c r="L737">
        <v>7.7999999999999996E-3</v>
      </c>
      <c r="M737">
        <v>6037603102</v>
      </c>
      <c r="N737" t="s">
        <v>31</v>
      </c>
      <c r="O737">
        <v>1014</v>
      </c>
      <c r="S737">
        <f t="shared" si="282"/>
        <v>728</v>
      </c>
      <c r="T737" s="2" cm="1">
        <f t="array" ref="T737">IFERROR(INDEX($A$10:$A$1201, ROWS(T$10:$T737)), IFERROR(INDEX($D$10:$D$1276, ROWS(T$10:$T737)-ROWS($A$10:$A$1201)), IFERROR(INDEX($G$10:$G$1201, ROWS(T$10:$T737)-ROWS($A$10:$A$1201)-ROWS($D$10:$D$1276)), "")))</f>
        <v>6037534102</v>
      </c>
      <c r="U737" s="2" t="str">
        <f t="shared" si="264"/>
        <v>South Montebello, Bell Gardens, CA</v>
      </c>
      <c r="V737" s="3">
        <f t="shared" si="265"/>
        <v>0.72330000000000005</v>
      </c>
      <c r="W737" s="3">
        <f t="shared" si="266"/>
        <v>0.84399066511085186</v>
      </c>
      <c r="X737" s="3">
        <f t="shared" si="267"/>
        <v>26981</v>
      </c>
      <c r="Y737" s="3">
        <f t="shared" si="268"/>
        <v>0.51208032037047579</v>
      </c>
      <c r="Z737" s="3">
        <f t="shared" si="275"/>
        <v>0.43219101017965594</v>
      </c>
      <c r="AA737" s="3">
        <f t="shared" si="269"/>
        <v>0.30270000000000002</v>
      </c>
      <c r="AB737" s="3">
        <f t="shared" si="270"/>
        <v>0.45745806256611765</v>
      </c>
      <c r="AC737" s="3">
        <f t="shared" si="271"/>
        <v>0.1015625</v>
      </c>
      <c r="AD737" s="3">
        <f t="shared" si="272"/>
        <v>0.34095494283792871</v>
      </c>
      <c r="AE737" s="3">
        <f t="shared" si="273"/>
        <v>7.7999999999999996E-3</v>
      </c>
      <c r="AF737" s="3">
        <f t="shared" si="274"/>
        <v>1014</v>
      </c>
      <c r="AG737">
        <f t="shared" si="276"/>
        <v>-1.0558269345218448E-2</v>
      </c>
      <c r="AH737" s="5">
        <f t="shared" si="277"/>
        <v>-0.4690385929910042</v>
      </c>
      <c r="AI737" s="5">
        <f t="shared" si="278"/>
        <v>-0.26814194518238404</v>
      </c>
      <c r="AJ737" s="5">
        <f t="shared" si="279"/>
        <v>-0.46281283184563454</v>
      </c>
      <c r="AK737" s="5">
        <f t="shared" si="280"/>
        <v>-0.33914285227395519</v>
      </c>
      <c r="AL737" s="4">
        <f t="shared" si="281"/>
        <v>2.5251952842151866</v>
      </c>
      <c r="AM737" s="4">
        <f t="shared" si="260"/>
        <v>0.66169721978389917</v>
      </c>
      <c r="AN737" s="4">
        <f t="shared" si="261"/>
        <v>2.9409204107214082</v>
      </c>
      <c r="AO737">
        <f t="shared" si="262"/>
        <v>0.66169721978389917</v>
      </c>
      <c r="AP737">
        <f t="shared" si="263"/>
        <v>2</v>
      </c>
    </row>
    <row r="738" spans="1:42" ht="34" x14ac:dyDescent="0.2">
      <c r="A738">
        <v>6037701702</v>
      </c>
      <c r="B738" t="s">
        <v>128</v>
      </c>
      <c r="C738">
        <v>0.72319999999999995</v>
      </c>
      <c r="D738">
        <v>6037534001</v>
      </c>
      <c r="E738" t="s">
        <v>82</v>
      </c>
      <c r="F738">
        <v>26972</v>
      </c>
      <c r="G738">
        <v>6037201402</v>
      </c>
      <c r="H738" t="s">
        <v>45</v>
      </c>
      <c r="I738">
        <v>0.30230000000000001</v>
      </c>
      <c r="J738">
        <v>6037212701</v>
      </c>
      <c r="K738" t="s">
        <v>20</v>
      </c>
      <c r="L738">
        <v>7.7999999999999996E-3</v>
      </c>
      <c r="M738">
        <v>6037530203</v>
      </c>
      <c r="N738" t="s">
        <v>9</v>
      </c>
      <c r="O738">
        <v>1013</v>
      </c>
      <c r="S738">
        <f t="shared" si="282"/>
        <v>729</v>
      </c>
      <c r="T738" s="2" cm="1">
        <f t="array" ref="T738">IFERROR(INDEX($A$10:$A$1201, ROWS(T$10:$T738)), IFERROR(INDEX($D$10:$D$1276, ROWS(T$10:$T738)-ROWS($A$10:$A$1201)), IFERROR(INDEX($G$10:$G$1201, ROWS(T$10:$T738)-ROWS($A$10:$A$1201)-ROWS($D$10:$D$1276)), "")))</f>
        <v>6037701702</v>
      </c>
      <c r="U738" s="2" t="str">
        <f t="shared" si="264"/>
        <v>Downtown, Santa Monica, CA</v>
      </c>
      <c r="V738" s="3">
        <f t="shared" si="265"/>
        <v>0.72319999999999995</v>
      </c>
      <c r="W738" s="3">
        <f t="shared" si="266"/>
        <v>0.84387397899649941</v>
      </c>
      <c r="X738" s="3">
        <f t="shared" si="267"/>
        <v>26972</v>
      </c>
      <c r="Y738" s="3">
        <f t="shared" si="268"/>
        <v>0.5119095067281596</v>
      </c>
      <c r="Z738" s="3">
        <f t="shared" si="275"/>
        <v>0.43198711232882731</v>
      </c>
      <c r="AA738" s="3">
        <f t="shared" si="269"/>
        <v>0.30230000000000001</v>
      </c>
      <c r="AB738" s="3">
        <f t="shared" si="270"/>
        <v>0.45685355901465924</v>
      </c>
      <c r="AC738" s="3">
        <f t="shared" si="271"/>
        <v>0.1015625</v>
      </c>
      <c r="AD738" s="3">
        <f t="shared" si="272"/>
        <v>0.34061869535978478</v>
      </c>
      <c r="AE738" s="3">
        <f t="shared" si="273"/>
        <v>7.7999999999999996E-3</v>
      </c>
      <c r="AF738" s="3">
        <f t="shared" si="274"/>
        <v>1013</v>
      </c>
      <c r="AG738">
        <f t="shared" si="276"/>
        <v>-1.1652608774991679E-2</v>
      </c>
      <c r="AH738" s="5">
        <f t="shared" si="277"/>
        <v>-0.47083535786304759</v>
      </c>
      <c r="AI738" s="5">
        <f t="shared" si="278"/>
        <v>-0.27233645108952442</v>
      </c>
      <c r="AJ738" s="5">
        <f t="shared" si="279"/>
        <v>-0.46281283184563454</v>
      </c>
      <c r="AK738" s="5">
        <f t="shared" si="280"/>
        <v>-0.34083528934962859</v>
      </c>
      <c r="AL738" s="4">
        <f t="shared" si="281"/>
        <v>2.5386157867580748</v>
      </c>
      <c r="AM738" s="4">
        <f t="shared" si="260"/>
        <v>0.66531415031534047</v>
      </c>
      <c r="AN738" s="4">
        <f t="shared" si="261"/>
        <v>2.9564587946030905</v>
      </c>
      <c r="AO738">
        <f t="shared" si="262"/>
        <v>0.66531415031534047</v>
      </c>
      <c r="AP738">
        <f t="shared" si="263"/>
        <v>2</v>
      </c>
    </row>
    <row r="739" spans="1:42" ht="34" x14ac:dyDescent="0.2">
      <c r="A739">
        <v>6037532900</v>
      </c>
      <c r="B739" t="s">
        <v>37</v>
      </c>
      <c r="C739">
        <v>0.72289999999999999</v>
      </c>
      <c r="D739">
        <v>6037276100</v>
      </c>
      <c r="E739" t="s">
        <v>13</v>
      </c>
      <c r="F739">
        <v>26960</v>
      </c>
      <c r="G739">
        <v>6037533602</v>
      </c>
      <c r="H739" t="s">
        <v>92</v>
      </c>
      <c r="I739">
        <v>0.30220000000000002</v>
      </c>
      <c r="J739">
        <v>6037530500</v>
      </c>
      <c r="K739" t="s">
        <v>47</v>
      </c>
      <c r="L739">
        <v>7.7999999999999996E-3</v>
      </c>
      <c r="M739">
        <v>6037482502</v>
      </c>
      <c r="N739" t="s">
        <v>27</v>
      </c>
      <c r="O739">
        <v>1011</v>
      </c>
      <c r="S739">
        <f t="shared" si="282"/>
        <v>730</v>
      </c>
      <c r="T739" s="2" cm="1">
        <f t="array" ref="T739">IFERROR(INDEX($A$10:$A$1201, ROWS(T$10:$T739)), IFERROR(INDEX($D$10:$D$1276, ROWS(T$10:$T739)-ROWS($A$10:$A$1201)), IFERROR(INDEX($G$10:$G$1201, ROWS(T$10:$T739)-ROWS($A$10:$A$1201)-ROWS($D$10:$D$1276)), "")))</f>
        <v>6037532900</v>
      </c>
      <c r="U739" s="2" t="str">
        <f t="shared" si="264"/>
        <v>South Los Angeles, Los Angeles, CA</v>
      </c>
      <c r="V739" s="3">
        <f t="shared" si="265"/>
        <v>0.72289999999999999</v>
      </c>
      <c r="W739" s="3">
        <f t="shared" si="266"/>
        <v>0.84352392065344228</v>
      </c>
      <c r="X739" s="3">
        <f t="shared" si="267"/>
        <v>26960</v>
      </c>
      <c r="Y739" s="3">
        <f t="shared" si="268"/>
        <v>0.51168175520507131</v>
      </c>
      <c r="Z739" s="3">
        <f t="shared" si="275"/>
        <v>0.43161580027741664</v>
      </c>
      <c r="AA739" s="3">
        <f t="shared" si="269"/>
        <v>0.30220000000000002</v>
      </c>
      <c r="AB739" s="3">
        <f t="shared" si="270"/>
        <v>0.4567024331267947</v>
      </c>
      <c r="AC739" s="3">
        <f t="shared" si="271"/>
        <v>0.1015625</v>
      </c>
      <c r="AD739" s="3">
        <f t="shared" si="272"/>
        <v>0.33994620040349699</v>
      </c>
      <c r="AE739" s="3">
        <f t="shared" si="273"/>
        <v>7.7999999999999996E-3</v>
      </c>
      <c r="AF739" s="3">
        <f t="shared" si="274"/>
        <v>1011</v>
      </c>
      <c r="AG739">
        <f t="shared" si="276"/>
        <v>-1.4935627064307722E-2</v>
      </c>
      <c r="AH739" s="5">
        <f t="shared" si="277"/>
        <v>-0.47323104435910579</v>
      </c>
      <c r="AI739" s="5">
        <f t="shared" si="278"/>
        <v>-0.27338507756630942</v>
      </c>
      <c r="AJ739" s="5">
        <f t="shared" si="279"/>
        <v>-0.46281283184563454</v>
      </c>
      <c r="AK739" s="5">
        <f t="shared" si="280"/>
        <v>-0.34422016350097517</v>
      </c>
      <c r="AL739" s="4">
        <f t="shared" si="281"/>
        <v>2.5531295009192005</v>
      </c>
      <c r="AM739" s="4">
        <f t="shared" si="260"/>
        <v>0.6692811448380408</v>
      </c>
      <c r="AN739" s="4">
        <f t="shared" si="261"/>
        <v>2.9727344604874979</v>
      </c>
      <c r="AO739">
        <f t="shared" si="262"/>
        <v>0.6692811448380408</v>
      </c>
      <c r="AP739">
        <f t="shared" si="263"/>
        <v>2</v>
      </c>
    </row>
    <row r="740" spans="1:42" ht="34" x14ac:dyDescent="0.2">
      <c r="A740">
        <v>6037232110</v>
      </c>
      <c r="B740" t="s">
        <v>103</v>
      </c>
      <c r="C740">
        <v>0.7228</v>
      </c>
      <c r="D740">
        <v>6037269906</v>
      </c>
      <c r="E740" t="s">
        <v>93</v>
      </c>
      <c r="F740">
        <v>26959</v>
      </c>
      <c r="G740">
        <v>6037530901</v>
      </c>
      <c r="H740" t="s">
        <v>13</v>
      </c>
      <c r="I740">
        <v>0.30220000000000002</v>
      </c>
      <c r="J740">
        <v>6037502602</v>
      </c>
      <c r="K740" t="s">
        <v>44</v>
      </c>
      <c r="L740">
        <v>7.7999999999999996E-3</v>
      </c>
      <c r="M740">
        <v>6037650401</v>
      </c>
      <c r="N740" t="s">
        <v>70</v>
      </c>
      <c r="O740">
        <v>1009</v>
      </c>
      <c r="S740">
        <f t="shared" si="282"/>
        <v>731</v>
      </c>
      <c r="T740" s="2" cm="1">
        <f t="array" ref="T740">IFERROR(INDEX($A$10:$A$1201, ROWS(T$10:$T740)), IFERROR(INDEX($D$10:$D$1276, ROWS(T$10:$T740)-ROWS($A$10:$A$1201)), IFERROR(INDEX($G$10:$G$1201, ROWS(T$10:$T740)-ROWS($A$10:$A$1201)-ROWS($D$10:$D$1276)), "")))</f>
        <v>6037232110</v>
      </c>
      <c r="U740" s="2" t="str">
        <f t="shared" si="264"/>
        <v>South Figueroa Corridor, Los Angeles, CA</v>
      </c>
      <c r="V740" s="3">
        <f t="shared" si="265"/>
        <v>0.7228</v>
      </c>
      <c r="W740" s="3">
        <f t="shared" si="266"/>
        <v>0.84340723453908983</v>
      </c>
      <c r="X740" s="3">
        <f t="shared" si="267"/>
        <v>26959</v>
      </c>
      <c r="Y740" s="3">
        <f t="shared" si="268"/>
        <v>0.51166277591148057</v>
      </c>
      <c r="Z740" s="3">
        <f t="shared" si="275"/>
        <v>0.43154008684809586</v>
      </c>
      <c r="AA740" s="3">
        <f t="shared" si="269"/>
        <v>0.30220000000000002</v>
      </c>
      <c r="AB740" s="3">
        <f t="shared" si="270"/>
        <v>0.4567024331267947</v>
      </c>
      <c r="AC740" s="3">
        <f t="shared" si="271"/>
        <v>0.1015625</v>
      </c>
      <c r="AD740" s="3">
        <f t="shared" si="272"/>
        <v>0.33927370544720914</v>
      </c>
      <c r="AE740" s="3">
        <f t="shared" si="273"/>
        <v>7.7999999999999996E-3</v>
      </c>
      <c r="AF740" s="3">
        <f t="shared" si="274"/>
        <v>1009</v>
      </c>
      <c r="AG740">
        <f t="shared" si="276"/>
        <v>-1.6029966494079739E-2</v>
      </c>
      <c r="AH740" s="5">
        <f t="shared" si="277"/>
        <v>-0.47343068490044449</v>
      </c>
      <c r="AI740" s="5">
        <f t="shared" si="278"/>
        <v>-0.27338507756630942</v>
      </c>
      <c r="AJ740" s="5">
        <f t="shared" si="279"/>
        <v>-0.46281283184563454</v>
      </c>
      <c r="AK740" s="5">
        <f t="shared" si="280"/>
        <v>-0.34760503765232198</v>
      </c>
      <c r="AL740" s="4">
        <f t="shared" si="281"/>
        <v>2.5596059748187407</v>
      </c>
      <c r="AM740" s="4">
        <f t="shared" si="260"/>
        <v>0.67131777298943029</v>
      </c>
      <c r="AN740" s="4">
        <f t="shared" si="261"/>
        <v>2.9812371023426518</v>
      </c>
      <c r="AO740">
        <f t="shared" si="262"/>
        <v>0.67131777298943029</v>
      </c>
      <c r="AP740">
        <f t="shared" si="263"/>
        <v>2</v>
      </c>
    </row>
    <row r="741" spans="1:42" ht="17" x14ac:dyDescent="0.2">
      <c r="A741">
        <v>6037550601</v>
      </c>
      <c r="B741" t="s">
        <v>33</v>
      </c>
      <c r="C741">
        <v>0.7228</v>
      </c>
      <c r="D741">
        <v>6037536104</v>
      </c>
      <c r="E741" t="s">
        <v>56</v>
      </c>
      <c r="F741">
        <v>26956</v>
      </c>
      <c r="G741">
        <v>6037207502</v>
      </c>
      <c r="H741" t="s">
        <v>158</v>
      </c>
      <c r="I741">
        <v>0.30199999999999999</v>
      </c>
      <c r="J741">
        <v>6037603004</v>
      </c>
      <c r="K741" t="s">
        <v>31</v>
      </c>
      <c r="L741">
        <v>7.7000000000000002E-3</v>
      </c>
      <c r="M741">
        <v>6037291110</v>
      </c>
      <c r="N741" t="s">
        <v>163</v>
      </c>
      <c r="O741">
        <v>1008</v>
      </c>
      <c r="S741">
        <f t="shared" si="282"/>
        <v>732</v>
      </c>
      <c r="T741" s="2" cm="1">
        <f t="array" ref="T741">IFERROR(INDEX($A$10:$A$1201, ROWS(T$10:$T741)), IFERROR(INDEX($D$10:$D$1276, ROWS(T$10:$T741)-ROWS($A$10:$A$1201)), IFERROR(INDEX($G$10:$G$1201, ROWS(T$10:$T741)-ROWS($A$10:$A$1201)-ROWS($D$10:$D$1276)), "")))</f>
        <v>6037550601</v>
      </c>
      <c r="U741" s="2" t="str">
        <f t="shared" si="264"/>
        <v>Downey, CA</v>
      </c>
      <c r="V741" s="3">
        <f t="shared" si="265"/>
        <v>0.7228</v>
      </c>
      <c r="W741" s="3">
        <f t="shared" si="266"/>
        <v>0.84340723453908983</v>
      </c>
      <c r="X741" s="3">
        <f t="shared" si="267"/>
        <v>26956</v>
      </c>
      <c r="Y741" s="3">
        <f t="shared" si="268"/>
        <v>0.51160583803070847</v>
      </c>
      <c r="Z741" s="3">
        <f t="shared" si="275"/>
        <v>0.43149206502753334</v>
      </c>
      <c r="AA741" s="3">
        <f t="shared" si="269"/>
        <v>0.30199999999999999</v>
      </c>
      <c r="AB741" s="3">
        <f t="shared" si="270"/>
        <v>0.45640018135106547</v>
      </c>
      <c r="AC741" s="3">
        <f t="shared" si="271"/>
        <v>0.10026041666666669</v>
      </c>
      <c r="AD741" s="3">
        <f t="shared" si="272"/>
        <v>0.33893745796906521</v>
      </c>
      <c r="AE741" s="3">
        <f t="shared" si="273"/>
        <v>7.7000000000000002E-3</v>
      </c>
      <c r="AF741" s="3">
        <f t="shared" si="274"/>
        <v>1008</v>
      </c>
      <c r="AG741">
        <f t="shared" si="276"/>
        <v>-1.6029966494079739E-2</v>
      </c>
      <c r="AH741" s="5">
        <f t="shared" si="277"/>
        <v>-0.4740296065244593</v>
      </c>
      <c r="AI741" s="5">
        <f t="shared" si="278"/>
        <v>-0.27548233051987986</v>
      </c>
      <c r="AJ741" s="5">
        <f t="shared" si="279"/>
        <v>-0.47240359751288979</v>
      </c>
      <c r="AK741" s="5">
        <f t="shared" si="280"/>
        <v>-0.34929747472799538</v>
      </c>
      <c r="AL741" s="4">
        <f t="shared" si="281"/>
        <v>2.5699044820190999</v>
      </c>
      <c r="AM741" s="4">
        <f t="shared" si="260"/>
        <v>0.68694187348210434</v>
      </c>
      <c r="AN741" s="4">
        <f t="shared" si="261"/>
        <v>2.9874154591479054</v>
      </c>
      <c r="AO741">
        <f t="shared" si="262"/>
        <v>0.68694187348210434</v>
      </c>
      <c r="AP741">
        <f t="shared" si="263"/>
        <v>2</v>
      </c>
    </row>
    <row r="742" spans="1:42" ht="34" x14ac:dyDescent="0.2">
      <c r="A742">
        <v>6037267200</v>
      </c>
      <c r="B742" t="s">
        <v>48</v>
      </c>
      <c r="C742">
        <v>0.72270000000000001</v>
      </c>
      <c r="D742">
        <v>6037503106</v>
      </c>
      <c r="E742" t="s">
        <v>17</v>
      </c>
      <c r="F742">
        <v>26940</v>
      </c>
      <c r="G742">
        <v>6037269906</v>
      </c>
      <c r="H742" t="s">
        <v>93</v>
      </c>
      <c r="I742">
        <v>0.3019</v>
      </c>
      <c r="J742">
        <v>6037571703</v>
      </c>
      <c r="K742" t="s">
        <v>86</v>
      </c>
      <c r="L742">
        <v>7.7000000000000002E-3</v>
      </c>
      <c r="M742">
        <v>6037533202</v>
      </c>
      <c r="N742" t="s">
        <v>23</v>
      </c>
      <c r="O742">
        <v>1008</v>
      </c>
      <c r="S742">
        <f t="shared" si="282"/>
        <v>733</v>
      </c>
      <c r="T742" s="2" cm="1">
        <f t="array" ref="T742">IFERROR(INDEX($A$10:$A$1201, ROWS(T$10:$T742)), IFERROR(INDEX($D$10:$D$1276, ROWS(T$10:$T742)-ROWS($A$10:$A$1201)), IFERROR(INDEX($G$10:$G$1201, ROWS(T$10:$T742)-ROWS($A$10:$A$1201)-ROWS($D$10:$D$1276)), "")))</f>
        <v>6037267200</v>
      </c>
      <c r="U742" s="2" t="str">
        <f t="shared" si="264"/>
        <v>West Los Angeles, Los Angeles, CA</v>
      </c>
      <c r="V742" s="3">
        <f t="shared" si="265"/>
        <v>0.72270000000000001</v>
      </c>
      <c r="W742" s="3">
        <f t="shared" si="266"/>
        <v>0.8432905484247375</v>
      </c>
      <c r="X742" s="3">
        <f t="shared" si="267"/>
        <v>26940</v>
      </c>
      <c r="Y742" s="3">
        <f t="shared" si="268"/>
        <v>0.51130216933325745</v>
      </c>
      <c r="Z742" s="3">
        <f t="shared" si="275"/>
        <v>0.43117628678780068</v>
      </c>
      <c r="AA742" s="3">
        <f t="shared" si="269"/>
        <v>0.3019</v>
      </c>
      <c r="AB742" s="3">
        <f t="shared" si="270"/>
        <v>0.45624905546320088</v>
      </c>
      <c r="AC742" s="3">
        <f t="shared" si="271"/>
        <v>0.10026041666666669</v>
      </c>
      <c r="AD742" s="3">
        <f t="shared" si="272"/>
        <v>0.33893745796906521</v>
      </c>
      <c r="AE742" s="3">
        <f t="shared" si="273"/>
        <v>7.7000000000000002E-3</v>
      </c>
      <c r="AF742" s="3">
        <f t="shared" si="274"/>
        <v>1008</v>
      </c>
      <c r="AG742">
        <f t="shared" si="276"/>
        <v>-1.7124305923851751E-2</v>
      </c>
      <c r="AH742" s="5">
        <f t="shared" si="277"/>
        <v>-0.47722385518586991</v>
      </c>
      <c r="AI742" s="5">
        <f t="shared" si="278"/>
        <v>-0.27653095699666486</v>
      </c>
      <c r="AJ742" s="5">
        <f t="shared" si="279"/>
        <v>-0.47240359751288979</v>
      </c>
      <c r="AK742" s="5">
        <f t="shared" si="280"/>
        <v>-0.34929747472799538</v>
      </c>
      <c r="AL742" s="4">
        <f t="shared" si="281"/>
        <v>2.5794757345039061</v>
      </c>
      <c r="AM742" s="4">
        <f t="shared" si="260"/>
        <v>0.68914206152943269</v>
      </c>
      <c r="AN742" s="4">
        <f t="shared" si="261"/>
        <v>2.9959353609080721</v>
      </c>
      <c r="AO742">
        <f t="shared" si="262"/>
        <v>0.68914206152943269</v>
      </c>
      <c r="AP742">
        <f t="shared" si="263"/>
        <v>2</v>
      </c>
    </row>
    <row r="743" spans="1:42" ht="17" x14ac:dyDescent="0.2">
      <c r="A743">
        <v>6037553502</v>
      </c>
      <c r="B743" t="s">
        <v>75</v>
      </c>
      <c r="C743">
        <v>0.72250000000000003</v>
      </c>
      <c r="D743">
        <v>6037535607</v>
      </c>
      <c r="E743" t="s">
        <v>56</v>
      </c>
      <c r="F743">
        <v>26936</v>
      </c>
      <c r="G743">
        <v>6037553602</v>
      </c>
      <c r="H743" t="s">
        <v>75</v>
      </c>
      <c r="I743">
        <v>0.3019</v>
      </c>
      <c r="J743">
        <v>6037503901</v>
      </c>
      <c r="K743" t="s">
        <v>53</v>
      </c>
      <c r="L743">
        <v>7.7000000000000002E-3</v>
      </c>
      <c r="M743">
        <v>6037239330</v>
      </c>
      <c r="N743" t="s">
        <v>37</v>
      </c>
      <c r="O743">
        <v>1006</v>
      </c>
      <c r="S743">
        <f t="shared" si="282"/>
        <v>734</v>
      </c>
      <c r="T743" s="2" cm="1">
        <f t="array" ref="T743">IFERROR(INDEX($A$10:$A$1201, ROWS(T$10:$T743)), IFERROR(INDEX($D$10:$D$1276, ROWS(T$10:$T743)-ROWS($A$10:$A$1201)), IFERROR(INDEX($G$10:$G$1201, ROWS(T$10:$T743)-ROWS($A$10:$A$1201)-ROWS($D$10:$D$1276)), "")))</f>
        <v>6037553502</v>
      </c>
      <c r="U743" s="2" t="str">
        <f t="shared" si="264"/>
        <v>Paramount, CA</v>
      </c>
      <c r="V743" s="3">
        <f t="shared" si="265"/>
        <v>0.72250000000000003</v>
      </c>
      <c r="W743" s="3">
        <f t="shared" si="266"/>
        <v>0.84305717619603271</v>
      </c>
      <c r="X743" s="3">
        <f t="shared" si="267"/>
        <v>26936</v>
      </c>
      <c r="Y743" s="3">
        <f t="shared" si="268"/>
        <v>0.51122625215889461</v>
      </c>
      <c r="Z743" s="3">
        <f t="shared" si="275"/>
        <v>0.43099296054235864</v>
      </c>
      <c r="AA743" s="3">
        <f t="shared" si="269"/>
        <v>0.3019</v>
      </c>
      <c r="AB743" s="3">
        <f t="shared" si="270"/>
        <v>0.45624905546320088</v>
      </c>
      <c r="AC743" s="3">
        <f t="shared" si="271"/>
        <v>0.10026041666666669</v>
      </c>
      <c r="AD743" s="3">
        <f t="shared" si="272"/>
        <v>0.33826496301277742</v>
      </c>
      <c r="AE743" s="3">
        <f t="shared" si="273"/>
        <v>7.7000000000000002E-3</v>
      </c>
      <c r="AF743" s="3">
        <f t="shared" si="274"/>
        <v>1006</v>
      </c>
      <c r="AG743">
        <f t="shared" si="276"/>
        <v>-1.9312984783395781E-2</v>
      </c>
      <c r="AH743" s="5">
        <f t="shared" si="277"/>
        <v>-0.47802241735122342</v>
      </c>
      <c r="AI743" s="5">
        <f t="shared" si="278"/>
        <v>-0.27653095699666486</v>
      </c>
      <c r="AJ743" s="5">
        <f t="shared" si="279"/>
        <v>-0.47240359751288979</v>
      </c>
      <c r="AK743" s="5">
        <f t="shared" si="280"/>
        <v>-0.35268234887934197</v>
      </c>
      <c r="AL743" s="4">
        <f t="shared" si="281"/>
        <v>2.5881635770396834</v>
      </c>
      <c r="AM743" s="4">
        <f t="shared" si="260"/>
        <v>0.69176928716259001</v>
      </c>
      <c r="AN743" s="4">
        <f t="shared" si="261"/>
        <v>3.0065526515375098</v>
      </c>
      <c r="AO743">
        <f t="shared" si="262"/>
        <v>0.69176928716259001</v>
      </c>
      <c r="AP743">
        <f t="shared" si="263"/>
        <v>2</v>
      </c>
    </row>
    <row r="744" spans="1:42" ht="17" x14ac:dyDescent="0.2">
      <c r="A744">
        <v>6037603200</v>
      </c>
      <c r="B744" t="s">
        <v>31</v>
      </c>
      <c r="C744">
        <v>0.72250000000000003</v>
      </c>
      <c r="D744">
        <v>6037530302</v>
      </c>
      <c r="E744" t="s">
        <v>101</v>
      </c>
      <c r="F744">
        <v>26930</v>
      </c>
      <c r="G744">
        <v>6037228500</v>
      </c>
      <c r="H744" t="s">
        <v>103</v>
      </c>
      <c r="I744">
        <v>0.3019</v>
      </c>
      <c r="J744">
        <v>6037500700</v>
      </c>
      <c r="K744" t="s">
        <v>44</v>
      </c>
      <c r="L744">
        <v>7.7000000000000002E-3</v>
      </c>
      <c r="M744">
        <v>6037237900</v>
      </c>
      <c r="N744" t="s">
        <v>37</v>
      </c>
      <c r="O744">
        <v>1005</v>
      </c>
      <c r="S744">
        <f t="shared" si="282"/>
        <v>735</v>
      </c>
      <c r="T744" s="2" cm="1">
        <f t="array" ref="T744">IFERROR(INDEX($A$10:$A$1201, ROWS(T$10:$T744)), IFERROR(INDEX($D$10:$D$1276, ROWS(T$10:$T744)-ROWS($A$10:$A$1201)), IFERROR(INDEX($G$10:$G$1201, ROWS(T$10:$T744)-ROWS($A$10:$A$1201)-ROWS($D$10:$D$1276)), "")))</f>
        <v>6037603200</v>
      </c>
      <c r="U744" s="2" t="str">
        <f t="shared" si="264"/>
        <v>Gardena, CA</v>
      </c>
      <c r="V744" s="3">
        <f t="shared" si="265"/>
        <v>0.72250000000000003</v>
      </c>
      <c r="W744" s="3">
        <f t="shared" si="266"/>
        <v>0.84305717619603271</v>
      </c>
      <c r="X744" s="3">
        <f t="shared" si="267"/>
        <v>26930</v>
      </c>
      <c r="Y744" s="3">
        <f t="shared" si="268"/>
        <v>0.51111237639735052</v>
      </c>
      <c r="Z744" s="3">
        <f t="shared" si="275"/>
        <v>0.4308969567643941</v>
      </c>
      <c r="AA744" s="3">
        <f t="shared" si="269"/>
        <v>0.3019</v>
      </c>
      <c r="AB744" s="3">
        <f t="shared" si="270"/>
        <v>0.45624905546320088</v>
      </c>
      <c r="AC744" s="3">
        <f t="shared" si="271"/>
        <v>0.10026041666666669</v>
      </c>
      <c r="AD744" s="3">
        <f t="shared" si="272"/>
        <v>0.33792871553463349</v>
      </c>
      <c r="AE744" s="3">
        <f t="shared" si="273"/>
        <v>7.7000000000000002E-3</v>
      </c>
      <c r="AF744" s="3">
        <f t="shared" si="274"/>
        <v>1005</v>
      </c>
      <c r="AG744">
        <f t="shared" si="276"/>
        <v>-1.9312984783395781E-2</v>
      </c>
      <c r="AH744" s="5">
        <f t="shared" si="277"/>
        <v>-0.47922026059925193</v>
      </c>
      <c r="AI744" s="5">
        <f t="shared" si="278"/>
        <v>-0.27653095699666486</v>
      </c>
      <c r="AJ744" s="5">
        <f t="shared" si="279"/>
        <v>-0.47240359751288979</v>
      </c>
      <c r="AK744" s="5">
        <f t="shared" si="280"/>
        <v>-0.35437478595501537</v>
      </c>
      <c r="AL744" s="4">
        <f t="shared" si="281"/>
        <v>2.5935330722619305</v>
      </c>
      <c r="AM744" s="4">
        <f t="shared" si="260"/>
        <v>0.69320490359903475</v>
      </c>
      <c r="AN744" s="4">
        <f t="shared" si="261"/>
        <v>3.0122102181085633</v>
      </c>
      <c r="AO744">
        <f t="shared" si="262"/>
        <v>0.69320490359903475</v>
      </c>
      <c r="AP744">
        <f t="shared" si="263"/>
        <v>2</v>
      </c>
    </row>
    <row r="745" spans="1:42" ht="34" x14ac:dyDescent="0.2">
      <c r="A745">
        <v>6037534900</v>
      </c>
      <c r="B745" t="s">
        <v>37</v>
      </c>
      <c r="C745">
        <v>0.72240000000000004</v>
      </c>
      <c r="D745">
        <v>6037190100</v>
      </c>
      <c r="E745" t="s">
        <v>20</v>
      </c>
      <c r="F745">
        <v>26916</v>
      </c>
      <c r="G745">
        <v>6037207710</v>
      </c>
      <c r="H745" t="s">
        <v>20</v>
      </c>
      <c r="I745">
        <v>0.30180000000000001</v>
      </c>
      <c r="J745">
        <v>6037602103</v>
      </c>
      <c r="K745" t="s">
        <v>21</v>
      </c>
      <c r="L745">
        <v>7.7000000000000002E-3</v>
      </c>
      <c r="M745">
        <v>6037532002</v>
      </c>
      <c r="N745" t="s">
        <v>9</v>
      </c>
      <c r="O745">
        <v>1002</v>
      </c>
      <c r="S745">
        <f t="shared" si="282"/>
        <v>736</v>
      </c>
      <c r="T745" s="2" cm="1">
        <f t="array" ref="T745">IFERROR(INDEX($A$10:$A$1201, ROWS(T$10:$T745)), IFERROR(INDEX($D$10:$D$1276, ROWS(T$10:$T745)-ROWS($A$10:$A$1201)), IFERROR(INDEX($G$10:$G$1201, ROWS(T$10:$T745)-ROWS($A$10:$A$1201)-ROWS($D$10:$D$1276)), "")))</f>
        <v>6037534900</v>
      </c>
      <c r="U745" s="2" t="str">
        <f t="shared" si="264"/>
        <v>South Los Angeles, Los Angeles, CA</v>
      </c>
      <c r="V745" s="3">
        <f t="shared" si="265"/>
        <v>0.72240000000000004</v>
      </c>
      <c r="W745" s="3">
        <f t="shared" si="266"/>
        <v>0.84294049008168037</v>
      </c>
      <c r="X745" s="3">
        <f t="shared" si="267"/>
        <v>26916</v>
      </c>
      <c r="Y745" s="3">
        <f t="shared" si="268"/>
        <v>0.51084666628708075</v>
      </c>
      <c r="Z745" s="3">
        <f t="shared" si="275"/>
        <v>0.43061333923662448</v>
      </c>
      <c r="AA745" s="3">
        <f t="shared" si="269"/>
        <v>0.30180000000000001</v>
      </c>
      <c r="AB745" s="3">
        <f t="shared" si="270"/>
        <v>0.45609792957533629</v>
      </c>
      <c r="AC745" s="3">
        <f t="shared" si="271"/>
        <v>0.10026041666666669</v>
      </c>
      <c r="AD745" s="3">
        <f t="shared" si="272"/>
        <v>0.33691997310020178</v>
      </c>
      <c r="AE745" s="3">
        <f t="shared" si="273"/>
        <v>7.7000000000000002E-3</v>
      </c>
      <c r="AF745" s="3">
        <f t="shared" si="274"/>
        <v>1002</v>
      </c>
      <c r="AG745">
        <f t="shared" si="276"/>
        <v>-2.0407324213167797E-2</v>
      </c>
      <c r="AH745" s="5">
        <f t="shared" si="277"/>
        <v>-0.48201522817798753</v>
      </c>
      <c r="AI745" s="5">
        <f t="shared" si="278"/>
        <v>-0.2775795834734498</v>
      </c>
      <c r="AJ745" s="5">
        <f t="shared" si="279"/>
        <v>-0.47240359751288979</v>
      </c>
      <c r="AK745" s="5">
        <f t="shared" si="280"/>
        <v>-0.35945209718203536</v>
      </c>
      <c r="AL745" s="4">
        <f t="shared" si="281"/>
        <v>2.610182074381806</v>
      </c>
      <c r="AM745" s="4">
        <f t="shared" si="260"/>
        <v>0.69789360917819876</v>
      </c>
      <c r="AN745" s="4">
        <f t="shared" si="261"/>
        <v>3.0308817194358646</v>
      </c>
      <c r="AO745">
        <f t="shared" si="262"/>
        <v>0.69789360917819876</v>
      </c>
      <c r="AP745">
        <f t="shared" si="263"/>
        <v>2</v>
      </c>
    </row>
    <row r="746" spans="1:42" ht="17" x14ac:dyDescent="0.2">
      <c r="A746">
        <v>6037536104</v>
      </c>
      <c r="B746" t="s">
        <v>56</v>
      </c>
      <c r="C746">
        <v>0.72230000000000005</v>
      </c>
      <c r="D746">
        <v>6037215102</v>
      </c>
      <c r="E746" t="s">
        <v>20</v>
      </c>
      <c r="F746">
        <v>26911</v>
      </c>
      <c r="G746">
        <v>6037500402</v>
      </c>
      <c r="H746" t="s">
        <v>44</v>
      </c>
      <c r="I746">
        <v>0.30149999999999999</v>
      </c>
      <c r="J746">
        <v>6037551502</v>
      </c>
      <c r="K746" t="s">
        <v>33</v>
      </c>
      <c r="L746">
        <v>7.6E-3</v>
      </c>
      <c r="M746">
        <v>6037234800</v>
      </c>
      <c r="N746" t="s">
        <v>113</v>
      </c>
      <c r="O746">
        <v>1002</v>
      </c>
      <c r="S746">
        <f t="shared" si="282"/>
        <v>737</v>
      </c>
      <c r="T746" s="2" cm="1">
        <f t="array" ref="T746">IFERROR(INDEX($A$10:$A$1201, ROWS(T$10:$T746)), IFERROR(INDEX($D$10:$D$1276, ROWS(T$10:$T746)-ROWS($A$10:$A$1201)), IFERROR(INDEX($G$10:$G$1201, ROWS(T$10:$T746)-ROWS($A$10:$A$1201)-ROWS($D$10:$D$1276)), "")))</f>
        <v>6037536104</v>
      </c>
      <c r="U746" s="2" t="str">
        <f t="shared" si="264"/>
        <v>South Gate, CA</v>
      </c>
      <c r="V746" s="3">
        <f t="shared" si="265"/>
        <v>0.72230000000000005</v>
      </c>
      <c r="W746" s="3">
        <f t="shared" si="266"/>
        <v>0.84282380396732792</v>
      </c>
      <c r="X746" s="3">
        <f t="shared" si="267"/>
        <v>26911</v>
      </c>
      <c r="Y746" s="3">
        <f t="shared" si="268"/>
        <v>0.51075176981912729</v>
      </c>
      <c r="Z746" s="3">
        <f t="shared" si="275"/>
        <v>0.43047374952200196</v>
      </c>
      <c r="AA746" s="3">
        <f t="shared" si="269"/>
        <v>0.30149999999999999</v>
      </c>
      <c r="AB746" s="3">
        <f t="shared" si="270"/>
        <v>0.45564455191174252</v>
      </c>
      <c r="AC746" s="3">
        <f t="shared" si="271"/>
        <v>9.8958333333333343E-2</v>
      </c>
      <c r="AD746" s="3">
        <f t="shared" si="272"/>
        <v>0.33691997310020178</v>
      </c>
      <c r="AE746" s="3">
        <f t="shared" si="273"/>
        <v>7.6E-3</v>
      </c>
      <c r="AF746" s="3">
        <f t="shared" si="274"/>
        <v>1002</v>
      </c>
      <c r="AG746">
        <f t="shared" si="276"/>
        <v>-2.150166364293981E-2</v>
      </c>
      <c r="AH746" s="5">
        <f t="shared" si="277"/>
        <v>-0.48301343088467857</v>
      </c>
      <c r="AI746" s="5">
        <f t="shared" si="278"/>
        <v>-0.28072546290380523</v>
      </c>
      <c r="AJ746" s="5">
        <f t="shared" si="279"/>
        <v>-0.4819943631801451</v>
      </c>
      <c r="AK746" s="5">
        <f t="shared" si="280"/>
        <v>-0.35945209718203536</v>
      </c>
      <c r="AL746" s="4">
        <f t="shared" si="281"/>
        <v>2.6213103103701498</v>
      </c>
      <c r="AM746" s="4">
        <f t="shared" si="260"/>
        <v>0.71379521450885464</v>
      </c>
      <c r="AN746" s="4">
        <f t="shared" si="261"/>
        <v>3.0374342373099172</v>
      </c>
      <c r="AO746">
        <f t="shared" si="262"/>
        <v>0.71379521450885464</v>
      </c>
      <c r="AP746">
        <f t="shared" si="263"/>
        <v>2</v>
      </c>
    </row>
    <row r="747" spans="1:42" ht="34" x14ac:dyDescent="0.2">
      <c r="A747">
        <v>6037234300</v>
      </c>
      <c r="B747" t="s">
        <v>77</v>
      </c>
      <c r="C747">
        <v>0.72209999999999996</v>
      </c>
      <c r="D747">
        <v>6037203710</v>
      </c>
      <c r="E747" t="s">
        <v>67</v>
      </c>
      <c r="F747">
        <v>26911</v>
      </c>
      <c r="G747">
        <v>6037532200</v>
      </c>
      <c r="H747" t="s">
        <v>9</v>
      </c>
      <c r="I747">
        <v>0.3014</v>
      </c>
      <c r="J747">
        <v>6037273800</v>
      </c>
      <c r="K747" t="s">
        <v>68</v>
      </c>
      <c r="L747">
        <v>7.6E-3</v>
      </c>
      <c r="M747">
        <v>6037701000</v>
      </c>
      <c r="N747" t="s">
        <v>146</v>
      </c>
      <c r="O747">
        <v>1002</v>
      </c>
      <c r="S747">
        <f t="shared" si="282"/>
        <v>738</v>
      </c>
      <c r="T747" s="2" cm="1">
        <f t="array" ref="T747">IFERROR(INDEX($A$10:$A$1201, ROWS(T$10:$T747)), IFERROR(INDEX($D$10:$D$1276, ROWS(T$10:$T747)-ROWS($A$10:$A$1201)), IFERROR(INDEX($G$10:$G$1201, ROWS(T$10:$T747)-ROWS($A$10:$A$1201)-ROWS($D$10:$D$1276)), "")))</f>
        <v>6037234300</v>
      </c>
      <c r="U747" s="2" t="str">
        <f t="shared" si="264"/>
        <v>Leimert Park, Los Angeles, CA</v>
      </c>
      <c r="V747" s="3">
        <f t="shared" si="265"/>
        <v>0.72209999999999996</v>
      </c>
      <c r="W747" s="3">
        <f t="shared" si="266"/>
        <v>0.84259043173862302</v>
      </c>
      <c r="X747" s="3">
        <f t="shared" si="267"/>
        <v>26911</v>
      </c>
      <c r="Y747" s="3">
        <f t="shared" si="268"/>
        <v>0.51075176981912729</v>
      </c>
      <c r="Z747" s="3">
        <f t="shared" si="275"/>
        <v>0.43035455424316427</v>
      </c>
      <c r="AA747" s="3">
        <f t="shared" si="269"/>
        <v>0.3014</v>
      </c>
      <c r="AB747" s="3">
        <f t="shared" si="270"/>
        <v>0.45549342602387793</v>
      </c>
      <c r="AC747" s="3">
        <f t="shared" si="271"/>
        <v>9.8958333333333343E-2</v>
      </c>
      <c r="AD747" s="3">
        <f t="shared" si="272"/>
        <v>0.33691997310020178</v>
      </c>
      <c r="AE747" s="3">
        <f t="shared" si="273"/>
        <v>7.6E-3</v>
      </c>
      <c r="AF747" s="3">
        <f t="shared" si="274"/>
        <v>1002</v>
      </c>
      <c r="AG747">
        <f t="shared" si="276"/>
        <v>-2.3690342502485057E-2</v>
      </c>
      <c r="AH747" s="5">
        <f t="shared" si="277"/>
        <v>-0.48301343088467857</v>
      </c>
      <c r="AI747" s="5">
        <f t="shared" si="278"/>
        <v>-0.28177408938059018</v>
      </c>
      <c r="AJ747" s="5">
        <f t="shared" si="279"/>
        <v>-0.4819943631801451</v>
      </c>
      <c r="AK747" s="5">
        <f t="shared" si="280"/>
        <v>-0.35945209718203536</v>
      </c>
      <c r="AL747" s="4">
        <f t="shared" si="281"/>
        <v>2.6244553900663519</v>
      </c>
      <c r="AM747" s="4">
        <f t="shared" si="260"/>
        <v>0.7148002426545792</v>
      </c>
      <c r="AN747" s="4">
        <f t="shared" si="261"/>
        <v>3.0415304005108954</v>
      </c>
      <c r="AO747">
        <f t="shared" si="262"/>
        <v>0.7148002426545792</v>
      </c>
      <c r="AP747">
        <f t="shared" si="263"/>
        <v>2</v>
      </c>
    </row>
    <row r="748" spans="1:42" ht="17" x14ac:dyDescent="0.2">
      <c r="A748">
        <v>6037533701</v>
      </c>
      <c r="B748" t="s">
        <v>108</v>
      </c>
      <c r="C748">
        <v>0.72199999999999998</v>
      </c>
      <c r="D748">
        <v>6037218120</v>
      </c>
      <c r="E748" t="s">
        <v>20</v>
      </c>
      <c r="F748">
        <v>26900</v>
      </c>
      <c r="G748">
        <v>6037269800</v>
      </c>
      <c r="H748" t="s">
        <v>95</v>
      </c>
      <c r="I748">
        <v>0.3014</v>
      </c>
      <c r="J748">
        <v>6037208720</v>
      </c>
      <c r="K748" t="s">
        <v>20</v>
      </c>
      <c r="L748">
        <v>7.6E-3</v>
      </c>
      <c r="M748">
        <v>6037231100</v>
      </c>
      <c r="N748" t="s">
        <v>37</v>
      </c>
      <c r="O748">
        <v>1000</v>
      </c>
      <c r="S748">
        <f t="shared" si="282"/>
        <v>739</v>
      </c>
      <c r="T748" s="2" cm="1">
        <f t="array" ref="T748">IFERROR(INDEX($A$10:$A$1201, ROWS(T$10:$T748)), IFERROR(INDEX($D$10:$D$1276, ROWS(T$10:$T748)-ROWS($A$10:$A$1201)), IFERROR(INDEX($G$10:$G$1201, ROWS(T$10:$T748)-ROWS($A$10:$A$1201)-ROWS($D$10:$D$1276)), "")))</f>
        <v>6037533701</v>
      </c>
      <c r="U748" s="2" t="str">
        <f t="shared" si="264"/>
        <v>Maywood, CA</v>
      </c>
      <c r="V748" s="3">
        <f t="shared" si="265"/>
        <v>0.72199999999999998</v>
      </c>
      <c r="W748" s="3">
        <f t="shared" si="266"/>
        <v>0.84247374562427069</v>
      </c>
      <c r="X748" s="3">
        <f t="shared" si="267"/>
        <v>26900</v>
      </c>
      <c r="Y748" s="3">
        <f t="shared" si="268"/>
        <v>0.51054299758962973</v>
      </c>
      <c r="Z748" s="3">
        <f t="shared" si="275"/>
        <v>0.43011907148157835</v>
      </c>
      <c r="AA748" s="3">
        <f t="shared" si="269"/>
        <v>0.3014</v>
      </c>
      <c r="AB748" s="3">
        <f t="shared" si="270"/>
        <v>0.45549342602387793</v>
      </c>
      <c r="AC748" s="3">
        <f t="shared" si="271"/>
        <v>9.8958333333333343E-2</v>
      </c>
      <c r="AD748" s="3">
        <f t="shared" si="272"/>
        <v>0.33624747814391392</v>
      </c>
      <c r="AE748" s="3">
        <f t="shared" si="273"/>
        <v>7.6E-3</v>
      </c>
      <c r="AF748" s="3">
        <f t="shared" si="274"/>
        <v>1000</v>
      </c>
      <c r="AG748">
        <f t="shared" si="276"/>
        <v>-2.478468193225707E-2</v>
      </c>
      <c r="AH748" s="5">
        <f t="shared" si="277"/>
        <v>-0.48520947683939813</v>
      </c>
      <c r="AI748" s="5">
        <f t="shared" si="278"/>
        <v>-0.28177408938059018</v>
      </c>
      <c r="AJ748" s="5">
        <f t="shared" si="279"/>
        <v>-0.4819943631801451</v>
      </c>
      <c r="AK748" s="5">
        <f t="shared" si="280"/>
        <v>-0.36283697133338216</v>
      </c>
      <c r="AL748" s="4">
        <f t="shared" si="281"/>
        <v>2.6356327588997797</v>
      </c>
      <c r="AM748" s="4">
        <f t="shared" si="260"/>
        <v>0.71793156361276855</v>
      </c>
      <c r="AN748" s="4">
        <f t="shared" si="261"/>
        <v>3.053629119357113</v>
      </c>
      <c r="AO748">
        <f t="shared" si="262"/>
        <v>0.71793156361276855</v>
      </c>
      <c r="AP748">
        <f t="shared" si="263"/>
        <v>2</v>
      </c>
    </row>
    <row r="749" spans="1:42" ht="17" x14ac:dyDescent="0.2">
      <c r="A749">
        <v>6037602105</v>
      </c>
      <c r="B749" t="s">
        <v>21</v>
      </c>
      <c r="C749">
        <v>0.72199999999999998</v>
      </c>
      <c r="D749">
        <v>6037191810</v>
      </c>
      <c r="E749" t="s">
        <v>20</v>
      </c>
      <c r="F749">
        <v>26896</v>
      </c>
      <c r="G749">
        <v>6037275500</v>
      </c>
      <c r="H749" t="s">
        <v>84</v>
      </c>
      <c r="I749">
        <v>0.30120000000000002</v>
      </c>
      <c r="J749">
        <v>6037550300</v>
      </c>
      <c r="K749" t="s">
        <v>52</v>
      </c>
      <c r="L749">
        <v>7.6E-3</v>
      </c>
      <c r="M749">
        <v>6037224020</v>
      </c>
      <c r="N749" t="s">
        <v>37</v>
      </c>
      <c r="O749">
        <v>1000</v>
      </c>
      <c r="S749">
        <f t="shared" si="282"/>
        <v>740</v>
      </c>
      <c r="T749" s="2" cm="1">
        <f t="array" ref="T749">IFERROR(INDEX($A$10:$A$1201, ROWS(T$10:$T749)), IFERROR(INDEX($D$10:$D$1276, ROWS(T$10:$T749)-ROWS($A$10:$A$1201)), IFERROR(INDEX($G$10:$G$1201, ROWS(T$10:$T749)-ROWS($A$10:$A$1201)-ROWS($D$10:$D$1276)), "")))</f>
        <v>6037602105</v>
      </c>
      <c r="U749" s="2" t="str">
        <f t="shared" si="264"/>
        <v>Hawthorne, CA</v>
      </c>
      <c r="V749" s="3">
        <f t="shared" si="265"/>
        <v>0.72199999999999998</v>
      </c>
      <c r="W749" s="3">
        <f t="shared" si="266"/>
        <v>0.84247374562427069</v>
      </c>
      <c r="X749" s="3">
        <f t="shared" si="267"/>
        <v>26896</v>
      </c>
      <c r="Y749" s="3">
        <f t="shared" si="268"/>
        <v>0.51046708041526689</v>
      </c>
      <c r="Z749" s="3">
        <f t="shared" si="275"/>
        <v>0.43005511325533569</v>
      </c>
      <c r="AA749" s="3">
        <f t="shared" si="269"/>
        <v>0.30120000000000002</v>
      </c>
      <c r="AB749" s="3">
        <f t="shared" si="270"/>
        <v>0.45519117424814876</v>
      </c>
      <c r="AC749" s="3">
        <f t="shared" si="271"/>
        <v>9.8958333333333343E-2</v>
      </c>
      <c r="AD749" s="3">
        <f t="shared" si="272"/>
        <v>0.33624747814391392</v>
      </c>
      <c r="AE749" s="3">
        <f t="shared" si="273"/>
        <v>7.6E-3</v>
      </c>
      <c r="AF749" s="3">
        <f t="shared" si="274"/>
        <v>1000</v>
      </c>
      <c r="AG749">
        <f t="shared" si="276"/>
        <v>-2.478468193225707E-2</v>
      </c>
      <c r="AH749" s="5">
        <f t="shared" si="277"/>
        <v>-0.48600803900475165</v>
      </c>
      <c r="AI749" s="5">
        <f t="shared" si="278"/>
        <v>-0.28387134233416011</v>
      </c>
      <c r="AJ749" s="5">
        <f t="shared" si="279"/>
        <v>-0.4819943631801451</v>
      </c>
      <c r="AK749" s="5">
        <f t="shared" si="280"/>
        <v>-0.36283697133338216</v>
      </c>
      <c r="AL749" s="4">
        <f t="shared" si="281"/>
        <v>2.6405042182347147</v>
      </c>
      <c r="AM749" s="4">
        <f t="shared" ref="AM749:AM812" si="283">SUMXMY2($AG$6:$AK$6,AG749:AK749)</f>
        <v>0.71923608106127912</v>
      </c>
      <c r="AN749" s="4">
        <f t="shared" ref="AN749:AN812" si="284">SUMXMY2($AG$7:$AK$7,AG749:AK749)</f>
        <v>3.0590219164408872</v>
      </c>
      <c r="AO749">
        <f t="shared" ref="AO749:AO812" si="285">MIN(AL749:AN749)</f>
        <v>0.71923608106127912</v>
      </c>
      <c r="AP749">
        <f t="shared" ref="AP749:AP812" si="286">MATCH(AO749,AL749:AN749,0)</f>
        <v>2</v>
      </c>
    </row>
    <row r="750" spans="1:42" ht="34" x14ac:dyDescent="0.2">
      <c r="A750">
        <v>6037275602</v>
      </c>
      <c r="B750" t="s">
        <v>42</v>
      </c>
      <c r="C750">
        <v>0.72199999999999998</v>
      </c>
      <c r="D750">
        <v>6037530601</v>
      </c>
      <c r="E750" t="s">
        <v>13</v>
      </c>
      <c r="F750">
        <v>26882</v>
      </c>
      <c r="G750">
        <v>6037291130</v>
      </c>
      <c r="H750" t="s">
        <v>29</v>
      </c>
      <c r="I750">
        <v>0.30120000000000002</v>
      </c>
      <c r="J750">
        <v>6037434003</v>
      </c>
      <c r="K750" t="s">
        <v>39</v>
      </c>
      <c r="L750">
        <v>7.6E-3</v>
      </c>
      <c r="M750">
        <v>6037213201</v>
      </c>
      <c r="N750" t="s">
        <v>20</v>
      </c>
      <c r="O750">
        <v>998</v>
      </c>
      <c r="S750">
        <f t="shared" si="282"/>
        <v>741</v>
      </c>
      <c r="T750" s="2" cm="1">
        <f t="array" ref="T750">IFERROR(INDEX($A$10:$A$1201, ROWS(T$10:$T750)), IFERROR(INDEX($D$10:$D$1276, ROWS(T$10:$T750)-ROWS($A$10:$A$1201)), IFERROR(INDEX($G$10:$G$1201, ROWS(T$10:$T750)-ROWS($A$10:$A$1201)-ROWS($D$10:$D$1276)), "")))</f>
        <v>6037275602</v>
      </c>
      <c r="U750" s="2" t="str">
        <f t="shared" si="264"/>
        <v>Westchester, Los Angeles, CA</v>
      </c>
      <c r="V750" s="3">
        <f t="shared" si="265"/>
        <v>0.72199999999999998</v>
      </c>
      <c r="W750" s="3">
        <f t="shared" si="266"/>
        <v>0.84247374562427069</v>
      </c>
      <c r="X750" s="3">
        <f t="shared" si="267"/>
        <v>26882</v>
      </c>
      <c r="Y750" s="3">
        <f t="shared" si="268"/>
        <v>0.51020137030499724</v>
      </c>
      <c r="Z750" s="3">
        <f t="shared" si="275"/>
        <v>0.42983125946348655</v>
      </c>
      <c r="AA750" s="3">
        <f t="shared" si="269"/>
        <v>0.30120000000000002</v>
      </c>
      <c r="AB750" s="3">
        <f t="shared" si="270"/>
        <v>0.45519117424814876</v>
      </c>
      <c r="AC750" s="3">
        <f t="shared" si="271"/>
        <v>9.8958333333333343E-2</v>
      </c>
      <c r="AD750" s="3">
        <f t="shared" si="272"/>
        <v>0.33557498318762607</v>
      </c>
      <c r="AE750" s="3">
        <f t="shared" si="273"/>
        <v>7.6E-3</v>
      </c>
      <c r="AF750" s="3">
        <f t="shared" si="274"/>
        <v>998</v>
      </c>
      <c r="AG750">
        <f t="shared" si="276"/>
        <v>-2.478468193225707E-2</v>
      </c>
      <c r="AH750" s="5">
        <f t="shared" si="277"/>
        <v>-0.48880300658348602</v>
      </c>
      <c r="AI750" s="5">
        <f t="shared" si="278"/>
        <v>-0.28387134233416011</v>
      </c>
      <c r="AJ750" s="5">
        <f t="shared" si="279"/>
        <v>-0.4819943631801451</v>
      </c>
      <c r="AK750" s="5">
        <f t="shared" si="280"/>
        <v>-0.36622184548472902</v>
      </c>
      <c r="AL750" s="4">
        <f t="shared" si="281"/>
        <v>2.6522772629899238</v>
      </c>
      <c r="AM750" s="4">
        <f t="shared" si="283"/>
        <v>0.72242012781946408</v>
      </c>
      <c r="AN750" s="4">
        <f t="shared" si="284"/>
        <v>3.0711501403051424</v>
      </c>
      <c r="AO750">
        <f t="shared" si="285"/>
        <v>0.72242012781946408</v>
      </c>
      <c r="AP750">
        <f t="shared" si="286"/>
        <v>2</v>
      </c>
    </row>
    <row r="751" spans="1:42" ht="34" x14ac:dyDescent="0.2">
      <c r="A751">
        <v>6037211310</v>
      </c>
      <c r="B751" t="s">
        <v>20</v>
      </c>
      <c r="C751">
        <v>0.72189999999999999</v>
      </c>
      <c r="D751">
        <v>6037195710</v>
      </c>
      <c r="E751" t="s">
        <v>13</v>
      </c>
      <c r="F751">
        <v>26881</v>
      </c>
      <c r="G751">
        <v>6037194401</v>
      </c>
      <c r="H751" t="s">
        <v>114</v>
      </c>
      <c r="I751">
        <v>0.3009</v>
      </c>
      <c r="J751">
        <v>6037543400</v>
      </c>
      <c r="K751" t="s">
        <v>35</v>
      </c>
      <c r="L751">
        <v>7.6E-3</v>
      </c>
      <c r="M751">
        <v>6037211320</v>
      </c>
      <c r="N751" t="s">
        <v>20</v>
      </c>
      <c r="O751">
        <v>996</v>
      </c>
      <c r="S751">
        <f t="shared" si="282"/>
        <v>742</v>
      </c>
      <c r="T751" s="2" cm="1">
        <f t="array" ref="T751">IFERROR(INDEX($A$10:$A$1201, ROWS(T$10:$T751)), IFERROR(INDEX($D$10:$D$1276, ROWS(T$10:$T751)-ROWS($A$10:$A$1201)), IFERROR(INDEX($G$10:$G$1201, ROWS(T$10:$T751)-ROWS($A$10:$A$1201)-ROWS($D$10:$D$1276)), "")))</f>
        <v>6037211310</v>
      </c>
      <c r="U751" s="2" t="str">
        <f t="shared" si="264"/>
        <v>Central LA, Los Angeles, CA</v>
      </c>
      <c r="V751" s="3">
        <f t="shared" si="265"/>
        <v>0.72189999999999999</v>
      </c>
      <c r="W751" s="3">
        <f t="shared" si="266"/>
        <v>0.84235705950991835</v>
      </c>
      <c r="X751" s="3">
        <f t="shared" si="267"/>
        <v>26881</v>
      </c>
      <c r="Y751" s="3">
        <f t="shared" si="268"/>
        <v>0.51018239101140661</v>
      </c>
      <c r="Z751" s="3">
        <f t="shared" si="275"/>
        <v>0.42975573870610789</v>
      </c>
      <c r="AA751" s="3">
        <f t="shared" si="269"/>
        <v>0.3009</v>
      </c>
      <c r="AB751" s="3">
        <f t="shared" si="270"/>
        <v>0.45473779658455499</v>
      </c>
      <c r="AC751" s="3">
        <f t="shared" si="271"/>
        <v>9.8958333333333343E-2</v>
      </c>
      <c r="AD751" s="3">
        <f t="shared" si="272"/>
        <v>0.33490248823133828</v>
      </c>
      <c r="AE751" s="3">
        <f t="shared" si="273"/>
        <v>7.6E-3</v>
      </c>
      <c r="AF751" s="3">
        <f t="shared" si="274"/>
        <v>996</v>
      </c>
      <c r="AG751">
        <f t="shared" si="276"/>
        <v>-2.5879021362029086E-2</v>
      </c>
      <c r="AH751" s="5">
        <f t="shared" si="277"/>
        <v>-0.48900264712482355</v>
      </c>
      <c r="AI751" s="5">
        <f t="shared" si="278"/>
        <v>-0.28701722176451555</v>
      </c>
      <c r="AJ751" s="5">
        <f t="shared" si="279"/>
        <v>-0.4819943631801451</v>
      </c>
      <c r="AK751" s="5">
        <f t="shared" si="280"/>
        <v>-0.36960671963607555</v>
      </c>
      <c r="AL751" s="4">
        <f t="shared" si="281"/>
        <v>2.6635059652419821</v>
      </c>
      <c r="AM751" s="4">
        <f t="shared" si="283"/>
        <v>0.72602229276999186</v>
      </c>
      <c r="AN751" s="4">
        <f t="shared" si="284"/>
        <v>3.0858499079017698</v>
      </c>
      <c r="AO751">
        <f t="shared" si="285"/>
        <v>0.72602229276999186</v>
      </c>
      <c r="AP751">
        <f t="shared" si="286"/>
        <v>2</v>
      </c>
    </row>
    <row r="752" spans="1:42" ht="17" x14ac:dyDescent="0.2">
      <c r="A752">
        <v>6037433307</v>
      </c>
      <c r="B752" t="s">
        <v>39</v>
      </c>
      <c r="C752">
        <v>0.72189999999999999</v>
      </c>
      <c r="D752">
        <v>6037503103</v>
      </c>
      <c r="E752" t="s">
        <v>17</v>
      </c>
      <c r="F752">
        <v>26865</v>
      </c>
      <c r="G752">
        <v>6037243000</v>
      </c>
      <c r="H752" t="s">
        <v>37</v>
      </c>
      <c r="I752">
        <v>0.30030000000000001</v>
      </c>
      <c r="J752">
        <v>6037203710</v>
      </c>
      <c r="K752" t="s">
        <v>67</v>
      </c>
      <c r="L752">
        <v>7.6E-3</v>
      </c>
      <c r="M752">
        <v>6037650004</v>
      </c>
      <c r="N752" t="s">
        <v>22</v>
      </c>
      <c r="O752">
        <v>995</v>
      </c>
      <c r="S752">
        <f t="shared" si="282"/>
        <v>743</v>
      </c>
      <c r="T752" s="2" cm="1">
        <f t="array" ref="T752">IFERROR(INDEX($A$10:$A$1201, ROWS(T$10:$T752)), IFERROR(INDEX($D$10:$D$1276, ROWS(T$10:$T752)-ROWS($A$10:$A$1201)), IFERROR(INDEX($G$10:$G$1201, ROWS(T$10:$T752)-ROWS($A$10:$A$1201)-ROWS($D$10:$D$1276)), "")))</f>
        <v>6037433307</v>
      </c>
      <c r="U752" s="2" t="str">
        <f t="shared" si="264"/>
        <v>El Monte, CA</v>
      </c>
      <c r="V752" s="3">
        <f t="shared" si="265"/>
        <v>0.72189999999999999</v>
      </c>
      <c r="W752" s="3">
        <f t="shared" si="266"/>
        <v>0.84235705950991835</v>
      </c>
      <c r="X752" s="3">
        <f t="shared" si="267"/>
        <v>26865</v>
      </c>
      <c r="Y752" s="3">
        <f t="shared" si="268"/>
        <v>0.50987872231395548</v>
      </c>
      <c r="Z752" s="3">
        <f t="shared" si="275"/>
        <v>0.42949994123505775</v>
      </c>
      <c r="AA752" s="3">
        <f t="shared" si="269"/>
        <v>0.30030000000000001</v>
      </c>
      <c r="AB752" s="3">
        <f t="shared" si="270"/>
        <v>0.45383104125736745</v>
      </c>
      <c r="AC752" s="3">
        <f t="shared" si="271"/>
        <v>9.8958333333333343E-2</v>
      </c>
      <c r="AD752" s="3">
        <f t="shared" si="272"/>
        <v>0.33456624075319435</v>
      </c>
      <c r="AE752" s="3">
        <f t="shared" si="273"/>
        <v>7.6E-3</v>
      </c>
      <c r="AF752" s="3">
        <f t="shared" si="274"/>
        <v>995</v>
      </c>
      <c r="AG752">
        <f t="shared" si="276"/>
        <v>-2.5879021362029086E-2</v>
      </c>
      <c r="AH752" s="5">
        <f t="shared" si="277"/>
        <v>-0.49219689578623527</v>
      </c>
      <c r="AI752" s="5">
        <f t="shared" si="278"/>
        <v>-0.29330898062522581</v>
      </c>
      <c r="AJ752" s="5">
        <f t="shared" si="279"/>
        <v>-0.4819943631801451</v>
      </c>
      <c r="AK752" s="5">
        <f t="shared" si="280"/>
        <v>-0.37129915671174901</v>
      </c>
      <c r="AL752" s="4">
        <f t="shared" si="281"/>
        <v>2.6827720596883959</v>
      </c>
      <c r="AM752" s="4">
        <f t="shared" si="283"/>
        <v>0.73137492319674946</v>
      </c>
      <c r="AN752" s="4">
        <f t="shared" si="284"/>
        <v>3.1071890505320741</v>
      </c>
      <c r="AO752">
        <f t="shared" si="285"/>
        <v>0.73137492319674946</v>
      </c>
      <c r="AP752">
        <f t="shared" si="286"/>
        <v>2</v>
      </c>
    </row>
    <row r="753" spans="1:42" ht="17" x14ac:dyDescent="0.2">
      <c r="A753">
        <v>6037603005</v>
      </c>
      <c r="B753" t="s">
        <v>31</v>
      </c>
      <c r="C753">
        <v>0.72189999999999999</v>
      </c>
      <c r="D753">
        <v>6059110606</v>
      </c>
      <c r="E753" t="s">
        <v>41</v>
      </c>
      <c r="F753">
        <v>26849</v>
      </c>
      <c r="G753">
        <v>6037570304</v>
      </c>
      <c r="H753" t="s">
        <v>127</v>
      </c>
      <c r="I753">
        <v>0.30020000000000002</v>
      </c>
      <c r="J753">
        <v>6037201700</v>
      </c>
      <c r="K753" t="s">
        <v>45</v>
      </c>
      <c r="L753">
        <v>7.4999999999999997E-3</v>
      </c>
      <c r="M753">
        <v>6037275200</v>
      </c>
      <c r="N753" t="s">
        <v>13</v>
      </c>
      <c r="O753">
        <v>994</v>
      </c>
      <c r="S753">
        <f t="shared" si="282"/>
        <v>744</v>
      </c>
      <c r="T753" s="2" cm="1">
        <f t="array" ref="T753">IFERROR(INDEX($A$10:$A$1201, ROWS(T$10:$T753)), IFERROR(INDEX($D$10:$D$1276, ROWS(T$10:$T753)-ROWS($A$10:$A$1201)), IFERROR(INDEX($G$10:$G$1201, ROWS(T$10:$T753)-ROWS($A$10:$A$1201)-ROWS($D$10:$D$1276)), "")))</f>
        <v>6037603005</v>
      </c>
      <c r="U753" s="2" t="str">
        <f t="shared" si="264"/>
        <v>Gardena, CA</v>
      </c>
      <c r="V753" s="3">
        <f t="shared" si="265"/>
        <v>0.72189999999999999</v>
      </c>
      <c r="W753" s="3">
        <f t="shared" si="266"/>
        <v>0.84235705950991835</v>
      </c>
      <c r="X753" s="3">
        <f t="shared" si="267"/>
        <v>26849</v>
      </c>
      <c r="Y753" s="3">
        <f t="shared" si="268"/>
        <v>0.50957505361650435</v>
      </c>
      <c r="Z753" s="3">
        <f t="shared" si="275"/>
        <v>0.4292441437640076</v>
      </c>
      <c r="AA753" s="3">
        <f t="shared" si="269"/>
        <v>0.30020000000000002</v>
      </c>
      <c r="AB753" s="3">
        <f t="shared" si="270"/>
        <v>0.45367991536950286</v>
      </c>
      <c r="AC753" s="3">
        <f t="shared" si="271"/>
        <v>9.765625E-2</v>
      </c>
      <c r="AD753" s="3">
        <f t="shared" si="272"/>
        <v>0.33422999327505043</v>
      </c>
      <c r="AE753" s="3">
        <f t="shared" si="273"/>
        <v>7.4999999999999997E-3</v>
      </c>
      <c r="AF753" s="3">
        <f t="shared" si="274"/>
        <v>994</v>
      </c>
      <c r="AG753">
        <f t="shared" si="276"/>
        <v>-2.5879021362029086E-2</v>
      </c>
      <c r="AH753" s="5">
        <f t="shared" si="277"/>
        <v>-0.49539114444764704</v>
      </c>
      <c r="AI753" s="5">
        <f t="shared" si="278"/>
        <v>-0.29435760710201081</v>
      </c>
      <c r="AJ753" s="5">
        <f t="shared" si="279"/>
        <v>-0.49158512884740047</v>
      </c>
      <c r="AK753" s="5">
        <f t="shared" si="280"/>
        <v>-0.37299159378742242</v>
      </c>
      <c r="AL753" s="4">
        <f t="shared" si="281"/>
        <v>2.6980782068686122</v>
      </c>
      <c r="AM753" s="4">
        <f t="shared" si="283"/>
        <v>0.74838083142185774</v>
      </c>
      <c r="AN753" s="4">
        <f t="shared" si="284"/>
        <v>3.1164571515285258</v>
      </c>
      <c r="AO753">
        <f t="shared" si="285"/>
        <v>0.74838083142185774</v>
      </c>
      <c r="AP753">
        <f t="shared" si="286"/>
        <v>2</v>
      </c>
    </row>
    <row r="754" spans="1:42" ht="17" x14ac:dyDescent="0.2">
      <c r="A754">
        <v>6037553802</v>
      </c>
      <c r="B754" t="s">
        <v>75</v>
      </c>
      <c r="C754">
        <v>0.7218</v>
      </c>
      <c r="D754">
        <v>6037208401</v>
      </c>
      <c r="E754" t="s">
        <v>20</v>
      </c>
      <c r="F754">
        <v>26844</v>
      </c>
      <c r="G754">
        <v>6037208402</v>
      </c>
      <c r="H754" t="s">
        <v>20</v>
      </c>
      <c r="I754">
        <v>0.30009999999999998</v>
      </c>
      <c r="J754">
        <v>6037269700</v>
      </c>
      <c r="K754" t="s">
        <v>142</v>
      </c>
      <c r="L754">
        <v>7.4999999999999997E-3</v>
      </c>
      <c r="M754">
        <v>6037542800</v>
      </c>
      <c r="N754" t="s">
        <v>137</v>
      </c>
      <c r="O754">
        <v>994</v>
      </c>
      <c r="S754">
        <f t="shared" si="282"/>
        <v>745</v>
      </c>
      <c r="T754" s="2" cm="1">
        <f t="array" ref="T754">IFERROR(INDEX($A$10:$A$1201, ROWS(T$10:$T754)), IFERROR(INDEX($D$10:$D$1276, ROWS(T$10:$T754)-ROWS($A$10:$A$1201)), IFERROR(INDEX($G$10:$G$1201, ROWS(T$10:$T754)-ROWS($A$10:$A$1201)-ROWS($D$10:$D$1276)), "")))</f>
        <v>6037553802</v>
      </c>
      <c r="U754" s="2" t="str">
        <f t="shared" si="264"/>
        <v>Paramount, CA</v>
      </c>
      <c r="V754" s="3">
        <f t="shared" si="265"/>
        <v>0.7218</v>
      </c>
      <c r="W754" s="3">
        <f t="shared" si="266"/>
        <v>0.8422403733955659</v>
      </c>
      <c r="X754" s="3">
        <f t="shared" si="267"/>
        <v>26844</v>
      </c>
      <c r="Y754" s="3">
        <f t="shared" si="268"/>
        <v>0.50948015714855088</v>
      </c>
      <c r="Z754" s="3">
        <f t="shared" si="275"/>
        <v>0.42910475779442708</v>
      </c>
      <c r="AA754" s="3">
        <f t="shared" si="269"/>
        <v>0.30009999999999998</v>
      </c>
      <c r="AB754" s="3">
        <f t="shared" si="270"/>
        <v>0.45352878948163822</v>
      </c>
      <c r="AC754" s="3">
        <f t="shared" si="271"/>
        <v>9.765625E-2</v>
      </c>
      <c r="AD754" s="3">
        <f t="shared" si="272"/>
        <v>0.33422999327505043</v>
      </c>
      <c r="AE754" s="3">
        <f t="shared" si="273"/>
        <v>7.4999999999999997E-3</v>
      </c>
      <c r="AF754" s="3">
        <f t="shared" si="274"/>
        <v>994</v>
      </c>
      <c r="AG754">
        <f t="shared" si="276"/>
        <v>-2.6973360791801099E-2</v>
      </c>
      <c r="AH754" s="5">
        <f t="shared" si="277"/>
        <v>-0.49638934715433808</v>
      </c>
      <c r="AI754" s="5">
        <f t="shared" si="278"/>
        <v>-0.29540623357879631</v>
      </c>
      <c r="AJ754" s="5">
        <f t="shared" si="279"/>
        <v>-0.49158512884740047</v>
      </c>
      <c r="AK754" s="5">
        <f t="shared" si="280"/>
        <v>-0.37299159378742242</v>
      </c>
      <c r="AL754" s="4">
        <f t="shared" si="281"/>
        <v>2.7027565777615208</v>
      </c>
      <c r="AM754" s="4">
        <f t="shared" si="283"/>
        <v>0.74965496021708578</v>
      </c>
      <c r="AN754" s="4">
        <f t="shared" si="284"/>
        <v>3.1212994714339026</v>
      </c>
      <c r="AO754">
        <f t="shared" si="285"/>
        <v>0.74965496021708578</v>
      </c>
      <c r="AP754">
        <f t="shared" si="286"/>
        <v>2</v>
      </c>
    </row>
    <row r="755" spans="1:42" ht="17" x14ac:dyDescent="0.2">
      <c r="A755">
        <v>6037534405</v>
      </c>
      <c r="B755" t="s">
        <v>102</v>
      </c>
      <c r="C755">
        <v>0.72170000000000001</v>
      </c>
      <c r="D755">
        <v>6037185310</v>
      </c>
      <c r="E755" t="s">
        <v>45</v>
      </c>
      <c r="F755">
        <v>26819</v>
      </c>
      <c r="G755">
        <v>6037205110</v>
      </c>
      <c r="H755" t="s">
        <v>67</v>
      </c>
      <c r="I755">
        <v>0.3</v>
      </c>
      <c r="J755">
        <v>6037533804</v>
      </c>
      <c r="K755" t="s">
        <v>92</v>
      </c>
      <c r="L755">
        <v>7.4999999999999997E-3</v>
      </c>
      <c r="M755">
        <v>6037531102</v>
      </c>
      <c r="N755" t="s">
        <v>13</v>
      </c>
      <c r="O755">
        <v>993</v>
      </c>
      <c r="S755">
        <f t="shared" si="282"/>
        <v>746</v>
      </c>
      <c r="T755" s="2" cm="1">
        <f t="array" ref="T755">IFERROR(INDEX($A$10:$A$1201, ROWS(T$10:$T755)), IFERROR(INDEX($D$10:$D$1276, ROWS(T$10:$T755)-ROWS($A$10:$A$1201)), IFERROR(INDEX($G$10:$G$1201, ROWS(T$10:$T755)-ROWS($A$10:$A$1201)-ROWS($D$10:$D$1276)), "")))</f>
        <v>6037534405</v>
      </c>
      <c r="U755" s="2" t="str">
        <f t="shared" si="264"/>
        <v>Cudahy, CA</v>
      </c>
      <c r="V755" s="3">
        <f t="shared" si="265"/>
        <v>0.72170000000000001</v>
      </c>
      <c r="W755" s="3">
        <f t="shared" si="266"/>
        <v>0.84212368728121356</v>
      </c>
      <c r="X755" s="3">
        <f t="shared" si="267"/>
        <v>26819</v>
      </c>
      <c r="Y755" s="3">
        <f t="shared" si="268"/>
        <v>0.50900567480878367</v>
      </c>
      <c r="Z755" s="3">
        <f t="shared" si="275"/>
        <v>0.42864573571703524</v>
      </c>
      <c r="AA755" s="3">
        <f t="shared" si="269"/>
        <v>0.3</v>
      </c>
      <c r="AB755" s="3">
        <f t="shared" si="270"/>
        <v>0.45337766359377363</v>
      </c>
      <c r="AC755" s="3">
        <f t="shared" si="271"/>
        <v>9.765625E-2</v>
      </c>
      <c r="AD755" s="3">
        <f t="shared" si="272"/>
        <v>0.3338937457969065</v>
      </c>
      <c r="AE755" s="3">
        <f t="shared" si="273"/>
        <v>7.4999999999999997E-3</v>
      </c>
      <c r="AF755" s="3">
        <f t="shared" si="274"/>
        <v>993</v>
      </c>
      <c r="AG755">
        <f t="shared" si="276"/>
        <v>-2.8067700221573115E-2</v>
      </c>
      <c r="AH755" s="5">
        <f t="shared" si="277"/>
        <v>-0.50138036068779201</v>
      </c>
      <c r="AI755" s="5">
        <f t="shared" si="278"/>
        <v>-0.2964548600555813</v>
      </c>
      <c r="AJ755" s="5">
        <f t="shared" si="279"/>
        <v>-0.49158512884740047</v>
      </c>
      <c r="AK755" s="5">
        <f t="shared" si="280"/>
        <v>-0.37468403086309582</v>
      </c>
      <c r="AL755" s="4">
        <f t="shared" si="281"/>
        <v>2.7194189262997841</v>
      </c>
      <c r="AM755" s="4">
        <f t="shared" si="283"/>
        <v>0.7539305048939422</v>
      </c>
      <c r="AN755" s="4">
        <f t="shared" si="284"/>
        <v>3.1368670952134847</v>
      </c>
      <c r="AO755">
        <f t="shared" si="285"/>
        <v>0.7539305048939422</v>
      </c>
      <c r="AP755">
        <f t="shared" si="286"/>
        <v>2</v>
      </c>
    </row>
    <row r="756" spans="1:42" ht="34" x14ac:dyDescent="0.2">
      <c r="A756">
        <v>6037293202</v>
      </c>
      <c r="B756" t="s">
        <v>145</v>
      </c>
      <c r="C756">
        <v>0.72170000000000001</v>
      </c>
      <c r="D756">
        <v>6037204110</v>
      </c>
      <c r="E756" t="s">
        <v>67</v>
      </c>
      <c r="F756">
        <v>26817</v>
      </c>
      <c r="G756">
        <v>6037533804</v>
      </c>
      <c r="H756" t="s">
        <v>92</v>
      </c>
      <c r="I756">
        <v>0.29959999999999998</v>
      </c>
      <c r="J756">
        <v>6037503302</v>
      </c>
      <c r="K756" t="s">
        <v>12</v>
      </c>
      <c r="L756">
        <v>7.4999999999999997E-3</v>
      </c>
      <c r="M756">
        <v>6037620001</v>
      </c>
      <c r="N756" t="s">
        <v>59</v>
      </c>
      <c r="O756">
        <v>993</v>
      </c>
      <c r="S756">
        <f t="shared" si="282"/>
        <v>747</v>
      </c>
      <c r="T756" s="2" cm="1">
        <f t="array" ref="T756">IFERROR(INDEX($A$10:$A$1201, ROWS(T$10:$T756)), IFERROR(INDEX($D$10:$D$1276, ROWS(T$10:$T756)-ROWS($A$10:$A$1201)), IFERROR(INDEX($G$10:$G$1201, ROWS(T$10:$T756)-ROWS($A$10:$A$1201)-ROWS($D$10:$D$1276)), "")))</f>
        <v>6037293202</v>
      </c>
      <c r="U756" s="2" t="str">
        <f t="shared" si="264"/>
        <v>Harbor Gateway South, Torrance, CA</v>
      </c>
      <c r="V756" s="3">
        <f t="shared" si="265"/>
        <v>0.72170000000000001</v>
      </c>
      <c r="W756" s="3">
        <f t="shared" si="266"/>
        <v>0.84212368728121356</v>
      </c>
      <c r="X756" s="3">
        <f t="shared" si="267"/>
        <v>26817</v>
      </c>
      <c r="Y756" s="3">
        <f t="shared" si="268"/>
        <v>0.5089677162216022</v>
      </c>
      <c r="Z756" s="3">
        <f t="shared" si="275"/>
        <v>0.42861376989163397</v>
      </c>
      <c r="AA756" s="3">
        <f t="shared" si="269"/>
        <v>0.29959999999999998</v>
      </c>
      <c r="AB756" s="3">
        <f t="shared" si="270"/>
        <v>0.45277316004231527</v>
      </c>
      <c r="AC756" s="3">
        <f t="shared" si="271"/>
        <v>9.765625E-2</v>
      </c>
      <c r="AD756" s="3">
        <f t="shared" si="272"/>
        <v>0.3338937457969065</v>
      </c>
      <c r="AE756" s="3">
        <f t="shared" si="273"/>
        <v>7.4999999999999997E-3</v>
      </c>
      <c r="AF756" s="3">
        <f t="shared" si="274"/>
        <v>993</v>
      </c>
      <c r="AG756">
        <f t="shared" si="276"/>
        <v>-2.8067700221573115E-2</v>
      </c>
      <c r="AH756" s="5">
        <f t="shared" si="277"/>
        <v>-0.50177964177046941</v>
      </c>
      <c r="AI756" s="5">
        <f t="shared" si="278"/>
        <v>-0.30064936596272168</v>
      </c>
      <c r="AJ756" s="5">
        <f t="shared" si="279"/>
        <v>-0.49158512884740047</v>
      </c>
      <c r="AK756" s="5">
        <f t="shared" si="280"/>
        <v>-0.37468403086309582</v>
      </c>
      <c r="AL756" s="4">
        <f t="shared" si="281"/>
        <v>2.7265583783292544</v>
      </c>
      <c r="AM756" s="4">
        <f t="shared" si="283"/>
        <v>0.75609979442681774</v>
      </c>
      <c r="AN756" s="4">
        <f t="shared" si="284"/>
        <v>3.1457121135063293</v>
      </c>
      <c r="AO756">
        <f t="shared" si="285"/>
        <v>0.75609979442681774</v>
      </c>
      <c r="AP756">
        <f t="shared" si="286"/>
        <v>2</v>
      </c>
    </row>
    <row r="757" spans="1:42" ht="17" x14ac:dyDescent="0.2">
      <c r="A757">
        <v>6037533803</v>
      </c>
      <c r="B757" t="s">
        <v>92</v>
      </c>
      <c r="C757">
        <v>0.72160000000000002</v>
      </c>
      <c r="D757">
        <v>6037604002</v>
      </c>
      <c r="E757" t="s">
        <v>106</v>
      </c>
      <c r="F757">
        <v>26808</v>
      </c>
      <c r="G757">
        <v>6037620201</v>
      </c>
      <c r="H757" t="s">
        <v>5</v>
      </c>
      <c r="I757">
        <v>0.29949999999999999</v>
      </c>
      <c r="J757">
        <v>6037228420</v>
      </c>
      <c r="K757" t="s">
        <v>37</v>
      </c>
      <c r="L757">
        <v>7.4999999999999997E-3</v>
      </c>
      <c r="M757">
        <v>6037221602</v>
      </c>
      <c r="N757" t="s">
        <v>20</v>
      </c>
      <c r="O757">
        <v>991</v>
      </c>
      <c r="S757">
        <f t="shared" si="282"/>
        <v>748</v>
      </c>
      <c r="T757" s="2" cm="1">
        <f t="array" ref="T757">IFERROR(INDEX($A$10:$A$1201, ROWS(T$10:$T757)), IFERROR(INDEX($D$10:$D$1276, ROWS(T$10:$T757)-ROWS($A$10:$A$1201)), IFERROR(INDEX($G$10:$G$1201, ROWS(T$10:$T757)-ROWS($A$10:$A$1201)-ROWS($D$10:$D$1276)), "")))</f>
        <v>6037533803</v>
      </c>
      <c r="U757" s="2" t="str">
        <f t="shared" si="264"/>
        <v>Bell, CA</v>
      </c>
      <c r="V757" s="3">
        <f t="shared" si="265"/>
        <v>0.72160000000000002</v>
      </c>
      <c r="W757" s="3">
        <f t="shared" si="266"/>
        <v>0.84200700116686122</v>
      </c>
      <c r="X757" s="3">
        <f t="shared" si="267"/>
        <v>26808</v>
      </c>
      <c r="Y757" s="3">
        <f t="shared" si="268"/>
        <v>0.508796902579286</v>
      </c>
      <c r="Z757" s="3">
        <f t="shared" si="275"/>
        <v>0.42841055414377227</v>
      </c>
      <c r="AA757" s="3">
        <f t="shared" si="269"/>
        <v>0.29949999999999999</v>
      </c>
      <c r="AB757" s="3">
        <f t="shared" si="270"/>
        <v>0.45262203415445068</v>
      </c>
      <c r="AC757" s="3">
        <f t="shared" si="271"/>
        <v>9.765625E-2</v>
      </c>
      <c r="AD757" s="3">
        <f t="shared" si="272"/>
        <v>0.33322125084061871</v>
      </c>
      <c r="AE757" s="3">
        <f t="shared" si="273"/>
        <v>7.4999999999999997E-3</v>
      </c>
      <c r="AF757" s="3">
        <f t="shared" si="274"/>
        <v>991</v>
      </c>
      <c r="AG757">
        <f t="shared" si="276"/>
        <v>-2.9162039651345128E-2</v>
      </c>
      <c r="AH757" s="5">
        <f t="shared" si="277"/>
        <v>-0.5035764066425128</v>
      </c>
      <c r="AI757" s="5">
        <f t="shared" si="278"/>
        <v>-0.30169799243950662</v>
      </c>
      <c r="AJ757" s="5">
        <f t="shared" si="279"/>
        <v>-0.49158512884740047</v>
      </c>
      <c r="AK757" s="5">
        <f t="shared" si="280"/>
        <v>-0.3780689050144424</v>
      </c>
      <c r="AL757" s="4">
        <f t="shared" si="281"/>
        <v>2.7385584591298087</v>
      </c>
      <c r="AM757" s="4">
        <f t="shared" si="283"/>
        <v>0.75971283725975647</v>
      </c>
      <c r="AN757" s="4">
        <f t="shared" si="284"/>
        <v>3.1593361403712219</v>
      </c>
      <c r="AO757">
        <f t="shared" si="285"/>
        <v>0.75971283725975647</v>
      </c>
      <c r="AP757">
        <f t="shared" si="286"/>
        <v>2</v>
      </c>
    </row>
    <row r="758" spans="1:42" ht="34" x14ac:dyDescent="0.2">
      <c r="A758">
        <v>6037240020</v>
      </c>
      <c r="B758" t="s">
        <v>37</v>
      </c>
      <c r="C758">
        <v>0.72140000000000004</v>
      </c>
      <c r="D758">
        <v>6059110603</v>
      </c>
      <c r="E758" t="s">
        <v>41</v>
      </c>
      <c r="F758">
        <v>26800</v>
      </c>
      <c r="G758">
        <v>6037534203</v>
      </c>
      <c r="H758" t="s">
        <v>82</v>
      </c>
      <c r="I758">
        <v>0.29949999999999999</v>
      </c>
      <c r="J758">
        <v>6037620001</v>
      </c>
      <c r="K758" t="s">
        <v>59</v>
      </c>
      <c r="L758">
        <v>7.4999999999999997E-3</v>
      </c>
      <c r="M758">
        <v>6037503301</v>
      </c>
      <c r="N758" t="s">
        <v>12</v>
      </c>
      <c r="O758">
        <v>989</v>
      </c>
      <c r="S758">
        <f t="shared" si="282"/>
        <v>749</v>
      </c>
      <c r="T758" s="2" cm="1">
        <f t="array" ref="T758">IFERROR(INDEX($A$10:$A$1201, ROWS(T$10:$T758)), IFERROR(INDEX($D$10:$D$1276, ROWS(T$10:$T758)-ROWS($A$10:$A$1201)), IFERROR(INDEX($G$10:$G$1201, ROWS(T$10:$T758)-ROWS($A$10:$A$1201)-ROWS($D$10:$D$1276)), "")))</f>
        <v>6037240020</v>
      </c>
      <c r="U758" s="2" t="str">
        <f t="shared" si="264"/>
        <v>South Los Angeles, Los Angeles, CA</v>
      </c>
      <c r="V758" s="3">
        <f t="shared" si="265"/>
        <v>0.72140000000000004</v>
      </c>
      <c r="W758" s="3">
        <f t="shared" si="266"/>
        <v>0.84177362893815644</v>
      </c>
      <c r="X758" s="3">
        <f t="shared" si="267"/>
        <v>26800</v>
      </c>
      <c r="Y758" s="3">
        <f t="shared" si="268"/>
        <v>0.50864506823056044</v>
      </c>
      <c r="Z758" s="3">
        <f t="shared" si="275"/>
        <v>0.42816400492593504</v>
      </c>
      <c r="AA758" s="3">
        <f t="shared" si="269"/>
        <v>0.29949999999999999</v>
      </c>
      <c r="AB758" s="3">
        <f t="shared" si="270"/>
        <v>0.45262203415445068</v>
      </c>
      <c r="AC758" s="3">
        <f t="shared" si="271"/>
        <v>9.765625E-2</v>
      </c>
      <c r="AD758" s="3">
        <f t="shared" si="272"/>
        <v>0.33254875588433086</v>
      </c>
      <c r="AE758" s="3">
        <f t="shared" si="273"/>
        <v>7.4999999999999997E-3</v>
      </c>
      <c r="AF758" s="3">
        <f t="shared" si="274"/>
        <v>989</v>
      </c>
      <c r="AG758">
        <f t="shared" si="276"/>
        <v>-3.1350718510889157E-2</v>
      </c>
      <c r="AH758" s="5">
        <f t="shared" si="277"/>
        <v>-0.5051735309732186</v>
      </c>
      <c r="AI758" s="5">
        <f t="shared" si="278"/>
        <v>-0.30169799243950662</v>
      </c>
      <c r="AJ758" s="5">
        <f t="shared" si="279"/>
        <v>-0.49158512884740047</v>
      </c>
      <c r="AK758" s="5">
        <f t="shared" si="280"/>
        <v>-0.38145377916578921</v>
      </c>
      <c r="AL758" s="4">
        <f t="shared" si="281"/>
        <v>2.7493985849612752</v>
      </c>
      <c r="AM758" s="4">
        <f t="shared" si="283"/>
        <v>0.76304986533776886</v>
      </c>
      <c r="AN758" s="4">
        <f t="shared" si="284"/>
        <v>3.171663787119221</v>
      </c>
      <c r="AO758">
        <f t="shared" si="285"/>
        <v>0.76304986533776886</v>
      </c>
      <c r="AP758">
        <f t="shared" si="286"/>
        <v>2</v>
      </c>
    </row>
    <row r="759" spans="1:42" ht="34" x14ac:dyDescent="0.2">
      <c r="A759">
        <v>6037208000</v>
      </c>
      <c r="B759" t="s">
        <v>20</v>
      </c>
      <c r="C759">
        <v>0.72130000000000005</v>
      </c>
      <c r="D759">
        <v>6037222100</v>
      </c>
      <c r="E759" t="s">
        <v>37</v>
      </c>
      <c r="F759">
        <v>26783</v>
      </c>
      <c r="G759">
        <v>6037204700</v>
      </c>
      <c r="H759" t="s">
        <v>67</v>
      </c>
      <c r="I759">
        <v>0.2994</v>
      </c>
      <c r="J759">
        <v>6037195903</v>
      </c>
      <c r="K759" t="s">
        <v>30</v>
      </c>
      <c r="L759">
        <v>7.4000000000000003E-3</v>
      </c>
      <c r="M759">
        <v>6037209104</v>
      </c>
      <c r="N759" t="s">
        <v>20</v>
      </c>
      <c r="O759">
        <v>986</v>
      </c>
      <c r="S759">
        <f t="shared" si="282"/>
        <v>750</v>
      </c>
      <c r="T759" s="2" cm="1">
        <f t="array" ref="T759">IFERROR(INDEX($A$10:$A$1201, ROWS(T$10:$T759)), IFERROR(INDEX($D$10:$D$1276, ROWS(T$10:$T759)-ROWS($A$10:$A$1201)), IFERROR(INDEX($G$10:$G$1201, ROWS(T$10:$T759)-ROWS($A$10:$A$1201)-ROWS($D$10:$D$1276)), "")))</f>
        <v>6037208000</v>
      </c>
      <c r="U759" s="2" t="str">
        <f t="shared" si="264"/>
        <v>Central LA, Los Angeles, CA</v>
      </c>
      <c r="V759" s="3">
        <f t="shared" si="265"/>
        <v>0.72130000000000005</v>
      </c>
      <c r="W759" s="3">
        <f t="shared" si="266"/>
        <v>0.84165694282380399</v>
      </c>
      <c r="X759" s="3">
        <f t="shared" si="267"/>
        <v>26783</v>
      </c>
      <c r="Y759" s="3">
        <f t="shared" si="268"/>
        <v>0.50832242023951868</v>
      </c>
      <c r="Z759" s="3">
        <f t="shared" si="275"/>
        <v>0.42783309418759025</v>
      </c>
      <c r="AA759" s="3">
        <f t="shared" si="269"/>
        <v>0.2994</v>
      </c>
      <c r="AB759" s="3">
        <f t="shared" si="270"/>
        <v>0.45247090826658609</v>
      </c>
      <c r="AC759" s="3">
        <f t="shared" si="271"/>
        <v>9.6354166666666685E-2</v>
      </c>
      <c r="AD759" s="3">
        <f t="shared" si="272"/>
        <v>0.33154001344989914</v>
      </c>
      <c r="AE759" s="3">
        <f t="shared" si="273"/>
        <v>7.4000000000000003E-3</v>
      </c>
      <c r="AF759" s="3">
        <f t="shared" si="274"/>
        <v>986</v>
      </c>
      <c r="AG759">
        <f t="shared" si="276"/>
        <v>-3.2445057940661173E-2</v>
      </c>
      <c r="AH759" s="5">
        <f t="shared" si="277"/>
        <v>-0.5085674201759679</v>
      </c>
      <c r="AI759" s="5">
        <f t="shared" si="278"/>
        <v>-0.30274661891629157</v>
      </c>
      <c r="AJ759" s="5">
        <f t="shared" si="279"/>
        <v>-0.50117589451465572</v>
      </c>
      <c r="AK759" s="5">
        <f t="shared" si="280"/>
        <v>-0.3865310903928092</v>
      </c>
      <c r="AL759" s="4">
        <f t="shared" si="281"/>
        <v>2.7718135151880148</v>
      </c>
      <c r="AM759" s="4">
        <f t="shared" si="283"/>
        <v>0.78272471086125128</v>
      </c>
      <c r="AN759" s="4">
        <f t="shared" si="284"/>
        <v>3.1900668391178102</v>
      </c>
      <c r="AO759">
        <f t="shared" si="285"/>
        <v>0.78272471086125128</v>
      </c>
      <c r="AP759">
        <f t="shared" si="286"/>
        <v>2</v>
      </c>
    </row>
    <row r="760" spans="1:42" ht="34" x14ac:dyDescent="0.2">
      <c r="A760">
        <v>6037531602</v>
      </c>
      <c r="B760" t="s">
        <v>101</v>
      </c>
      <c r="C760">
        <v>0.72130000000000005</v>
      </c>
      <c r="D760">
        <v>6037603802</v>
      </c>
      <c r="E760" t="s">
        <v>106</v>
      </c>
      <c r="F760">
        <v>26766</v>
      </c>
      <c r="G760">
        <v>6037542106</v>
      </c>
      <c r="H760" t="s">
        <v>124</v>
      </c>
      <c r="I760">
        <v>0.29920000000000002</v>
      </c>
      <c r="J760">
        <v>6037291210</v>
      </c>
      <c r="K760" t="s">
        <v>29</v>
      </c>
      <c r="L760">
        <v>7.4000000000000003E-3</v>
      </c>
      <c r="M760">
        <v>6037236204</v>
      </c>
      <c r="N760" t="s">
        <v>156</v>
      </c>
      <c r="O760">
        <v>983</v>
      </c>
      <c r="S760">
        <f t="shared" si="282"/>
        <v>751</v>
      </c>
      <c r="T760" s="2" cm="1">
        <f t="array" ref="T760">IFERROR(INDEX($A$10:$A$1201, ROWS(T$10:$T760)), IFERROR(INDEX($D$10:$D$1276, ROWS(T$10:$T760)-ROWS($A$10:$A$1201)), IFERROR(INDEX($G$10:$G$1201, ROWS(T$10:$T760)-ROWS($A$10:$A$1201)-ROWS($D$10:$D$1276)), "")))</f>
        <v>6037531602</v>
      </c>
      <c r="U760" s="2" t="str">
        <f t="shared" si="264"/>
        <v>South Montebello, East Los Angeles, CA</v>
      </c>
      <c r="V760" s="3">
        <f t="shared" si="265"/>
        <v>0.72130000000000005</v>
      </c>
      <c r="W760" s="3">
        <f t="shared" si="266"/>
        <v>0.84165694282380399</v>
      </c>
      <c r="X760" s="3">
        <f t="shared" si="267"/>
        <v>26766</v>
      </c>
      <c r="Y760" s="3">
        <f t="shared" si="268"/>
        <v>0.50799977224847692</v>
      </c>
      <c r="Z760" s="3">
        <f t="shared" si="275"/>
        <v>0.42756153526584179</v>
      </c>
      <c r="AA760" s="3">
        <f t="shared" si="269"/>
        <v>0.29920000000000002</v>
      </c>
      <c r="AB760" s="3">
        <f t="shared" si="270"/>
        <v>0.45216865649085697</v>
      </c>
      <c r="AC760" s="3">
        <f t="shared" si="271"/>
        <v>9.6354166666666685E-2</v>
      </c>
      <c r="AD760" s="3">
        <f t="shared" si="272"/>
        <v>0.33053127101546736</v>
      </c>
      <c r="AE760" s="3">
        <f t="shared" si="273"/>
        <v>7.4000000000000003E-3</v>
      </c>
      <c r="AF760" s="3">
        <f t="shared" si="274"/>
        <v>983</v>
      </c>
      <c r="AG760">
        <f t="shared" si="276"/>
        <v>-3.2445057940661173E-2</v>
      </c>
      <c r="AH760" s="5">
        <f t="shared" si="277"/>
        <v>-0.51196130937871709</v>
      </c>
      <c r="AI760" s="5">
        <f t="shared" si="278"/>
        <v>-0.3048438718698615</v>
      </c>
      <c r="AJ760" s="5">
        <f t="shared" si="279"/>
        <v>-0.50117589451465572</v>
      </c>
      <c r="AK760" s="5">
        <f t="shared" si="280"/>
        <v>-0.39160840161982946</v>
      </c>
      <c r="AL760" s="4">
        <f t="shared" si="281"/>
        <v>2.7911697669889772</v>
      </c>
      <c r="AM760" s="4">
        <f t="shared" si="283"/>
        <v>0.78851548548192429</v>
      </c>
      <c r="AN760" s="4">
        <f t="shared" si="284"/>
        <v>3.2113610516854414</v>
      </c>
      <c r="AO760">
        <f t="shared" si="285"/>
        <v>0.78851548548192429</v>
      </c>
      <c r="AP760">
        <f t="shared" si="286"/>
        <v>2</v>
      </c>
    </row>
    <row r="761" spans="1:42" ht="34" x14ac:dyDescent="0.2">
      <c r="A761">
        <v>6037213100</v>
      </c>
      <c r="B761" t="s">
        <v>20</v>
      </c>
      <c r="C761">
        <v>0.72119999999999995</v>
      </c>
      <c r="D761">
        <v>6037540202</v>
      </c>
      <c r="E761" t="s">
        <v>119</v>
      </c>
      <c r="F761">
        <v>26761</v>
      </c>
      <c r="G761">
        <v>6037224420</v>
      </c>
      <c r="H761" t="s">
        <v>37</v>
      </c>
      <c r="I761">
        <v>0.29859999999999998</v>
      </c>
      <c r="J761">
        <v>6037481300</v>
      </c>
      <c r="K761" t="s">
        <v>7</v>
      </c>
      <c r="L761">
        <v>7.4000000000000003E-3</v>
      </c>
      <c r="M761">
        <v>6037550901</v>
      </c>
      <c r="N761" t="s">
        <v>33</v>
      </c>
      <c r="O761">
        <v>980</v>
      </c>
      <c r="S761">
        <f t="shared" si="282"/>
        <v>752</v>
      </c>
      <c r="T761" s="2" cm="1">
        <f t="array" ref="T761">IFERROR(INDEX($A$10:$A$1201, ROWS(T$10:$T761)), IFERROR(INDEX($D$10:$D$1276, ROWS(T$10:$T761)-ROWS($A$10:$A$1201)), IFERROR(INDEX($G$10:$G$1201, ROWS(T$10:$T761)-ROWS($A$10:$A$1201)-ROWS($D$10:$D$1276)), "")))</f>
        <v>6037213100</v>
      </c>
      <c r="U761" s="2" t="str">
        <f t="shared" si="264"/>
        <v>Central LA, Los Angeles, CA</v>
      </c>
      <c r="V761" s="3">
        <f t="shared" si="265"/>
        <v>0.72119999999999995</v>
      </c>
      <c r="W761" s="3">
        <f t="shared" si="266"/>
        <v>0.84154025670945154</v>
      </c>
      <c r="X761" s="3">
        <f t="shared" si="267"/>
        <v>26761</v>
      </c>
      <c r="Y761" s="3">
        <f t="shared" si="268"/>
        <v>0.50790487578052346</v>
      </c>
      <c r="Z761" s="3">
        <f t="shared" si="275"/>
        <v>0.42742239954832378</v>
      </c>
      <c r="AA761" s="3">
        <f t="shared" si="269"/>
        <v>0.29859999999999998</v>
      </c>
      <c r="AB761" s="3">
        <f t="shared" si="270"/>
        <v>0.45126190116366932</v>
      </c>
      <c r="AC761" s="3">
        <f t="shared" si="271"/>
        <v>9.6354166666666685E-2</v>
      </c>
      <c r="AD761" s="3">
        <f t="shared" si="272"/>
        <v>0.32952252858103565</v>
      </c>
      <c r="AE761" s="3">
        <f t="shared" si="273"/>
        <v>7.4000000000000003E-3</v>
      </c>
      <c r="AF761" s="3">
        <f t="shared" si="274"/>
        <v>980</v>
      </c>
      <c r="AG761">
        <f t="shared" si="276"/>
        <v>-3.3539397370434404E-2</v>
      </c>
      <c r="AH761" s="5">
        <f t="shared" si="277"/>
        <v>-0.51295951208540813</v>
      </c>
      <c r="AI761" s="5">
        <f t="shared" si="278"/>
        <v>-0.31113563073057238</v>
      </c>
      <c r="AJ761" s="5">
        <f t="shared" si="279"/>
        <v>-0.50117589451465572</v>
      </c>
      <c r="AK761" s="5">
        <f t="shared" si="280"/>
        <v>-0.39668571284684939</v>
      </c>
      <c r="AL761" s="4">
        <f t="shared" si="281"/>
        <v>2.8121119910656796</v>
      </c>
      <c r="AM761" s="4">
        <f t="shared" si="283"/>
        <v>0.79543184234332764</v>
      </c>
      <c r="AN761" s="4">
        <f t="shared" si="284"/>
        <v>3.2377282734330382</v>
      </c>
      <c r="AO761">
        <f t="shared" si="285"/>
        <v>0.79543184234332764</v>
      </c>
      <c r="AP761">
        <f t="shared" si="286"/>
        <v>2</v>
      </c>
    </row>
    <row r="762" spans="1:42" ht="17" x14ac:dyDescent="0.2">
      <c r="A762">
        <v>6037604100</v>
      </c>
      <c r="B762" t="s">
        <v>106</v>
      </c>
      <c r="C762">
        <v>0.72109999999999996</v>
      </c>
      <c r="D762">
        <v>6037602509</v>
      </c>
      <c r="E762" t="s">
        <v>21</v>
      </c>
      <c r="F762">
        <v>26753</v>
      </c>
      <c r="G762">
        <v>6037535701</v>
      </c>
      <c r="H762" t="s">
        <v>56</v>
      </c>
      <c r="I762">
        <v>0.29849999999999999</v>
      </c>
      <c r="J762">
        <v>6037201504</v>
      </c>
      <c r="K762" t="s">
        <v>45</v>
      </c>
      <c r="L762">
        <v>7.4000000000000003E-3</v>
      </c>
      <c r="M762">
        <v>6037203900</v>
      </c>
      <c r="N762" t="s">
        <v>67</v>
      </c>
      <c r="O762">
        <v>977</v>
      </c>
      <c r="S762">
        <f t="shared" si="282"/>
        <v>753</v>
      </c>
      <c r="T762" s="2" cm="1">
        <f t="array" ref="T762">IFERROR(INDEX($A$10:$A$1201, ROWS(T$10:$T762)), IFERROR(INDEX($D$10:$D$1276, ROWS(T$10:$T762)-ROWS($A$10:$A$1201)), IFERROR(INDEX($G$10:$G$1201, ROWS(T$10:$T762)-ROWS($A$10:$A$1201)-ROWS($D$10:$D$1276)), "")))</f>
        <v>6037604100</v>
      </c>
      <c r="U762" s="2" t="str">
        <f t="shared" si="264"/>
        <v>Lawndale, CA</v>
      </c>
      <c r="V762" s="3">
        <f t="shared" si="265"/>
        <v>0.72109999999999996</v>
      </c>
      <c r="W762" s="3">
        <f t="shared" si="266"/>
        <v>0.8414235705950992</v>
      </c>
      <c r="X762" s="3">
        <f t="shared" si="267"/>
        <v>26753</v>
      </c>
      <c r="Y762" s="3">
        <f t="shared" si="268"/>
        <v>0.50775304143179789</v>
      </c>
      <c r="Z762" s="3">
        <f t="shared" si="275"/>
        <v>0.42723537710206472</v>
      </c>
      <c r="AA762" s="3">
        <f t="shared" si="269"/>
        <v>0.29849999999999999</v>
      </c>
      <c r="AB762" s="3">
        <f t="shared" si="270"/>
        <v>0.45111077527580473</v>
      </c>
      <c r="AC762" s="3">
        <f t="shared" si="271"/>
        <v>9.6354166666666685E-2</v>
      </c>
      <c r="AD762" s="3">
        <f t="shared" si="272"/>
        <v>0.32851378614660393</v>
      </c>
      <c r="AE762" s="3">
        <f t="shared" si="273"/>
        <v>7.4000000000000003E-3</v>
      </c>
      <c r="AF762" s="3">
        <f t="shared" si="274"/>
        <v>977</v>
      </c>
      <c r="AG762">
        <f t="shared" si="276"/>
        <v>-3.463373680020642E-2</v>
      </c>
      <c r="AH762" s="5">
        <f t="shared" si="277"/>
        <v>-0.51455663641611404</v>
      </c>
      <c r="AI762" s="5">
        <f t="shared" si="278"/>
        <v>-0.31218425720735732</v>
      </c>
      <c r="AJ762" s="5">
        <f t="shared" si="279"/>
        <v>-0.50117589451465572</v>
      </c>
      <c r="AK762" s="5">
        <f t="shared" si="280"/>
        <v>-0.40176302407386938</v>
      </c>
      <c r="AL762" s="4">
        <f t="shared" si="281"/>
        <v>2.8266639970649416</v>
      </c>
      <c r="AM762" s="4">
        <f t="shared" si="283"/>
        <v>0.80018727307813309</v>
      </c>
      <c r="AN762" s="4">
        <f t="shared" si="284"/>
        <v>3.2549656694054221</v>
      </c>
      <c r="AO762">
        <f t="shared" si="285"/>
        <v>0.80018727307813309</v>
      </c>
      <c r="AP762">
        <f t="shared" si="286"/>
        <v>2</v>
      </c>
    </row>
    <row r="763" spans="1:42" ht="34" x14ac:dyDescent="0.2">
      <c r="A763">
        <v>6037570303</v>
      </c>
      <c r="B763" t="s">
        <v>127</v>
      </c>
      <c r="C763">
        <v>0.72099999999999997</v>
      </c>
      <c r="D763">
        <v>6037201120</v>
      </c>
      <c r="E763" t="s">
        <v>45</v>
      </c>
      <c r="F763">
        <v>26742</v>
      </c>
      <c r="G763">
        <v>6037535606</v>
      </c>
      <c r="H763" t="s">
        <v>56</v>
      </c>
      <c r="I763">
        <v>0.29849999999999999</v>
      </c>
      <c r="J763">
        <v>6037211921</v>
      </c>
      <c r="K763" t="s">
        <v>20</v>
      </c>
      <c r="L763">
        <v>7.4000000000000003E-3</v>
      </c>
      <c r="M763">
        <v>6037501001</v>
      </c>
      <c r="N763" t="s">
        <v>17</v>
      </c>
      <c r="O763">
        <v>976</v>
      </c>
      <c r="S763">
        <f t="shared" si="282"/>
        <v>754</v>
      </c>
      <c r="T763" s="2" cm="1">
        <f t="array" ref="T763">IFERROR(INDEX($A$10:$A$1201, ROWS(T$10:$T763)), IFERROR(INDEX($D$10:$D$1276, ROWS(T$10:$T763)-ROWS($A$10:$A$1201)), IFERROR(INDEX($G$10:$G$1201, ROWS(T$10:$T763)-ROWS($A$10:$A$1201)-ROWS($D$10:$D$1276)), "")))</f>
        <v>6037570303</v>
      </c>
      <c r="U763" s="2" t="str">
        <f t="shared" si="264"/>
        <v>North Long Beach, Long Beach, CA</v>
      </c>
      <c r="V763" s="3">
        <f t="shared" si="265"/>
        <v>0.72099999999999997</v>
      </c>
      <c r="W763" s="3">
        <f t="shared" si="266"/>
        <v>0.84130688448074675</v>
      </c>
      <c r="X763" s="3">
        <f t="shared" si="267"/>
        <v>26742</v>
      </c>
      <c r="Y763" s="3">
        <f t="shared" si="268"/>
        <v>0.50754426920230034</v>
      </c>
      <c r="Z763" s="3">
        <f t="shared" si="275"/>
        <v>0.4270004878586447</v>
      </c>
      <c r="AA763" s="3">
        <f t="shared" si="269"/>
        <v>0.29849999999999999</v>
      </c>
      <c r="AB763" s="3">
        <f t="shared" si="270"/>
        <v>0.45111077527580473</v>
      </c>
      <c r="AC763" s="3">
        <f t="shared" si="271"/>
        <v>9.6354166666666685E-2</v>
      </c>
      <c r="AD763" s="3">
        <f t="shared" si="272"/>
        <v>0.32817753866846</v>
      </c>
      <c r="AE763" s="3">
        <f t="shared" si="273"/>
        <v>7.4000000000000003E-3</v>
      </c>
      <c r="AF763" s="3">
        <f t="shared" si="274"/>
        <v>976</v>
      </c>
      <c r="AG763">
        <f t="shared" si="276"/>
        <v>-3.572807622997843E-2</v>
      </c>
      <c r="AH763" s="5">
        <f t="shared" si="277"/>
        <v>-0.5167526823708336</v>
      </c>
      <c r="AI763" s="5">
        <f t="shared" si="278"/>
        <v>-0.31218425720735732</v>
      </c>
      <c r="AJ763" s="5">
        <f t="shared" si="279"/>
        <v>-0.50117589451465572</v>
      </c>
      <c r="AK763" s="5">
        <f t="shared" si="280"/>
        <v>-0.40345546114954278</v>
      </c>
      <c r="AL763" s="4">
        <f t="shared" si="281"/>
        <v>2.8354803717442518</v>
      </c>
      <c r="AM763" s="4">
        <f t="shared" si="283"/>
        <v>0.80272775739175428</v>
      </c>
      <c r="AN763" s="4">
        <f t="shared" si="284"/>
        <v>3.2637524319830207</v>
      </c>
      <c r="AO763">
        <f t="shared" si="285"/>
        <v>0.80272775739175428</v>
      </c>
      <c r="AP763">
        <f t="shared" si="286"/>
        <v>2</v>
      </c>
    </row>
    <row r="764" spans="1:42" ht="34" x14ac:dyDescent="0.2">
      <c r="A764">
        <v>6037570301</v>
      </c>
      <c r="B764" t="s">
        <v>127</v>
      </c>
      <c r="C764">
        <v>0.7208</v>
      </c>
      <c r="D764">
        <v>6037503105</v>
      </c>
      <c r="E764" t="s">
        <v>17</v>
      </c>
      <c r="F764">
        <v>26737</v>
      </c>
      <c r="G764">
        <v>6037535803</v>
      </c>
      <c r="H764" t="s">
        <v>56</v>
      </c>
      <c r="I764">
        <v>0.29799999999999999</v>
      </c>
      <c r="J764">
        <v>6037554104</v>
      </c>
      <c r="K764" t="s">
        <v>71</v>
      </c>
      <c r="L764">
        <v>7.4000000000000003E-3</v>
      </c>
      <c r="M764">
        <v>6037432201</v>
      </c>
      <c r="N764" t="s">
        <v>7</v>
      </c>
      <c r="O764">
        <v>975</v>
      </c>
      <c r="S764">
        <f t="shared" si="282"/>
        <v>755</v>
      </c>
      <c r="T764" s="2" cm="1">
        <f t="array" ref="T764">IFERROR(INDEX($A$10:$A$1201, ROWS(T$10:$T764)), IFERROR(INDEX($D$10:$D$1276, ROWS(T$10:$T764)-ROWS($A$10:$A$1201)), IFERROR(INDEX($G$10:$G$1201, ROWS(T$10:$T764)-ROWS($A$10:$A$1201)-ROWS($D$10:$D$1276)), "")))</f>
        <v>6037570301</v>
      </c>
      <c r="U764" s="2" t="str">
        <f t="shared" si="264"/>
        <v>North Long Beach, Long Beach, CA</v>
      </c>
      <c r="V764" s="3">
        <f t="shared" si="265"/>
        <v>0.7208</v>
      </c>
      <c r="W764" s="3">
        <f t="shared" si="266"/>
        <v>0.84107351225204197</v>
      </c>
      <c r="X764" s="3">
        <f t="shared" si="267"/>
        <v>26737</v>
      </c>
      <c r="Y764" s="3">
        <f t="shared" si="268"/>
        <v>0.50744937273434687</v>
      </c>
      <c r="Z764" s="3">
        <f t="shared" si="275"/>
        <v>0.42680222621577268</v>
      </c>
      <c r="AA764" s="3">
        <f t="shared" si="269"/>
        <v>0.29799999999999999</v>
      </c>
      <c r="AB764" s="3">
        <f t="shared" si="270"/>
        <v>0.45035514583648178</v>
      </c>
      <c r="AC764" s="3">
        <f t="shared" si="271"/>
        <v>9.6354166666666685E-2</v>
      </c>
      <c r="AD764" s="3">
        <f t="shared" si="272"/>
        <v>0.32784129119031608</v>
      </c>
      <c r="AE764" s="3">
        <f t="shared" si="273"/>
        <v>7.4000000000000003E-3</v>
      </c>
      <c r="AF764" s="3">
        <f t="shared" si="274"/>
        <v>975</v>
      </c>
      <c r="AG764">
        <f t="shared" si="276"/>
        <v>-3.7916755089522462E-2</v>
      </c>
      <c r="AH764" s="5">
        <f t="shared" si="277"/>
        <v>-0.51775088507752465</v>
      </c>
      <c r="AI764" s="5">
        <f t="shared" si="278"/>
        <v>-0.31742738959128269</v>
      </c>
      <c r="AJ764" s="5">
        <f t="shared" si="279"/>
        <v>-0.50117589451465572</v>
      </c>
      <c r="AK764" s="5">
        <f t="shared" si="280"/>
        <v>-0.40514789822521619</v>
      </c>
      <c r="AL764" s="4">
        <f t="shared" si="281"/>
        <v>2.8502683320299322</v>
      </c>
      <c r="AM764" s="4">
        <f t="shared" si="283"/>
        <v>0.80755348548268813</v>
      </c>
      <c r="AN764" s="4">
        <f t="shared" si="284"/>
        <v>3.2818165587685053</v>
      </c>
      <c r="AO764">
        <f t="shared" si="285"/>
        <v>0.80755348548268813</v>
      </c>
      <c r="AP764">
        <f t="shared" si="286"/>
        <v>2</v>
      </c>
    </row>
    <row r="765" spans="1:42" ht="17" x14ac:dyDescent="0.2">
      <c r="A765">
        <v>6037602509</v>
      </c>
      <c r="B765" t="s">
        <v>21</v>
      </c>
      <c r="C765">
        <v>0.72070000000000001</v>
      </c>
      <c r="D765">
        <v>6037570204</v>
      </c>
      <c r="E765" t="s">
        <v>127</v>
      </c>
      <c r="F765">
        <v>26733</v>
      </c>
      <c r="G765">
        <v>6037209104</v>
      </c>
      <c r="H765" t="s">
        <v>20</v>
      </c>
      <c r="I765">
        <v>0.29759999999999998</v>
      </c>
      <c r="J765">
        <v>6037208610</v>
      </c>
      <c r="K765" t="s">
        <v>20</v>
      </c>
      <c r="L765">
        <v>7.3000000000000001E-3</v>
      </c>
      <c r="M765">
        <v>6037273200</v>
      </c>
      <c r="N765" t="s">
        <v>68</v>
      </c>
      <c r="O765">
        <v>975</v>
      </c>
      <c r="S765">
        <f t="shared" si="282"/>
        <v>756</v>
      </c>
      <c r="T765" s="2" cm="1">
        <f t="array" ref="T765">IFERROR(INDEX($A$10:$A$1201, ROWS(T$10:$T765)), IFERROR(INDEX($D$10:$D$1276, ROWS(T$10:$T765)-ROWS($A$10:$A$1201)), IFERROR(INDEX($G$10:$G$1201, ROWS(T$10:$T765)-ROWS($A$10:$A$1201)-ROWS($D$10:$D$1276)), "")))</f>
        <v>6037602509</v>
      </c>
      <c r="U765" s="2" t="str">
        <f t="shared" si="264"/>
        <v>Hawthorne, CA</v>
      </c>
      <c r="V765" s="3">
        <f t="shared" si="265"/>
        <v>0.72070000000000001</v>
      </c>
      <c r="W765" s="3">
        <f t="shared" si="266"/>
        <v>0.84095682613768963</v>
      </c>
      <c r="X765" s="3">
        <f t="shared" si="267"/>
        <v>26733</v>
      </c>
      <c r="Y765" s="3">
        <f t="shared" si="268"/>
        <v>0.50737345555998403</v>
      </c>
      <c r="Z765" s="3">
        <f t="shared" si="275"/>
        <v>0.42667917085423629</v>
      </c>
      <c r="AA765" s="3">
        <f t="shared" si="269"/>
        <v>0.29759999999999998</v>
      </c>
      <c r="AB765" s="3">
        <f t="shared" si="270"/>
        <v>0.44975064228502343</v>
      </c>
      <c r="AC765" s="3">
        <f t="shared" si="271"/>
        <v>9.5052083333333343E-2</v>
      </c>
      <c r="AD765" s="3">
        <f t="shared" si="272"/>
        <v>0.32784129119031608</v>
      </c>
      <c r="AE765" s="3">
        <f t="shared" si="273"/>
        <v>7.3000000000000001E-3</v>
      </c>
      <c r="AF765" s="3">
        <f t="shared" si="274"/>
        <v>975</v>
      </c>
      <c r="AG765">
        <f t="shared" si="276"/>
        <v>-3.9011094519294479E-2</v>
      </c>
      <c r="AH765" s="5">
        <f t="shared" si="277"/>
        <v>-0.5185494472428781</v>
      </c>
      <c r="AI765" s="5">
        <f t="shared" si="278"/>
        <v>-0.32162189549842307</v>
      </c>
      <c r="AJ765" s="5">
        <f t="shared" si="279"/>
        <v>-0.51076666018191108</v>
      </c>
      <c r="AK765" s="5">
        <f t="shared" si="280"/>
        <v>-0.40514789822521619</v>
      </c>
      <c r="AL765" s="4">
        <f t="shared" si="281"/>
        <v>2.8634375648109387</v>
      </c>
      <c r="AM765" s="4">
        <f t="shared" si="283"/>
        <v>0.82479447730092081</v>
      </c>
      <c r="AN765" s="4">
        <f t="shared" si="284"/>
        <v>3.2910021876924875</v>
      </c>
      <c r="AO765">
        <f t="shared" si="285"/>
        <v>0.82479447730092081</v>
      </c>
      <c r="AP765">
        <f t="shared" si="286"/>
        <v>2</v>
      </c>
    </row>
    <row r="766" spans="1:42" ht="17" x14ac:dyDescent="0.2">
      <c r="A766">
        <v>6037434001</v>
      </c>
      <c r="B766" t="s">
        <v>39</v>
      </c>
      <c r="C766">
        <v>0.72070000000000001</v>
      </c>
      <c r="D766">
        <v>6037275102</v>
      </c>
      <c r="E766" t="s">
        <v>84</v>
      </c>
      <c r="F766">
        <v>26722</v>
      </c>
      <c r="G766">
        <v>6037553902</v>
      </c>
      <c r="H766" t="s">
        <v>75</v>
      </c>
      <c r="I766">
        <v>0.29759999999999998</v>
      </c>
      <c r="J766">
        <v>6037201601</v>
      </c>
      <c r="K766" t="s">
        <v>45</v>
      </c>
      <c r="L766">
        <v>7.3000000000000001E-3</v>
      </c>
      <c r="M766">
        <v>6037212204</v>
      </c>
      <c r="N766" t="s">
        <v>20</v>
      </c>
      <c r="O766">
        <v>973</v>
      </c>
      <c r="S766">
        <f t="shared" si="282"/>
        <v>757</v>
      </c>
      <c r="T766" s="2" cm="1">
        <f t="array" ref="T766">IFERROR(INDEX($A$10:$A$1201, ROWS(T$10:$T766)), IFERROR(INDEX($D$10:$D$1276, ROWS(T$10:$T766)-ROWS($A$10:$A$1201)), IFERROR(INDEX($G$10:$G$1201, ROWS(T$10:$T766)-ROWS($A$10:$A$1201)-ROWS($D$10:$D$1276)), "")))</f>
        <v>6037434001</v>
      </c>
      <c r="U766" s="2" t="str">
        <f t="shared" si="264"/>
        <v>El Monte, CA</v>
      </c>
      <c r="V766" s="3">
        <f t="shared" si="265"/>
        <v>0.72070000000000001</v>
      </c>
      <c r="W766" s="3">
        <f t="shared" si="266"/>
        <v>0.84095682613768963</v>
      </c>
      <c r="X766" s="3">
        <f t="shared" si="267"/>
        <v>26722</v>
      </c>
      <c r="Y766" s="3">
        <f t="shared" si="268"/>
        <v>0.50716468333048648</v>
      </c>
      <c r="Z766" s="3">
        <f t="shared" si="275"/>
        <v>0.42650360242273233</v>
      </c>
      <c r="AA766" s="3">
        <f t="shared" si="269"/>
        <v>0.29759999999999998</v>
      </c>
      <c r="AB766" s="3">
        <f t="shared" si="270"/>
        <v>0.44975064228502343</v>
      </c>
      <c r="AC766" s="3">
        <f t="shared" si="271"/>
        <v>9.5052083333333343E-2</v>
      </c>
      <c r="AD766" s="3">
        <f t="shared" si="272"/>
        <v>0.32716879623402823</v>
      </c>
      <c r="AE766" s="3">
        <f t="shared" si="273"/>
        <v>7.3000000000000001E-3</v>
      </c>
      <c r="AF766" s="3">
        <f t="shared" si="274"/>
        <v>973</v>
      </c>
      <c r="AG766">
        <f t="shared" si="276"/>
        <v>-3.9011094519294479E-2</v>
      </c>
      <c r="AH766" s="5">
        <f t="shared" si="277"/>
        <v>-0.52074549319759766</v>
      </c>
      <c r="AI766" s="5">
        <f t="shared" si="278"/>
        <v>-0.32162189549842307</v>
      </c>
      <c r="AJ766" s="5">
        <f t="shared" si="279"/>
        <v>-0.51076666018191108</v>
      </c>
      <c r="AK766" s="5">
        <f t="shared" si="280"/>
        <v>-0.40853277237656305</v>
      </c>
      <c r="AL766" s="4">
        <f t="shared" si="281"/>
        <v>2.8742624138606354</v>
      </c>
      <c r="AM766" s="4">
        <f t="shared" si="283"/>
        <v>0.82811218899172045</v>
      </c>
      <c r="AN766" s="4">
        <f t="shared" si="284"/>
        <v>3.302513661234078</v>
      </c>
      <c r="AO766">
        <f t="shared" si="285"/>
        <v>0.82811218899172045</v>
      </c>
      <c r="AP766">
        <f t="shared" si="286"/>
        <v>2</v>
      </c>
    </row>
    <row r="767" spans="1:42" ht="34" x14ac:dyDescent="0.2">
      <c r="A767">
        <v>6037237300</v>
      </c>
      <c r="B767" t="s">
        <v>37</v>
      </c>
      <c r="C767">
        <v>0.72070000000000001</v>
      </c>
      <c r="D767">
        <v>6037531301</v>
      </c>
      <c r="E767" t="s">
        <v>13</v>
      </c>
      <c r="F767">
        <v>26708</v>
      </c>
      <c r="G767">
        <v>6037199202</v>
      </c>
      <c r="H767" t="s">
        <v>26</v>
      </c>
      <c r="I767">
        <v>0.29720000000000002</v>
      </c>
      <c r="J767">
        <v>6037555202</v>
      </c>
      <c r="K767" t="s">
        <v>16</v>
      </c>
      <c r="L767">
        <v>7.3000000000000001E-3</v>
      </c>
      <c r="M767">
        <v>6037218110</v>
      </c>
      <c r="N767" t="s">
        <v>20</v>
      </c>
      <c r="O767">
        <v>972</v>
      </c>
      <c r="S767">
        <f t="shared" si="282"/>
        <v>758</v>
      </c>
      <c r="T767" s="2" cm="1">
        <f t="array" ref="T767">IFERROR(INDEX($A$10:$A$1201, ROWS(T$10:$T767)), IFERROR(INDEX($D$10:$D$1276, ROWS(T$10:$T767)-ROWS($A$10:$A$1201)), IFERROR(INDEX($G$10:$G$1201, ROWS(T$10:$T767)-ROWS($A$10:$A$1201)-ROWS($D$10:$D$1276)), "")))</f>
        <v>6037237300</v>
      </c>
      <c r="U767" s="2" t="str">
        <f t="shared" si="264"/>
        <v>South Los Angeles, Los Angeles, CA</v>
      </c>
      <c r="V767" s="3">
        <f t="shared" si="265"/>
        <v>0.72070000000000001</v>
      </c>
      <c r="W767" s="3">
        <f t="shared" si="266"/>
        <v>0.84095682613768963</v>
      </c>
      <c r="X767" s="3">
        <f t="shared" si="267"/>
        <v>26708</v>
      </c>
      <c r="Y767" s="3">
        <f t="shared" si="268"/>
        <v>0.50689897322021671</v>
      </c>
      <c r="Z767" s="3">
        <f t="shared" si="275"/>
        <v>0.42628015169172717</v>
      </c>
      <c r="AA767" s="3">
        <f t="shared" si="269"/>
        <v>0.29720000000000002</v>
      </c>
      <c r="AB767" s="3">
        <f t="shared" si="270"/>
        <v>0.44914613873356513</v>
      </c>
      <c r="AC767" s="3">
        <f t="shared" si="271"/>
        <v>9.5052083333333343E-2</v>
      </c>
      <c r="AD767" s="3">
        <f t="shared" si="272"/>
        <v>0.32683254875588436</v>
      </c>
      <c r="AE767" s="3">
        <f t="shared" si="273"/>
        <v>7.3000000000000001E-3</v>
      </c>
      <c r="AF767" s="3">
        <f t="shared" si="274"/>
        <v>972</v>
      </c>
      <c r="AG767">
        <f t="shared" si="276"/>
        <v>-3.9011094519294479E-2</v>
      </c>
      <c r="AH767" s="5">
        <f t="shared" si="277"/>
        <v>-0.52354046077633332</v>
      </c>
      <c r="AI767" s="5">
        <f t="shared" si="278"/>
        <v>-0.32581640140556289</v>
      </c>
      <c r="AJ767" s="5">
        <f t="shared" si="279"/>
        <v>-0.51076666018191108</v>
      </c>
      <c r="AK767" s="5">
        <f t="shared" si="280"/>
        <v>-0.41022520945223617</v>
      </c>
      <c r="AL767" s="4">
        <f t="shared" si="281"/>
        <v>2.8901279186446027</v>
      </c>
      <c r="AM767" s="4">
        <f t="shared" si="283"/>
        <v>0.83290993121703694</v>
      </c>
      <c r="AN767" s="4">
        <f t="shared" si="284"/>
        <v>3.3197099128645293</v>
      </c>
      <c r="AO767">
        <f t="shared" si="285"/>
        <v>0.83290993121703694</v>
      </c>
      <c r="AP767">
        <f t="shared" si="286"/>
        <v>2</v>
      </c>
    </row>
    <row r="768" spans="1:42" ht="34" x14ac:dyDescent="0.2">
      <c r="A768">
        <v>6037532002</v>
      </c>
      <c r="B768" t="s">
        <v>9</v>
      </c>
      <c r="C768">
        <v>0.72060000000000002</v>
      </c>
      <c r="D768">
        <v>6037231720</v>
      </c>
      <c r="E768" t="s">
        <v>103</v>
      </c>
      <c r="F768">
        <v>26693</v>
      </c>
      <c r="G768">
        <v>6037530801</v>
      </c>
      <c r="H768" t="s">
        <v>13</v>
      </c>
      <c r="I768">
        <v>0.29720000000000002</v>
      </c>
      <c r="J768">
        <v>6037270300</v>
      </c>
      <c r="K768" t="s">
        <v>20</v>
      </c>
      <c r="L768">
        <v>7.3000000000000001E-3</v>
      </c>
      <c r="M768">
        <v>6037212305</v>
      </c>
      <c r="N768" t="s">
        <v>20</v>
      </c>
      <c r="O768">
        <v>970</v>
      </c>
      <c r="S768">
        <f t="shared" si="282"/>
        <v>759</v>
      </c>
      <c r="T768" s="2" cm="1">
        <f t="array" ref="T768">IFERROR(INDEX($A$10:$A$1201, ROWS(T$10:$T768)), IFERROR(INDEX($D$10:$D$1276, ROWS(T$10:$T768)-ROWS($A$10:$A$1201)), IFERROR(INDEX($G$10:$G$1201, ROWS(T$10:$T768)-ROWS($A$10:$A$1201)-ROWS($D$10:$D$1276)), "")))</f>
        <v>6037532002</v>
      </c>
      <c r="U768" s="2" t="str">
        <f t="shared" si="264"/>
        <v>South Montebello, Montebello, CA</v>
      </c>
      <c r="V768" s="3">
        <f t="shared" si="265"/>
        <v>0.72060000000000002</v>
      </c>
      <c r="W768" s="3">
        <f t="shared" si="266"/>
        <v>0.84084014002333729</v>
      </c>
      <c r="X768" s="3">
        <f t="shared" si="267"/>
        <v>26693</v>
      </c>
      <c r="Y768" s="3">
        <f t="shared" si="268"/>
        <v>0.50661428381635631</v>
      </c>
      <c r="Z768" s="3">
        <f t="shared" si="275"/>
        <v>0.42598162534196776</v>
      </c>
      <c r="AA768" s="3">
        <f t="shared" si="269"/>
        <v>0.29720000000000002</v>
      </c>
      <c r="AB768" s="3">
        <f t="shared" si="270"/>
        <v>0.44914613873356513</v>
      </c>
      <c r="AC768" s="3">
        <f t="shared" si="271"/>
        <v>9.5052083333333343E-2</v>
      </c>
      <c r="AD768" s="3">
        <f t="shared" si="272"/>
        <v>0.32616005379959651</v>
      </c>
      <c r="AE768" s="3">
        <f t="shared" si="273"/>
        <v>7.3000000000000001E-3</v>
      </c>
      <c r="AF768" s="3">
        <f t="shared" si="274"/>
        <v>970</v>
      </c>
      <c r="AG768">
        <f t="shared" si="276"/>
        <v>-4.0105433949066495E-2</v>
      </c>
      <c r="AH768" s="5">
        <f t="shared" si="277"/>
        <v>-0.52653506889640633</v>
      </c>
      <c r="AI768" s="5">
        <f t="shared" si="278"/>
        <v>-0.32581640140556289</v>
      </c>
      <c r="AJ768" s="5">
        <f t="shared" si="279"/>
        <v>-0.51076666018191108</v>
      </c>
      <c r="AK768" s="5">
        <f t="shared" si="280"/>
        <v>-0.41361008360358303</v>
      </c>
      <c r="AL768" s="4">
        <f t="shared" si="281"/>
        <v>2.9037573825333407</v>
      </c>
      <c r="AM768" s="4">
        <f t="shared" si="283"/>
        <v>0.8370508663796985</v>
      </c>
      <c r="AN768" s="4">
        <f t="shared" si="284"/>
        <v>3.3338187995889261</v>
      </c>
      <c r="AO768">
        <f t="shared" si="285"/>
        <v>0.8370508663796985</v>
      </c>
      <c r="AP768">
        <f t="shared" si="286"/>
        <v>2</v>
      </c>
    </row>
    <row r="769" spans="1:42" ht="17" x14ac:dyDescent="0.2">
      <c r="A769">
        <v>6037540201</v>
      </c>
      <c r="B769" t="s">
        <v>56</v>
      </c>
      <c r="C769">
        <v>0.72040000000000004</v>
      </c>
      <c r="D769">
        <v>6037552302</v>
      </c>
      <c r="E769" t="s">
        <v>52</v>
      </c>
      <c r="F769">
        <v>26682</v>
      </c>
      <c r="G769">
        <v>6037211910</v>
      </c>
      <c r="H769" t="s">
        <v>20</v>
      </c>
      <c r="I769">
        <v>0.29709999999999998</v>
      </c>
      <c r="J769">
        <v>6037572001</v>
      </c>
      <c r="K769" t="s">
        <v>28</v>
      </c>
      <c r="L769">
        <v>7.3000000000000001E-3</v>
      </c>
      <c r="M769">
        <v>6037216900</v>
      </c>
      <c r="N769" t="s">
        <v>20</v>
      </c>
      <c r="O769">
        <v>968</v>
      </c>
      <c r="S769">
        <f t="shared" si="282"/>
        <v>760</v>
      </c>
      <c r="T769" s="2" cm="1">
        <f t="array" ref="T769">IFERROR(INDEX($A$10:$A$1201, ROWS(T$10:$T769)), IFERROR(INDEX($D$10:$D$1276, ROWS(T$10:$T769)-ROWS($A$10:$A$1201)), IFERROR(INDEX($G$10:$G$1201, ROWS(T$10:$T769)-ROWS($A$10:$A$1201)-ROWS($D$10:$D$1276)), "")))</f>
        <v>6037540201</v>
      </c>
      <c r="U769" s="2" t="str">
        <f t="shared" si="264"/>
        <v>South Gate, CA</v>
      </c>
      <c r="V769" s="3">
        <f t="shared" si="265"/>
        <v>0.72040000000000004</v>
      </c>
      <c r="W769" s="3">
        <f t="shared" si="266"/>
        <v>0.8406067677946325</v>
      </c>
      <c r="X769" s="3">
        <f t="shared" si="267"/>
        <v>26682</v>
      </c>
      <c r="Y769" s="3">
        <f t="shared" si="268"/>
        <v>0.50640551158685876</v>
      </c>
      <c r="Z769" s="3">
        <f t="shared" si="275"/>
        <v>0.42568790028841669</v>
      </c>
      <c r="AA769" s="3">
        <f t="shared" si="269"/>
        <v>0.29709999999999998</v>
      </c>
      <c r="AB769" s="3">
        <f t="shared" si="270"/>
        <v>0.44899501284570048</v>
      </c>
      <c r="AC769" s="3">
        <f t="shared" si="271"/>
        <v>9.5052083333333343E-2</v>
      </c>
      <c r="AD769" s="3">
        <f t="shared" si="272"/>
        <v>0.32548755884330866</v>
      </c>
      <c r="AE769" s="3">
        <f t="shared" si="273"/>
        <v>7.3000000000000001E-3</v>
      </c>
      <c r="AF769" s="3">
        <f t="shared" si="274"/>
        <v>968</v>
      </c>
      <c r="AG769">
        <f t="shared" si="276"/>
        <v>-4.2294112808610521E-2</v>
      </c>
      <c r="AH769" s="5">
        <f t="shared" si="277"/>
        <v>-0.52873111485112589</v>
      </c>
      <c r="AI769" s="5">
        <f t="shared" si="278"/>
        <v>-0.32686502788234845</v>
      </c>
      <c r="AJ769" s="5">
        <f t="shared" si="279"/>
        <v>-0.51076666018191108</v>
      </c>
      <c r="AK769" s="5">
        <f t="shared" si="280"/>
        <v>-0.41699495775492984</v>
      </c>
      <c r="AL769" s="4">
        <f t="shared" si="281"/>
        <v>2.9179956741901032</v>
      </c>
      <c r="AM769" s="4">
        <f t="shared" si="283"/>
        <v>0.84164196912708689</v>
      </c>
      <c r="AN769" s="4">
        <f t="shared" si="284"/>
        <v>3.3496947992423589</v>
      </c>
      <c r="AO769">
        <f t="shared" si="285"/>
        <v>0.84164196912708689</v>
      </c>
      <c r="AP769">
        <f t="shared" si="286"/>
        <v>2</v>
      </c>
    </row>
    <row r="770" spans="1:42" ht="17" x14ac:dyDescent="0.2">
      <c r="A770">
        <v>6037701000</v>
      </c>
      <c r="B770" t="s">
        <v>146</v>
      </c>
      <c r="C770">
        <v>0.72040000000000004</v>
      </c>
      <c r="D770">
        <v>6037603001</v>
      </c>
      <c r="E770" t="s">
        <v>31</v>
      </c>
      <c r="F770">
        <v>26680</v>
      </c>
      <c r="G770">
        <v>6037216800</v>
      </c>
      <c r="H770" t="s">
        <v>20</v>
      </c>
      <c r="I770">
        <v>0.29699999999999999</v>
      </c>
      <c r="J770">
        <v>6037209401</v>
      </c>
      <c r="K770" t="s">
        <v>20</v>
      </c>
      <c r="L770">
        <v>7.3000000000000001E-3</v>
      </c>
      <c r="M770">
        <v>6037503602</v>
      </c>
      <c r="N770" t="s">
        <v>53</v>
      </c>
      <c r="O770">
        <v>967</v>
      </c>
      <c r="S770">
        <f t="shared" si="282"/>
        <v>761</v>
      </c>
      <c r="T770" s="2" cm="1">
        <f t="array" ref="T770">IFERROR(INDEX($A$10:$A$1201, ROWS(T$10:$T770)), IFERROR(INDEX($D$10:$D$1276, ROWS(T$10:$T770)-ROWS($A$10:$A$1201)), IFERROR(INDEX($G$10:$G$1201, ROWS(T$10:$T770)-ROWS($A$10:$A$1201)-ROWS($D$10:$D$1276)), "")))</f>
        <v>6037701000</v>
      </c>
      <c r="U770" s="2" t="str">
        <f t="shared" si="264"/>
        <v>Beverly Hills, CA</v>
      </c>
      <c r="V770" s="3">
        <f t="shared" si="265"/>
        <v>0.72040000000000004</v>
      </c>
      <c r="W770" s="3">
        <f t="shared" si="266"/>
        <v>0.8406067677946325</v>
      </c>
      <c r="X770" s="3">
        <f t="shared" si="267"/>
        <v>26680</v>
      </c>
      <c r="Y770" s="3">
        <f t="shared" si="268"/>
        <v>0.50636755299967739</v>
      </c>
      <c r="Z770" s="3">
        <f t="shared" si="275"/>
        <v>0.42565599204313609</v>
      </c>
      <c r="AA770" s="3">
        <f t="shared" si="269"/>
        <v>0.29699999999999999</v>
      </c>
      <c r="AB770" s="3">
        <f t="shared" si="270"/>
        <v>0.44884388695783589</v>
      </c>
      <c r="AC770" s="3">
        <f t="shared" si="271"/>
        <v>9.5052083333333343E-2</v>
      </c>
      <c r="AD770" s="3">
        <f t="shared" si="272"/>
        <v>0.32515131136516479</v>
      </c>
      <c r="AE770" s="3">
        <f t="shared" si="273"/>
        <v>7.3000000000000001E-3</v>
      </c>
      <c r="AF770" s="3">
        <f t="shared" si="274"/>
        <v>967</v>
      </c>
      <c r="AG770">
        <f t="shared" si="276"/>
        <v>-4.2294112808610521E-2</v>
      </c>
      <c r="AH770" s="5">
        <f t="shared" si="277"/>
        <v>-0.52913039593380207</v>
      </c>
      <c r="AI770" s="5">
        <f t="shared" si="278"/>
        <v>-0.32791365435913339</v>
      </c>
      <c r="AJ770" s="5">
        <f t="shared" si="279"/>
        <v>-0.51076666018191108</v>
      </c>
      <c r="AK770" s="5">
        <f t="shared" si="280"/>
        <v>-0.41868739483060297</v>
      </c>
      <c r="AL770" s="4">
        <f t="shared" si="281"/>
        <v>2.9234152168574155</v>
      </c>
      <c r="AM770" s="4">
        <f t="shared" si="283"/>
        <v>0.84350788334163829</v>
      </c>
      <c r="AN770" s="4">
        <f t="shared" si="284"/>
        <v>3.3563259728985919</v>
      </c>
      <c r="AO770">
        <f t="shared" si="285"/>
        <v>0.84350788334163829</v>
      </c>
      <c r="AP770">
        <f t="shared" si="286"/>
        <v>2</v>
      </c>
    </row>
    <row r="771" spans="1:42" ht="34" x14ac:dyDescent="0.2">
      <c r="A771">
        <v>6037228600</v>
      </c>
      <c r="B771" t="s">
        <v>37</v>
      </c>
      <c r="C771">
        <v>0.72040000000000004</v>
      </c>
      <c r="D771">
        <v>6037204600</v>
      </c>
      <c r="E771" t="s">
        <v>67</v>
      </c>
      <c r="F771">
        <v>26669</v>
      </c>
      <c r="G771">
        <v>6037270100</v>
      </c>
      <c r="H771" t="s">
        <v>93</v>
      </c>
      <c r="I771">
        <v>0.29680000000000001</v>
      </c>
      <c r="J771">
        <v>6059110104</v>
      </c>
      <c r="K771" t="s">
        <v>34</v>
      </c>
      <c r="L771">
        <v>7.3000000000000001E-3</v>
      </c>
      <c r="M771">
        <v>6037222001</v>
      </c>
      <c r="N771" t="s">
        <v>83</v>
      </c>
      <c r="O771">
        <v>967</v>
      </c>
      <c r="S771">
        <f t="shared" si="282"/>
        <v>762</v>
      </c>
      <c r="T771" s="2" cm="1">
        <f t="array" ref="T771">IFERROR(INDEX($A$10:$A$1201, ROWS(T$10:$T771)), IFERROR(INDEX($D$10:$D$1276, ROWS(T$10:$T771)-ROWS($A$10:$A$1201)), IFERROR(INDEX($G$10:$G$1201, ROWS(T$10:$T771)-ROWS($A$10:$A$1201)-ROWS($D$10:$D$1276)), "")))</f>
        <v>6037228600</v>
      </c>
      <c r="U771" s="2" t="str">
        <f t="shared" si="264"/>
        <v>South Los Angeles, Los Angeles, CA</v>
      </c>
      <c r="V771" s="3">
        <f t="shared" si="265"/>
        <v>0.72040000000000004</v>
      </c>
      <c r="W771" s="3">
        <f t="shared" si="266"/>
        <v>0.8406067677946325</v>
      </c>
      <c r="X771" s="3">
        <f t="shared" si="267"/>
        <v>26669</v>
      </c>
      <c r="Y771" s="3">
        <f t="shared" si="268"/>
        <v>0.50615878077017973</v>
      </c>
      <c r="Z771" s="3">
        <f t="shared" si="275"/>
        <v>0.42548049669409277</v>
      </c>
      <c r="AA771" s="3">
        <f t="shared" si="269"/>
        <v>0.29680000000000001</v>
      </c>
      <c r="AB771" s="3">
        <f t="shared" si="270"/>
        <v>0.44854163518210671</v>
      </c>
      <c r="AC771" s="3">
        <f t="shared" si="271"/>
        <v>9.5052083333333343E-2</v>
      </c>
      <c r="AD771" s="3">
        <f t="shared" si="272"/>
        <v>0.32515131136516479</v>
      </c>
      <c r="AE771" s="3">
        <f t="shared" si="273"/>
        <v>7.3000000000000001E-3</v>
      </c>
      <c r="AF771" s="3">
        <f t="shared" si="274"/>
        <v>967</v>
      </c>
      <c r="AG771">
        <f t="shared" si="276"/>
        <v>-4.2294112808610521E-2</v>
      </c>
      <c r="AH771" s="5">
        <f t="shared" si="277"/>
        <v>-0.53132644188852285</v>
      </c>
      <c r="AI771" s="5">
        <f t="shared" si="278"/>
        <v>-0.33001090731270327</v>
      </c>
      <c r="AJ771" s="5">
        <f t="shared" si="279"/>
        <v>-0.51076666018191108</v>
      </c>
      <c r="AK771" s="5">
        <f t="shared" si="280"/>
        <v>-0.41868739483060297</v>
      </c>
      <c r="AL771" s="4">
        <f t="shared" si="281"/>
        <v>2.9318823864200754</v>
      </c>
      <c r="AM771" s="4">
        <f t="shared" si="283"/>
        <v>0.8458837695289122</v>
      </c>
      <c r="AN771" s="4">
        <f t="shared" si="284"/>
        <v>3.3645411076501146</v>
      </c>
      <c r="AO771">
        <f t="shared" si="285"/>
        <v>0.8458837695289122</v>
      </c>
      <c r="AP771">
        <f t="shared" si="286"/>
        <v>2</v>
      </c>
    </row>
    <row r="772" spans="1:42" ht="34" x14ac:dyDescent="0.2">
      <c r="A772">
        <v>6037208502</v>
      </c>
      <c r="B772" t="s">
        <v>20</v>
      </c>
      <c r="C772">
        <v>0.72030000000000005</v>
      </c>
      <c r="D772">
        <v>6037433305</v>
      </c>
      <c r="E772" t="s">
        <v>39</v>
      </c>
      <c r="F772">
        <v>26663</v>
      </c>
      <c r="G772">
        <v>6037208401</v>
      </c>
      <c r="H772" t="s">
        <v>20</v>
      </c>
      <c r="I772">
        <v>0.29680000000000001</v>
      </c>
      <c r="J772">
        <v>6037650300</v>
      </c>
      <c r="K772" t="s">
        <v>22</v>
      </c>
      <c r="L772">
        <v>7.1999999999999998E-3</v>
      </c>
      <c r="M772">
        <v>6037217002</v>
      </c>
      <c r="N772" t="s">
        <v>20</v>
      </c>
      <c r="O772">
        <v>967</v>
      </c>
      <c r="S772">
        <f t="shared" si="282"/>
        <v>763</v>
      </c>
      <c r="T772" s="2" cm="1">
        <f t="array" ref="T772">IFERROR(INDEX($A$10:$A$1201, ROWS(T$10:$T772)), IFERROR(INDEX($D$10:$D$1276, ROWS(T$10:$T772)-ROWS($A$10:$A$1201)), IFERROR(INDEX($G$10:$G$1201, ROWS(T$10:$T772)-ROWS($A$10:$A$1201)-ROWS($D$10:$D$1276)), "")))</f>
        <v>6037208502</v>
      </c>
      <c r="U772" s="2" t="str">
        <f t="shared" si="264"/>
        <v>Central LA, Los Angeles, CA</v>
      </c>
      <c r="V772" s="3">
        <f t="shared" si="265"/>
        <v>0.72030000000000005</v>
      </c>
      <c r="W772" s="3">
        <f t="shared" si="266"/>
        <v>0.84049008168028017</v>
      </c>
      <c r="X772" s="3">
        <f t="shared" si="267"/>
        <v>26663</v>
      </c>
      <c r="Y772" s="3">
        <f t="shared" si="268"/>
        <v>0.50604490500863553</v>
      </c>
      <c r="Z772" s="3">
        <f t="shared" si="275"/>
        <v>0.42532572354459769</v>
      </c>
      <c r="AA772" s="3">
        <f t="shared" si="269"/>
        <v>0.29680000000000001</v>
      </c>
      <c r="AB772" s="3">
        <f t="shared" si="270"/>
        <v>0.44854163518210671</v>
      </c>
      <c r="AC772" s="3">
        <f t="shared" si="271"/>
        <v>9.375E-2</v>
      </c>
      <c r="AD772" s="3">
        <f t="shared" si="272"/>
        <v>0.32515131136516479</v>
      </c>
      <c r="AE772" s="3">
        <f t="shared" si="273"/>
        <v>7.1999999999999998E-3</v>
      </c>
      <c r="AF772" s="3">
        <f t="shared" si="274"/>
        <v>967</v>
      </c>
      <c r="AG772">
        <f t="shared" si="276"/>
        <v>-4.3388452238382537E-2</v>
      </c>
      <c r="AH772" s="5">
        <f t="shared" si="277"/>
        <v>-0.53252428513655248</v>
      </c>
      <c r="AI772" s="5">
        <f t="shared" si="278"/>
        <v>-0.33001090731270327</v>
      </c>
      <c r="AJ772" s="5">
        <f t="shared" si="279"/>
        <v>-0.52035742584916633</v>
      </c>
      <c r="AK772" s="5">
        <f t="shared" si="280"/>
        <v>-0.41868739483060297</v>
      </c>
      <c r="AL772" s="4">
        <f t="shared" si="281"/>
        <v>2.9398336325114247</v>
      </c>
      <c r="AM772" s="4">
        <f t="shared" si="283"/>
        <v>0.86143445630324522</v>
      </c>
      <c r="AN772" s="4">
        <f t="shared" si="284"/>
        <v>3.3663612564439345</v>
      </c>
      <c r="AO772">
        <f t="shared" si="285"/>
        <v>0.86143445630324522</v>
      </c>
      <c r="AP772">
        <f t="shared" si="286"/>
        <v>2</v>
      </c>
    </row>
    <row r="773" spans="1:42" ht="34" x14ac:dyDescent="0.2">
      <c r="A773">
        <v>6037651221</v>
      </c>
      <c r="B773" t="s">
        <v>147</v>
      </c>
      <c r="C773">
        <v>0.72019999999999995</v>
      </c>
      <c r="D773">
        <v>6037208402</v>
      </c>
      <c r="E773" t="s">
        <v>20</v>
      </c>
      <c r="F773">
        <v>26653</v>
      </c>
      <c r="G773">
        <v>6037239601</v>
      </c>
      <c r="H773" t="s">
        <v>37</v>
      </c>
      <c r="I773">
        <v>0.29670000000000002</v>
      </c>
      <c r="J773">
        <v>6037275400</v>
      </c>
      <c r="K773" t="s">
        <v>13</v>
      </c>
      <c r="L773">
        <v>7.1999999999999998E-3</v>
      </c>
      <c r="M773">
        <v>6037650502</v>
      </c>
      <c r="N773" t="s">
        <v>87</v>
      </c>
      <c r="O773">
        <v>966</v>
      </c>
      <c r="S773">
        <f t="shared" si="282"/>
        <v>764</v>
      </c>
      <c r="T773" s="2" cm="1">
        <f t="array" ref="T773">IFERROR(INDEX($A$10:$A$1201, ROWS(T$10:$T773)), IFERROR(INDEX($D$10:$D$1276, ROWS(T$10:$T773)-ROWS($A$10:$A$1201)), IFERROR(INDEX($G$10:$G$1201, ROWS(T$10:$T773)-ROWS($A$10:$A$1201)-ROWS($D$10:$D$1276)), "")))</f>
        <v>6037651221</v>
      </c>
      <c r="U773" s="2" t="str">
        <f t="shared" si="264"/>
        <v>Southwood Riviera, Torrance, CA</v>
      </c>
      <c r="V773" s="3">
        <f t="shared" si="265"/>
        <v>0.72019999999999995</v>
      </c>
      <c r="W773" s="3">
        <f t="shared" si="266"/>
        <v>0.84037339556592761</v>
      </c>
      <c r="X773" s="3">
        <f t="shared" si="267"/>
        <v>26653</v>
      </c>
      <c r="Y773" s="3">
        <f t="shared" si="268"/>
        <v>0.50585511207272871</v>
      </c>
      <c r="Z773" s="3">
        <f t="shared" si="275"/>
        <v>0.42510717819694188</v>
      </c>
      <c r="AA773" s="3">
        <f t="shared" si="269"/>
        <v>0.29670000000000002</v>
      </c>
      <c r="AB773" s="3">
        <f t="shared" si="270"/>
        <v>0.44839050929424218</v>
      </c>
      <c r="AC773" s="3">
        <f t="shared" si="271"/>
        <v>9.375E-2</v>
      </c>
      <c r="AD773" s="3">
        <f t="shared" si="272"/>
        <v>0.32481506388702086</v>
      </c>
      <c r="AE773" s="3">
        <f t="shared" si="273"/>
        <v>7.1999999999999998E-3</v>
      </c>
      <c r="AF773" s="3">
        <f t="shared" si="274"/>
        <v>966</v>
      </c>
      <c r="AG773">
        <f t="shared" si="276"/>
        <v>-4.4482791668155768E-2</v>
      </c>
      <c r="AH773" s="5">
        <f t="shared" si="277"/>
        <v>-0.53452069054993334</v>
      </c>
      <c r="AI773" s="5">
        <f t="shared" si="278"/>
        <v>-0.33105953378948821</v>
      </c>
      <c r="AJ773" s="5">
        <f t="shared" si="279"/>
        <v>-0.52035742584916633</v>
      </c>
      <c r="AK773" s="5">
        <f t="shared" si="280"/>
        <v>-0.42037983190627642</v>
      </c>
      <c r="AL773" s="4">
        <f t="shared" si="281"/>
        <v>2.9499475088893239</v>
      </c>
      <c r="AM773" s="4">
        <f t="shared" si="283"/>
        <v>0.86457083201037022</v>
      </c>
      <c r="AN773" s="4">
        <f t="shared" si="284"/>
        <v>3.3770376349773894</v>
      </c>
      <c r="AO773">
        <f t="shared" si="285"/>
        <v>0.86457083201037022</v>
      </c>
      <c r="AP773">
        <f t="shared" si="286"/>
        <v>2</v>
      </c>
    </row>
    <row r="774" spans="1:42" ht="17" x14ac:dyDescent="0.2">
      <c r="A774">
        <v>6037533602</v>
      </c>
      <c r="B774" t="s">
        <v>92</v>
      </c>
      <c r="C774">
        <v>0.72009999999999996</v>
      </c>
      <c r="D774">
        <v>6037209510</v>
      </c>
      <c r="E774" t="s">
        <v>20</v>
      </c>
      <c r="F774">
        <v>26636</v>
      </c>
      <c r="G774">
        <v>6037553601</v>
      </c>
      <c r="H774" t="s">
        <v>75</v>
      </c>
      <c r="I774">
        <v>0.29659999999999997</v>
      </c>
      <c r="J774">
        <v>6037533402</v>
      </c>
      <c r="K774" t="s">
        <v>108</v>
      </c>
      <c r="L774">
        <v>7.1000000000000004E-3</v>
      </c>
      <c r="M774">
        <v>6037535503</v>
      </c>
      <c r="N774" t="s">
        <v>56</v>
      </c>
      <c r="O774">
        <v>966</v>
      </c>
      <c r="S774">
        <f t="shared" si="282"/>
        <v>765</v>
      </c>
      <c r="T774" s="2" cm="1">
        <f t="array" ref="T774">IFERROR(INDEX($A$10:$A$1201, ROWS(T$10:$T774)), IFERROR(INDEX($D$10:$D$1276, ROWS(T$10:$T774)-ROWS($A$10:$A$1201)), IFERROR(INDEX($G$10:$G$1201, ROWS(T$10:$T774)-ROWS($A$10:$A$1201)-ROWS($D$10:$D$1276)), "")))</f>
        <v>6037533602</v>
      </c>
      <c r="U774" s="2" t="str">
        <f t="shared" si="264"/>
        <v>Bell, CA</v>
      </c>
      <c r="V774" s="3">
        <f t="shared" si="265"/>
        <v>0.72009999999999996</v>
      </c>
      <c r="W774" s="3">
        <f t="shared" si="266"/>
        <v>0.84025670945157527</v>
      </c>
      <c r="X774" s="3">
        <f t="shared" si="267"/>
        <v>26636</v>
      </c>
      <c r="Y774" s="3">
        <f t="shared" si="268"/>
        <v>0.50553246408168684</v>
      </c>
      <c r="Z774" s="3">
        <f t="shared" si="275"/>
        <v>0.42477704479022482</v>
      </c>
      <c r="AA774" s="3">
        <f t="shared" si="269"/>
        <v>0.29659999999999997</v>
      </c>
      <c r="AB774" s="3">
        <f t="shared" si="270"/>
        <v>0.44823938340637748</v>
      </c>
      <c r="AC774" s="3">
        <f t="shared" si="271"/>
        <v>9.2447916666666685E-2</v>
      </c>
      <c r="AD774" s="3">
        <f t="shared" si="272"/>
        <v>0.32481506388702086</v>
      </c>
      <c r="AE774" s="3">
        <f t="shared" si="273"/>
        <v>7.1000000000000004E-3</v>
      </c>
      <c r="AF774" s="3">
        <f t="shared" si="274"/>
        <v>966</v>
      </c>
      <c r="AG774">
        <f t="shared" si="276"/>
        <v>-4.5577131097927784E-2</v>
      </c>
      <c r="AH774" s="5">
        <f t="shared" si="277"/>
        <v>-0.53791457975268386</v>
      </c>
      <c r="AI774" s="5">
        <f t="shared" si="278"/>
        <v>-0.33210816026627377</v>
      </c>
      <c r="AJ774" s="5">
        <f t="shared" si="279"/>
        <v>-0.52994819151642159</v>
      </c>
      <c r="AK774" s="5">
        <f t="shared" si="280"/>
        <v>-0.42037983190627642</v>
      </c>
      <c r="AL774" s="4">
        <f t="shared" si="281"/>
        <v>2.9649803288936178</v>
      </c>
      <c r="AM774" s="4">
        <f t="shared" si="283"/>
        <v>0.88217403984005438</v>
      </c>
      <c r="AN774" s="4">
        <f t="shared" si="284"/>
        <v>3.3852056904100323</v>
      </c>
      <c r="AO774">
        <f t="shared" si="285"/>
        <v>0.88217403984005438</v>
      </c>
      <c r="AP774">
        <f t="shared" si="286"/>
        <v>2</v>
      </c>
    </row>
    <row r="775" spans="1:42" ht="17" x14ac:dyDescent="0.2">
      <c r="A775">
        <v>6037533403</v>
      </c>
      <c r="B775" t="s">
        <v>108</v>
      </c>
      <c r="C775">
        <v>0.71970000000000001</v>
      </c>
      <c r="D775">
        <v>6037535501</v>
      </c>
      <c r="E775" t="s">
        <v>56</v>
      </c>
      <c r="F775">
        <v>26620</v>
      </c>
      <c r="G775">
        <v>6037206050</v>
      </c>
      <c r="H775" t="s">
        <v>20</v>
      </c>
      <c r="I775">
        <v>0.29649999999999999</v>
      </c>
      <c r="J775">
        <v>6037482701</v>
      </c>
      <c r="K775" t="s">
        <v>8</v>
      </c>
      <c r="L775">
        <v>7.1000000000000004E-3</v>
      </c>
      <c r="M775">
        <v>6037269700</v>
      </c>
      <c r="N775" t="s">
        <v>142</v>
      </c>
      <c r="O775">
        <v>965</v>
      </c>
      <c r="S775">
        <f t="shared" si="282"/>
        <v>766</v>
      </c>
      <c r="T775" s="2" cm="1">
        <f t="array" ref="T775">IFERROR(INDEX($A$10:$A$1201, ROWS(T$10:$T775)), IFERROR(INDEX($D$10:$D$1276, ROWS(T$10:$T775)-ROWS($A$10:$A$1201)), IFERROR(INDEX($G$10:$G$1201, ROWS(T$10:$T775)-ROWS($A$10:$A$1201)-ROWS($D$10:$D$1276)), "")))</f>
        <v>6037533403</v>
      </c>
      <c r="U775" s="2" t="str">
        <f t="shared" si="264"/>
        <v>Maywood, CA</v>
      </c>
      <c r="V775" s="3">
        <f t="shared" si="265"/>
        <v>0.71970000000000001</v>
      </c>
      <c r="W775" s="3">
        <f t="shared" si="266"/>
        <v>0.83978996499416569</v>
      </c>
      <c r="X775" s="3">
        <f t="shared" si="267"/>
        <v>26620</v>
      </c>
      <c r="Y775" s="3">
        <f t="shared" si="268"/>
        <v>0.50522879538423582</v>
      </c>
      <c r="Z775" s="3">
        <f t="shared" si="275"/>
        <v>0.4242860723897719</v>
      </c>
      <c r="AA775" s="3">
        <f t="shared" si="269"/>
        <v>0.29649999999999999</v>
      </c>
      <c r="AB775" s="3">
        <f t="shared" si="270"/>
        <v>0.44808825751851294</v>
      </c>
      <c r="AC775" s="3">
        <f t="shared" si="271"/>
        <v>9.2447916666666685E-2</v>
      </c>
      <c r="AD775" s="3">
        <f t="shared" si="272"/>
        <v>0.32447881640887694</v>
      </c>
      <c r="AE775" s="3">
        <f t="shared" si="273"/>
        <v>7.1000000000000004E-3</v>
      </c>
      <c r="AF775" s="3">
        <f t="shared" si="274"/>
        <v>965</v>
      </c>
      <c r="AG775">
        <f t="shared" si="276"/>
        <v>-4.9954488817015842E-2</v>
      </c>
      <c r="AH775" s="5">
        <f t="shared" si="277"/>
        <v>-0.54110882841409436</v>
      </c>
      <c r="AI775" s="5">
        <f t="shared" si="278"/>
        <v>-0.33315678674305871</v>
      </c>
      <c r="AJ775" s="5">
        <f t="shared" si="279"/>
        <v>-0.52994819151642159</v>
      </c>
      <c r="AK775" s="5">
        <f t="shared" si="280"/>
        <v>-0.42207226898194983</v>
      </c>
      <c r="AL775" s="4">
        <f t="shared" si="281"/>
        <v>2.980622265195997</v>
      </c>
      <c r="AM775" s="4">
        <f t="shared" si="283"/>
        <v>0.88705802264638178</v>
      </c>
      <c r="AN775" s="4">
        <f t="shared" si="284"/>
        <v>3.401451414664959</v>
      </c>
      <c r="AO775">
        <f t="shared" si="285"/>
        <v>0.88705802264638178</v>
      </c>
      <c r="AP775">
        <f t="shared" si="286"/>
        <v>2</v>
      </c>
    </row>
    <row r="776" spans="1:42" ht="34" x14ac:dyDescent="0.2">
      <c r="A776">
        <v>6037277200</v>
      </c>
      <c r="B776" t="s">
        <v>42</v>
      </c>
      <c r="C776">
        <v>0.71960000000000002</v>
      </c>
      <c r="D776">
        <v>6037602104</v>
      </c>
      <c r="E776" t="s">
        <v>21</v>
      </c>
      <c r="F776">
        <v>26608</v>
      </c>
      <c r="G776">
        <v>6037543905</v>
      </c>
      <c r="H776" t="s">
        <v>35</v>
      </c>
      <c r="I776">
        <v>0.29630000000000001</v>
      </c>
      <c r="J776">
        <v>6037601402</v>
      </c>
      <c r="K776" t="s">
        <v>10</v>
      </c>
      <c r="L776">
        <v>7.1000000000000004E-3</v>
      </c>
      <c r="M776">
        <v>6037185320</v>
      </c>
      <c r="N776" t="s">
        <v>45</v>
      </c>
      <c r="O776">
        <v>962</v>
      </c>
      <c r="S776">
        <f t="shared" si="282"/>
        <v>767</v>
      </c>
      <c r="T776" s="2" cm="1">
        <f t="array" ref="T776">IFERROR(INDEX($A$10:$A$1201, ROWS(T$10:$T776)), IFERROR(INDEX($D$10:$D$1276, ROWS(T$10:$T776)-ROWS($A$10:$A$1201)), IFERROR(INDEX($G$10:$G$1201, ROWS(T$10:$T776)-ROWS($A$10:$A$1201)-ROWS($D$10:$D$1276)), "")))</f>
        <v>6037277200</v>
      </c>
      <c r="U776" s="2" t="str">
        <f t="shared" si="264"/>
        <v>Westchester, Los Angeles, CA</v>
      </c>
      <c r="V776" s="3">
        <f t="shared" si="265"/>
        <v>0.71960000000000002</v>
      </c>
      <c r="W776" s="3">
        <f t="shared" si="266"/>
        <v>0.83967327887981336</v>
      </c>
      <c r="X776" s="3">
        <f t="shared" si="267"/>
        <v>26608</v>
      </c>
      <c r="Y776" s="3">
        <f t="shared" si="268"/>
        <v>0.50500104386114752</v>
      </c>
      <c r="Z776" s="3">
        <f t="shared" si="275"/>
        <v>0.42403588233661821</v>
      </c>
      <c r="AA776" s="3">
        <f t="shared" si="269"/>
        <v>0.29630000000000001</v>
      </c>
      <c r="AB776" s="3">
        <f t="shared" si="270"/>
        <v>0.44778600574278377</v>
      </c>
      <c r="AC776" s="3">
        <f t="shared" si="271"/>
        <v>9.2447916666666685E-2</v>
      </c>
      <c r="AD776" s="3">
        <f t="shared" si="272"/>
        <v>0.32347007397444522</v>
      </c>
      <c r="AE776" s="3">
        <f t="shared" si="273"/>
        <v>7.1000000000000004E-3</v>
      </c>
      <c r="AF776" s="3">
        <f t="shared" si="274"/>
        <v>962</v>
      </c>
      <c r="AG776">
        <f t="shared" si="276"/>
        <v>-5.1048828246787852E-2</v>
      </c>
      <c r="AH776" s="5">
        <f t="shared" si="277"/>
        <v>-0.54350451491015261</v>
      </c>
      <c r="AI776" s="5">
        <f t="shared" si="278"/>
        <v>-0.33525403969662865</v>
      </c>
      <c r="AJ776" s="5">
        <f t="shared" si="279"/>
        <v>-0.52994819151642159</v>
      </c>
      <c r="AK776" s="5">
        <f t="shared" si="280"/>
        <v>-0.42714958020896981</v>
      </c>
      <c r="AL776" s="4">
        <f t="shared" si="281"/>
        <v>2.9991565683782206</v>
      </c>
      <c r="AM776" s="4">
        <f t="shared" si="283"/>
        <v>0.89329103919551922</v>
      </c>
      <c r="AN776" s="4">
        <f t="shared" si="284"/>
        <v>3.4227108131061588</v>
      </c>
      <c r="AO776">
        <f t="shared" si="285"/>
        <v>0.89329103919551922</v>
      </c>
      <c r="AP776">
        <f t="shared" si="286"/>
        <v>2</v>
      </c>
    </row>
    <row r="777" spans="1:42" ht="34" x14ac:dyDescent="0.2">
      <c r="A777">
        <v>6037199000</v>
      </c>
      <c r="B777" t="s">
        <v>45</v>
      </c>
      <c r="C777">
        <v>0.71930000000000005</v>
      </c>
      <c r="D777">
        <v>6037601502</v>
      </c>
      <c r="E777" t="s">
        <v>10</v>
      </c>
      <c r="F777">
        <v>26596</v>
      </c>
      <c r="G777">
        <v>6037533703</v>
      </c>
      <c r="H777" t="s">
        <v>108</v>
      </c>
      <c r="I777">
        <v>0.29630000000000001</v>
      </c>
      <c r="J777">
        <v>6037536000</v>
      </c>
      <c r="K777" t="s">
        <v>56</v>
      </c>
      <c r="L777">
        <v>7.1000000000000004E-3</v>
      </c>
      <c r="M777">
        <v>6037212306</v>
      </c>
      <c r="N777" t="s">
        <v>20</v>
      </c>
      <c r="O777">
        <v>961</v>
      </c>
      <c r="S777">
        <f t="shared" si="282"/>
        <v>768</v>
      </c>
      <c r="T777" s="2" cm="1">
        <f t="array" ref="T777">IFERROR(INDEX($A$10:$A$1201, ROWS(T$10:$T777)), IFERROR(INDEX($D$10:$D$1276, ROWS(T$10:$T777)-ROWS($A$10:$A$1201)), IFERROR(INDEX($G$10:$G$1201, ROWS(T$10:$T777)-ROWS($A$10:$A$1201)-ROWS($D$10:$D$1276)), "")))</f>
        <v>6037199000</v>
      </c>
      <c r="U777" s="2" t="str">
        <f t="shared" si="264"/>
        <v>Northeast Los Angeles, Los Angeles, CA</v>
      </c>
      <c r="V777" s="3">
        <f t="shared" si="265"/>
        <v>0.71930000000000005</v>
      </c>
      <c r="W777" s="3">
        <f t="shared" si="266"/>
        <v>0.83932322053675623</v>
      </c>
      <c r="X777" s="3">
        <f t="shared" si="267"/>
        <v>26596</v>
      </c>
      <c r="Y777" s="3">
        <f t="shared" si="268"/>
        <v>0.50477329233805923</v>
      </c>
      <c r="Z777" s="3">
        <f t="shared" si="275"/>
        <v>0.4236679453661214</v>
      </c>
      <c r="AA777" s="3">
        <f t="shared" si="269"/>
        <v>0.29630000000000001</v>
      </c>
      <c r="AB777" s="3">
        <f t="shared" si="270"/>
        <v>0.44778600574278377</v>
      </c>
      <c r="AC777" s="3">
        <f t="shared" si="271"/>
        <v>9.2447916666666685E-2</v>
      </c>
      <c r="AD777" s="3">
        <f t="shared" si="272"/>
        <v>0.32313382649630129</v>
      </c>
      <c r="AE777" s="3">
        <f t="shared" si="273"/>
        <v>7.1000000000000004E-3</v>
      </c>
      <c r="AF777" s="3">
        <f t="shared" si="274"/>
        <v>961</v>
      </c>
      <c r="AG777">
        <f t="shared" si="276"/>
        <v>-5.43318465361039E-2</v>
      </c>
      <c r="AH777" s="5">
        <f t="shared" si="277"/>
        <v>-0.54590020140621087</v>
      </c>
      <c r="AI777" s="5">
        <f t="shared" si="278"/>
        <v>-0.33525403969662865</v>
      </c>
      <c r="AJ777" s="5">
        <f t="shared" si="279"/>
        <v>-0.52994819151642159</v>
      </c>
      <c r="AK777" s="5">
        <f t="shared" si="280"/>
        <v>-0.42884201728464322</v>
      </c>
      <c r="AL777" s="4">
        <f t="shared" si="281"/>
        <v>3.0104668409284177</v>
      </c>
      <c r="AM777" s="4">
        <f t="shared" si="283"/>
        <v>0.89688698013463397</v>
      </c>
      <c r="AN777" s="4">
        <f t="shared" si="284"/>
        <v>3.4343504428021521</v>
      </c>
      <c r="AO777">
        <f t="shared" si="285"/>
        <v>0.89688698013463397</v>
      </c>
      <c r="AP777">
        <f t="shared" si="286"/>
        <v>2</v>
      </c>
    </row>
    <row r="778" spans="1:42" ht="17" x14ac:dyDescent="0.2">
      <c r="A778">
        <v>6037554404</v>
      </c>
      <c r="B778" t="s">
        <v>71</v>
      </c>
      <c r="C778">
        <v>0.71930000000000005</v>
      </c>
      <c r="D778">
        <v>6037554204</v>
      </c>
      <c r="E778" t="s">
        <v>71</v>
      </c>
      <c r="F778">
        <v>26583</v>
      </c>
      <c r="G778">
        <v>6037204120</v>
      </c>
      <c r="H778" t="s">
        <v>20</v>
      </c>
      <c r="I778">
        <v>0.29620000000000002</v>
      </c>
      <c r="J778">
        <v>6037531201</v>
      </c>
      <c r="K778" t="s">
        <v>13</v>
      </c>
      <c r="L778">
        <v>7.1000000000000004E-3</v>
      </c>
      <c r="M778">
        <v>6037651002</v>
      </c>
      <c r="N778" t="s">
        <v>123</v>
      </c>
      <c r="O778">
        <v>960</v>
      </c>
      <c r="S778">
        <f t="shared" si="282"/>
        <v>769</v>
      </c>
      <c r="T778" s="2" cm="1">
        <f t="array" ref="T778">IFERROR(INDEX($A$10:$A$1201, ROWS(T$10:$T778)), IFERROR(INDEX($D$10:$D$1276, ROWS(T$10:$T778)-ROWS($A$10:$A$1201)), IFERROR(INDEX($G$10:$G$1201, ROWS(T$10:$T778)-ROWS($A$10:$A$1201)-ROWS($D$10:$D$1276)), "")))</f>
        <v>6037554404</v>
      </c>
      <c r="U778" s="2" t="str">
        <f t="shared" ref="U778:U841" si="287">VLOOKUP(T778,$A:$O,2,FALSE)</f>
        <v>Bellflower, CA</v>
      </c>
      <c r="V778" s="3">
        <f t="shared" ref="V778:V841" si="288">VLOOKUP(T778,$A:$O,3,FALSE)</f>
        <v>0.71930000000000005</v>
      </c>
      <c r="W778" s="3">
        <f t="shared" ref="W778:W841" si="289">V778/$R$11</f>
        <v>0.83932322053675623</v>
      </c>
      <c r="X778" s="3">
        <f t="shared" ref="X778:X841" si="290">VLOOKUP(T778,$A:$O,6,FALSE)</f>
        <v>26583</v>
      </c>
      <c r="Y778" s="3">
        <f t="shared" ref="Y778:Y841" si="291">X778/$R$12</f>
        <v>0.5045265615213802</v>
      </c>
      <c r="Z778" s="3">
        <f t="shared" si="275"/>
        <v>0.42346085846246073</v>
      </c>
      <c r="AA778" s="3">
        <f t="shared" ref="AA778:AA841" si="292">VLOOKUP(T778,$A:$O,9,FALSE)</f>
        <v>0.29620000000000002</v>
      </c>
      <c r="AB778" s="3">
        <f t="shared" ref="AB778:AB841" si="293">AA778/$R$13</f>
        <v>0.44763487985491923</v>
      </c>
      <c r="AC778" s="3">
        <f t="shared" ref="AC778:AC841" si="294">AE778/$R$14</f>
        <v>9.2447916666666685E-2</v>
      </c>
      <c r="AD778" s="3">
        <f t="shared" ref="AD778:AD841" si="295">AF778/$R$15</f>
        <v>0.32279757901815737</v>
      </c>
      <c r="AE778" s="3">
        <f t="shared" ref="AE778:AE841" si="296">VLOOKUP(T778,$A:$O,12,FALSE)</f>
        <v>7.1000000000000004E-3</v>
      </c>
      <c r="AF778" s="3">
        <f t="shared" ref="AF778:AF841" si="297">VLOOKUP(T778,$A:$O,15,FALSE)</f>
        <v>960</v>
      </c>
      <c r="AG778">
        <f t="shared" si="276"/>
        <v>-5.43318465361039E-2</v>
      </c>
      <c r="AH778" s="5">
        <f t="shared" si="277"/>
        <v>-0.54849552844360772</v>
      </c>
      <c r="AI778" s="5">
        <f t="shared" si="278"/>
        <v>-0.33630266617341359</v>
      </c>
      <c r="AJ778" s="5">
        <f t="shared" si="279"/>
        <v>-0.52994819151642159</v>
      </c>
      <c r="AK778" s="5">
        <f t="shared" si="280"/>
        <v>-0.43053445436031662</v>
      </c>
      <c r="AL778" s="4">
        <f t="shared" si="281"/>
        <v>3.0212674911331159</v>
      </c>
      <c r="AM778" s="4">
        <f t="shared" si="283"/>
        <v>0.90016717954677272</v>
      </c>
      <c r="AN778" s="4">
        <f t="shared" si="284"/>
        <v>3.445147424258665</v>
      </c>
      <c r="AO778">
        <f t="shared" si="285"/>
        <v>0.90016717954677272</v>
      </c>
      <c r="AP778">
        <f t="shared" si="286"/>
        <v>2</v>
      </c>
    </row>
    <row r="779" spans="1:42" ht="34" x14ac:dyDescent="0.2">
      <c r="A779">
        <v>6037272100</v>
      </c>
      <c r="B779" t="s">
        <v>62</v>
      </c>
      <c r="C779">
        <v>0.71930000000000005</v>
      </c>
      <c r="D779">
        <v>6037553503</v>
      </c>
      <c r="E779" t="s">
        <v>75</v>
      </c>
      <c r="F779">
        <v>26582</v>
      </c>
      <c r="G779">
        <v>6037534803</v>
      </c>
      <c r="H779" t="s">
        <v>23</v>
      </c>
      <c r="I779">
        <v>0.29609999999999997</v>
      </c>
      <c r="J779">
        <v>6037212800</v>
      </c>
      <c r="K779" t="s">
        <v>20</v>
      </c>
      <c r="L779">
        <v>7.1000000000000004E-3</v>
      </c>
      <c r="M779">
        <v>6037482101</v>
      </c>
      <c r="N779" t="s">
        <v>11</v>
      </c>
      <c r="O779">
        <v>960</v>
      </c>
      <c r="S779">
        <f t="shared" si="282"/>
        <v>770</v>
      </c>
      <c r="T779" s="2" cm="1">
        <f t="array" ref="T779">IFERROR(INDEX($A$10:$A$1201, ROWS(T$10:$T779)), IFERROR(INDEX($D$10:$D$1276, ROWS(T$10:$T779)-ROWS($A$10:$A$1201)), IFERROR(INDEX($G$10:$G$1201, ROWS(T$10:$T779)-ROWS($A$10:$A$1201)-ROWS($D$10:$D$1276)), "")))</f>
        <v>6037272100</v>
      </c>
      <c r="U779" s="2" t="str">
        <f t="shared" si="287"/>
        <v>Mar Vista, Los Angeles, CA</v>
      </c>
      <c r="V779" s="3">
        <f t="shared" si="288"/>
        <v>0.71930000000000005</v>
      </c>
      <c r="W779" s="3">
        <f t="shared" si="289"/>
        <v>0.83932322053675623</v>
      </c>
      <c r="X779" s="3">
        <f t="shared" si="290"/>
        <v>26582</v>
      </c>
      <c r="Y779" s="3">
        <f t="shared" si="291"/>
        <v>0.50450758222778946</v>
      </c>
      <c r="Z779" s="3">
        <f t="shared" ref="Z779:Z842" si="298">W779*Y779</f>
        <v>0.4234449287006406</v>
      </c>
      <c r="AA779" s="3">
        <f t="shared" si="292"/>
        <v>0.29609999999999997</v>
      </c>
      <c r="AB779" s="3">
        <f t="shared" si="293"/>
        <v>0.44748375396705453</v>
      </c>
      <c r="AC779" s="3">
        <f t="shared" si="294"/>
        <v>9.2447916666666685E-2</v>
      </c>
      <c r="AD779" s="3">
        <f t="shared" si="295"/>
        <v>0.32279757901815737</v>
      </c>
      <c r="AE779" s="3">
        <f t="shared" si="296"/>
        <v>7.1000000000000004E-3</v>
      </c>
      <c r="AF779" s="3">
        <f t="shared" si="297"/>
        <v>960</v>
      </c>
      <c r="AG779">
        <f t="shared" ref="AG779:AG842" si="299">STANDARDIZE(V779,V$1,V$2)</f>
        <v>-5.43318465361039E-2</v>
      </c>
      <c r="AH779" s="5">
        <f t="shared" ref="AH779:AH842" si="300">STANDARDIZE(Y779,Y$1,Y$2)</f>
        <v>-0.54869516898494641</v>
      </c>
      <c r="AI779" s="5">
        <f t="shared" ref="AI779:AI842" si="301">STANDARDIZE(AA779,AA$1,AA$2)</f>
        <v>-0.33735129265019914</v>
      </c>
      <c r="AJ779" s="5">
        <f t="shared" ref="AJ779:AJ842" si="302">STANDARDIZE(AE779,AE$1,AE$2)</f>
        <v>-0.52994819151642159</v>
      </c>
      <c r="AK779" s="5">
        <f t="shared" ref="AK779:AK842" si="303">STANDARDIZE(AD779,AD$1,AD$2)</f>
        <v>-0.43053445436031662</v>
      </c>
      <c r="AL779" s="4">
        <f t="shared" ref="AL779:AL842" si="304">SUMXMY2($AG$5:$AK$5,AG779:AK779)</f>
        <v>3.0233836016277333</v>
      </c>
      <c r="AM779" s="4">
        <f t="shared" si="283"/>
        <v>0.90086043931088533</v>
      </c>
      <c r="AN779" s="4">
        <f t="shared" si="284"/>
        <v>3.4476346854219839</v>
      </c>
      <c r="AO779">
        <f t="shared" si="285"/>
        <v>0.90086043931088533</v>
      </c>
      <c r="AP779">
        <f t="shared" si="286"/>
        <v>2</v>
      </c>
    </row>
    <row r="780" spans="1:42" ht="34" x14ac:dyDescent="0.2">
      <c r="A780">
        <v>6037218400</v>
      </c>
      <c r="B780" t="s">
        <v>20</v>
      </c>
      <c r="C780">
        <v>0.71889999999999998</v>
      </c>
      <c r="D780">
        <v>6037199700</v>
      </c>
      <c r="E780" t="s">
        <v>20</v>
      </c>
      <c r="F780">
        <v>26572</v>
      </c>
      <c r="G780">
        <v>6037277200</v>
      </c>
      <c r="H780" t="s">
        <v>42</v>
      </c>
      <c r="I780">
        <v>0.29609999999999997</v>
      </c>
      <c r="J780">
        <v>6037534201</v>
      </c>
      <c r="K780" t="s">
        <v>82</v>
      </c>
      <c r="L780">
        <v>7.0000000000000001E-3</v>
      </c>
      <c r="M780">
        <v>6037571102</v>
      </c>
      <c r="N780" t="s">
        <v>32</v>
      </c>
      <c r="O780">
        <v>959</v>
      </c>
      <c r="S780">
        <f t="shared" ref="S780:S843" si="305">S779+1</f>
        <v>771</v>
      </c>
      <c r="T780" s="2" cm="1">
        <f t="array" ref="T780">IFERROR(INDEX($A$10:$A$1201, ROWS(T$10:$T780)), IFERROR(INDEX($D$10:$D$1276, ROWS(T$10:$T780)-ROWS($A$10:$A$1201)), IFERROR(INDEX($G$10:$G$1201, ROWS(T$10:$T780)-ROWS($A$10:$A$1201)-ROWS($D$10:$D$1276)), "")))</f>
        <v>6037218400</v>
      </c>
      <c r="U780" s="2" t="str">
        <f t="shared" si="287"/>
        <v>Central LA, Los Angeles, CA</v>
      </c>
      <c r="V780" s="3">
        <f t="shared" si="288"/>
        <v>0.71889999999999998</v>
      </c>
      <c r="W780" s="3">
        <f t="shared" si="289"/>
        <v>0.83885647607934655</v>
      </c>
      <c r="X780" s="3">
        <f t="shared" si="290"/>
        <v>26572</v>
      </c>
      <c r="Y780" s="3">
        <f t="shared" si="291"/>
        <v>0.50431778929188253</v>
      </c>
      <c r="Z780" s="3">
        <f t="shared" si="298"/>
        <v>0.42305024354951498</v>
      </c>
      <c r="AA780" s="3">
        <f t="shared" si="292"/>
        <v>0.29609999999999997</v>
      </c>
      <c r="AB780" s="3">
        <f t="shared" si="293"/>
        <v>0.44748375396705453</v>
      </c>
      <c r="AC780" s="3">
        <f t="shared" si="294"/>
        <v>9.1145833333333343E-2</v>
      </c>
      <c r="AD780" s="3">
        <f t="shared" si="295"/>
        <v>0.32246133154001344</v>
      </c>
      <c r="AE780" s="3">
        <f t="shared" si="296"/>
        <v>7.0000000000000001E-3</v>
      </c>
      <c r="AF780" s="3">
        <f t="shared" si="297"/>
        <v>959</v>
      </c>
      <c r="AG780">
        <f t="shared" si="299"/>
        <v>-5.8709204255193173E-2</v>
      </c>
      <c r="AH780" s="5">
        <f t="shared" si="300"/>
        <v>-0.5506915743983285</v>
      </c>
      <c r="AI780" s="5">
        <f t="shared" si="301"/>
        <v>-0.33735129265019914</v>
      </c>
      <c r="AJ780" s="5">
        <f t="shared" si="302"/>
        <v>-0.53953895718367695</v>
      </c>
      <c r="AK780" s="5">
        <f t="shared" si="303"/>
        <v>-0.43222689143599002</v>
      </c>
      <c r="AL780" s="4">
        <f t="shared" si="304"/>
        <v>3.039277142577717</v>
      </c>
      <c r="AM780" s="4">
        <f t="shared" si="283"/>
        <v>0.91952405103444246</v>
      </c>
      <c r="AN780" s="4">
        <f t="shared" si="284"/>
        <v>3.4586103405744955</v>
      </c>
      <c r="AO780">
        <f t="shared" si="285"/>
        <v>0.91952405103444246</v>
      </c>
      <c r="AP780">
        <f t="shared" si="286"/>
        <v>2</v>
      </c>
    </row>
    <row r="781" spans="1:42" ht="17" x14ac:dyDescent="0.2">
      <c r="A781">
        <v>6037602900</v>
      </c>
      <c r="B781" t="s">
        <v>31</v>
      </c>
      <c r="C781">
        <v>0.71879999999999999</v>
      </c>
      <c r="D781">
        <v>6037703001</v>
      </c>
      <c r="E781" t="s">
        <v>154</v>
      </c>
      <c r="F781">
        <v>26563</v>
      </c>
      <c r="G781">
        <v>6037206032</v>
      </c>
      <c r="H781" t="s">
        <v>20</v>
      </c>
      <c r="I781">
        <v>0.29599999999999999</v>
      </c>
      <c r="J781">
        <v>6037221402</v>
      </c>
      <c r="K781" t="s">
        <v>20</v>
      </c>
      <c r="L781">
        <v>7.0000000000000001E-3</v>
      </c>
      <c r="M781">
        <v>6037532001</v>
      </c>
      <c r="N781" t="s">
        <v>9</v>
      </c>
      <c r="O781">
        <v>957</v>
      </c>
      <c r="S781">
        <f t="shared" si="305"/>
        <v>772</v>
      </c>
      <c r="T781" s="2" cm="1">
        <f t="array" ref="T781">IFERROR(INDEX($A$10:$A$1201, ROWS(T$10:$T781)), IFERROR(INDEX($D$10:$D$1276, ROWS(T$10:$T781)-ROWS($A$10:$A$1201)), IFERROR(INDEX($G$10:$G$1201, ROWS(T$10:$T781)-ROWS($A$10:$A$1201)-ROWS($D$10:$D$1276)), "")))</f>
        <v>6037602900</v>
      </c>
      <c r="U781" s="2" t="str">
        <f t="shared" si="287"/>
        <v>Gardena, CA</v>
      </c>
      <c r="V781" s="3">
        <f t="shared" si="288"/>
        <v>0.71879999999999999</v>
      </c>
      <c r="W781" s="3">
        <f t="shared" si="289"/>
        <v>0.83873978996499421</v>
      </c>
      <c r="X781" s="3">
        <f t="shared" si="290"/>
        <v>26563</v>
      </c>
      <c r="Y781" s="3">
        <f t="shared" si="291"/>
        <v>0.50414697564956634</v>
      </c>
      <c r="Z781" s="3">
        <f t="shared" si="298"/>
        <v>0.42284812846780434</v>
      </c>
      <c r="AA781" s="3">
        <f t="shared" si="292"/>
        <v>0.29599999999999999</v>
      </c>
      <c r="AB781" s="3">
        <f t="shared" si="293"/>
        <v>0.44733262807919</v>
      </c>
      <c r="AC781" s="3">
        <f t="shared" si="294"/>
        <v>9.1145833333333343E-2</v>
      </c>
      <c r="AD781" s="3">
        <f t="shared" si="295"/>
        <v>0.32178883658372565</v>
      </c>
      <c r="AE781" s="3">
        <f t="shared" si="296"/>
        <v>7.0000000000000001E-3</v>
      </c>
      <c r="AF781" s="3">
        <f t="shared" si="297"/>
        <v>957</v>
      </c>
      <c r="AG781">
        <f t="shared" si="299"/>
        <v>-5.9803543684965189E-2</v>
      </c>
      <c r="AH781" s="5">
        <f t="shared" si="300"/>
        <v>-0.55248833927037189</v>
      </c>
      <c r="AI781" s="5">
        <f t="shared" si="301"/>
        <v>-0.33839991912698408</v>
      </c>
      <c r="AJ781" s="5">
        <f t="shared" si="302"/>
        <v>-0.53953895718367695</v>
      </c>
      <c r="AK781" s="5">
        <f t="shared" si="303"/>
        <v>-0.43561176558733661</v>
      </c>
      <c r="AL781" s="4">
        <f t="shared" si="304"/>
        <v>3.0519865781819546</v>
      </c>
      <c r="AM781" s="4">
        <f t="shared" si="283"/>
        <v>0.92384644867106558</v>
      </c>
      <c r="AN781" s="4">
        <f t="shared" si="284"/>
        <v>3.4729437222430715</v>
      </c>
      <c r="AO781">
        <f t="shared" si="285"/>
        <v>0.92384644867106558</v>
      </c>
      <c r="AP781">
        <f t="shared" si="286"/>
        <v>2</v>
      </c>
    </row>
    <row r="782" spans="1:42" ht="34" x14ac:dyDescent="0.2">
      <c r="A782">
        <v>6037269602</v>
      </c>
      <c r="B782" t="s">
        <v>20</v>
      </c>
      <c r="C782">
        <v>0.71870000000000001</v>
      </c>
      <c r="D782">
        <v>6037218701</v>
      </c>
      <c r="E782" t="s">
        <v>20</v>
      </c>
      <c r="F782">
        <v>26554</v>
      </c>
      <c r="G782">
        <v>6037540101</v>
      </c>
      <c r="H782" t="s">
        <v>119</v>
      </c>
      <c r="I782">
        <v>0.29599999999999999</v>
      </c>
      <c r="J782">
        <v>6037532606</v>
      </c>
      <c r="K782" t="s">
        <v>23</v>
      </c>
      <c r="L782">
        <v>7.0000000000000001E-3</v>
      </c>
      <c r="M782">
        <v>6037603101</v>
      </c>
      <c r="N782" t="s">
        <v>31</v>
      </c>
      <c r="O782">
        <v>957</v>
      </c>
      <c r="S782">
        <f t="shared" si="305"/>
        <v>773</v>
      </c>
      <c r="T782" s="2" cm="1">
        <f t="array" ref="T782">IFERROR(INDEX($A$10:$A$1201, ROWS(T$10:$T782)), IFERROR(INDEX($D$10:$D$1276, ROWS(T$10:$T782)-ROWS($A$10:$A$1201)), IFERROR(INDEX($G$10:$G$1201, ROWS(T$10:$T782)-ROWS($A$10:$A$1201)-ROWS($D$10:$D$1276)), "")))</f>
        <v>6037269602</v>
      </c>
      <c r="U782" s="2" t="str">
        <f t="shared" si="287"/>
        <v>Central LA, Los Angeles, CA</v>
      </c>
      <c r="V782" s="3">
        <f t="shared" si="288"/>
        <v>0.71870000000000001</v>
      </c>
      <c r="W782" s="3">
        <f t="shared" si="289"/>
        <v>0.83862310385064176</v>
      </c>
      <c r="X782" s="3">
        <f t="shared" si="290"/>
        <v>26554</v>
      </c>
      <c r="Y782" s="3">
        <f t="shared" si="291"/>
        <v>0.50397616200725004</v>
      </c>
      <c r="Z782" s="3">
        <f t="shared" si="298"/>
        <v>0.42264605324925392</v>
      </c>
      <c r="AA782" s="3">
        <f t="shared" si="292"/>
        <v>0.29599999999999999</v>
      </c>
      <c r="AB782" s="3">
        <f t="shared" si="293"/>
        <v>0.44733262807919</v>
      </c>
      <c r="AC782" s="3">
        <f t="shared" si="294"/>
        <v>9.1145833333333343E-2</v>
      </c>
      <c r="AD782" s="3">
        <f t="shared" si="295"/>
        <v>0.32178883658372565</v>
      </c>
      <c r="AE782" s="3">
        <f t="shared" si="296"/>
        <v>7.0000000000000001E-3</v>
      </c>
      <c r="AF782" s="3">
        <f t="shared" si="297"/>
        <v>957</v>
      </c>
      <c r="AG782">
        <f t="shared" si="299"/>
        <v>-6.0897883114737206E-2</v>
      </c>
      <c r="AH782" s="5">
        <f t="shared" si="300"/>
        <v>-0.55428510414241638</v>
      </c>
      <c r="AI782" s="5">
        <f t="shared" si="301"/>
        <v>-0.33839991912698408</v>
      </c>
      <c r="AJ782" s="5">
        <f t="shared" si="302"/>
        <v>-0.53953895718367695</v>
      </c>
      <c r="AK782" s="5">
        <f t="shared" si="303"/>
        <v>-0.43561176558733661</v>
      </c>
      <c r="AL782" s="4">
        <f t="shared" si="304"/>
        <v>3.0572493889703756</v>
      </c>
      <c r="AM782" s="4">
        <f t="shared" si="283"/>
        <v>0.92532476702876287</v>
      </c>
      <c r="AN782" s="4">
        <f t="shared" si="284"/>
        <v>3.4774469224038445</v>
      </c>
      <c r="AO782">
        <f t="shared" si="285"/>
        <v>0.92532476702876287</v>
      </c>
      <c r="AP782">
        <f t="shared" si="286"/>
        <v>2</v>
      </c>
    </row>
    <row r="783" spans="1:42" ht="34" x14ac:dyDescent="0.2">
      <c r="A783">
        <v>6037232600</v>
      </c>
      <c r="B783" t="s">
        <v>37</v>
      </c>
      <c r="C783">
        <v>0.71860000000000002</v>
      </c>
      <c r="D783">
        <v>6037192700</v>
      </c>
      <c r="E783" t="s">
        <v>20</v>
      </c>
      <c r="F783">
        <v>26533</v>
      </c>
      <c r="G783">
        <v>6037269904</v>
      </c>
      <c r="H783" t="s">
        <v>93</v>
      </c>
      <c r="I783">
        <v>0.2959</v>
      </c>
      <c r="J783">
        <v>6037221110</v>
      </c>
      <c r="K783" t="s">
        <v>20</v>
      </c>
      <c r="L783">
        <v>7.0000000000000001E-3</v>
      </c>
      <c r="M783">
        <v>6037534802</v>
      </c>
      <c r="N783" t="s">
        <v>23</v>
      </c>
      <c r="O783">
        <v>953</v>
      </c>
      <c r="S783">
        <f t="shared" si="305"/>
        <v>774</v>
      </c>
      <c r="T783" s="2" cm="1">
        <f t="array" ref="T783">IFERROR(INDEX($A$10:$A$1201, ROWS(T$10:$T783)), IFERROR(INDEX($D$10:$D$1276, ROWS(T$10:$T783)-ROWS($A$10:$A$1201)), IFERROR(INDEX($G$10:$G$1201, ROWS(T$10:$T783)-ROWS($A$10:$A$1201)-ROWS($D$10:$D$1276)), "")))</f>
        <v>6037232600</v>
      </c>
      <c r="U783" s="2" t="str">
        <f t="shared" si="287"/>
        <v>South Los Angeles, Los Angeles, CA</v>
      </c>
      <c r="V783" s="3">
        <f t="shared" si="288"/>
        <v>0.71860000000000002</v>
      </c>
      <c r="W783" s="3">
        <f t="shared" si="289"/>
        <v>0.83850641773628942</v>
      </c>
      <c r="X783" s="3">
        <f t="shared" si="290"/>
        <v>26533</v>
      </c>
      <c r="Y783" s="3">
        <f t="shared" si="291"/>
        <v>0.50357759684184555</v>
      </c>
      <c r="Z783" s="3">
        <f t="shared" si="298"/>
        <v>0.42225304678010528</v>
      </c>
      <c r="AA783" s="3">
        <f t="shared" si="292"/>
        <v>0.2959</v>
      </c>
      <c r="AB783" s="3">
        <f t="shared" si="293"/>
        <v>0.44718150219132541</v>
      </c>
      <c r="AC783" s="3">
        <f t="shared" si="294"/>
        <v>9.1145833333333343E-2</v>
      </c>
      <c r="AD783" s="3">
        <f t="shared" si="295"/>
        <v>0.32044384667114995</v>
      </c>
      <c r="AE783" s="3">
        <f t="shared" si="296"/>
        <v>7.0000000000000001E-3</v>
      </c>
      <c r="AF783" s="3">
        <f t="shared" si="297"/>
        <v>953</v>
      </c>
      <c r="AG783">
        <f t="shared" si="299"/>
        <v>-6.1992222544509215E-2</v>
      </c>
      <c r="AH783" s="5">
        <f t="shared" si="300"/>
        <v>-0.55847755551051803</v>
      </c>
      <c r="AI783" s="5">
        <f t="shared" si="301"/>
        <v>-0.33944854560376903</v>
      </c>
      <c r="AJ783" s="5">
        <f t="shared" si="302"/>
        <v>-0.53953895718367695</v>
      </c>
      <c r="AK783" s="5">
        <f t="shared" si="303"/>
        <v>-0.44238151389003028</v>
      </c>
      <c r="AL783" s="4">
        <f t="shared" si="304"/>
        <v>3.081707569087226</v>
      </c>
      <c r="AM783" s="4">
        <f t="shared" si="283"/>
        <v>0.93352815160639069</v>
      </c>
      <c r="AN783" s="4">
        <f t="shared" si="284"/>
        <v>3.5041051912826449</v>
      </c>
      <c r="AO783">
        <f t="shared" si="285"/>
        <v>0.93352815160639069</v>
      </c>
      <c r="AP783">
        <f t="shared" si="286"/>
        <v>2</v>
      </c>
    </row>
    <row r="784" spans="1:42" ht="34" x14ac:dyDescent="0.2">
      <c r="A784">
        <v>6037222200</v>
      </c>
      <c r="B784" t="s">
        <v>37</v>
      </c>
      <c r="C784">
        <v>0.71850000000000003</v>
      </c>
      <c r="D784">
        <v>6037433403</v>
      </c>
      <c r="E784" t="s">
        <v>39</v>
      </c>
      <c r="F784">
        <v>26528</v>
      </c>
      <c r="G784">
        <v>6037532603</v>
      </c>
      <c r="H784" t="s">
        <v>23</v>
      </c>
      <c r="I784">
        <v>0.29570000000000002</v>
      </c>
      <c r="J784">
        <v>6037408302</v>
      </c>
      <c r="K784" t="s">
        <v>17</v>
      </c>
      <c r="L784">
        <v>7.0000000000000001E-3</v>
      </c>
      <c r="M784">
        <v>6037552400</v>
      </c>
      <c r="N784" t="s">
        <v>52</v>
      </c>
      <c r="O784">
        <v>953</v>
      </c>
      <c r="S784">
        <f t="shared" si="305"/>
        <v>775</v>
      </c>
      <c r="T784" s="2" cm="1">
        <f t="array" ref="T784">IFERROR(INDEX($A$10:$A$1201, ROWS(T$10:$T784)), IFERROR(INDEX($D$10:$D$1276, ROWS(T$10:$T784)-ROWS($A$10:$A$1201)), IFERROR(INDEX($G$10:$G$1201, ROWS(T$10:$T784)-ROWS($A$10:$A$1201)-ROWS($D$10:$D$1276)), "")))</f>
        <v>6037222200</v>
      </c>
      <c r="U784" s="2" t="str">
        <f t="shared" si="287"/>
        <v>South Los Angeles, Los Angeles, CA</v>
      </c>
      <c r="V784" s="3">
        <f t="shared" si="288"/>
        <v>0.71850000000000003</v>
      </c>
      <c r="W784" s="3">
        <f t="shared" si="289"/>
        <v>0.83838973162193708</v>
      </c>
      <c r="X784" s="3">
        <f t="shared" si="290"/>
        <v>26528</v>
      </c>
      <c r="Y784" s="3">
        <f t="shared" si="291"/>
        <v>0.50348270037389209</v>
      </c>
      <c r="Z784" s="3">
        <f t="shared" si="298"/>
        <v>0.42211472604275557</v>
      </c>
      <c r="AA784" s="3">
        <f t="shared" si="292"/>
        <v>0.29570000000000002</v>
      </c>
      <c r="AB784" s="3">
        <f t="shared" si="293"/>
        <v>0.44687925041559623</v>
      </c>
      <c r="AC784" s="3">
        <f t="shared" si="294"/>
        <v>9.1145833333333343E-2</v>
      </c>
      <c r="AD784" s="3">
        <f t="shared" si="295"/>
        <v>0.32044384667114995</v>
      </c>
      <c r="AE784" s="3">
        <f t="shared" si="296"/>
        <v>7.0000000000000001E-3</v>
      </c>
      <c r="AF784" s="3">
        <f t="shared" si="297"/>
        <v>953</v>
      </c>
      <c r="AG784">
        <f t="shared" si="299"/>
        <v>-6.3086561974281238E-2</v>
      </c>
      <c r="AH784" s="5">
        <f t="shared" si="300"/>
        <v>-0.55947575821720907</v>
      </c>
      <c r="AI784" s="5">
        <f t="shared" si="301"/>
        <v>-0.34154579855733891</v>
      </c>
      <c r="AJ784" s="5">
        <f t="shared" si="302"/>
        <v>-0.53953895718367695</v>
      </c>
      <c r="AK784" s="5">
        <f t="shared" si="303"/>
        <v>-0.44238151389003028</v>
      </c>
      <c r="AL784" s="4">
        <f t="shared" si="304"/>
        <v>3.0883272222887097</v>
      </c>
      <c r="AM784" s="4">
        <f t="shared" si="283"/>
        <v>0.93568133219240113</v>
      </c>
      <c r="AN784" s="4">
        <f t="shared" si="284"/>
        <v>3.5113704259595817</v>
      </c>
      <c r="AO784">
        <f t="shared" si="285"/>
        <v>0.93568133219240113</v>
      </c>
      <c r="AP784">
        <f t="shared" si="286"/>
        <v>2</v>
      </c>
    </row>
    <row r="785" spans="1:42" ht="17" x14ac:dyDescent="0.2">
      <c r="A785">
        <v>6037542105</v>
      </c>
      <c r="B785" t="s">
        <v>137</v>
      </c>
      <c r="C785">
        <v>0.71850000000000003</v>
      </c>
      <c r="D785">
        <v>6037540000</v>
      </c>
      <c r="E785" t="s">
        <v>119</v>
      </c>
      <c r="F785">
        <v>26516</v>
      </c>
      <c r="G785">
        <v>6037700502</v>
      </c>
      <c r="H785" t="s">
        <v>125</v>
      </c>
      <c r="I785">
        <v>0.29559999999999997</v>
      </c>
      <c r="J785">
        <v>6037554203</v>
      </c>
      <c r="K785" t="s">
        <v>71</v>
      </c>
      <c r="L785">
        <v>7.0000000000000001E-3</v>
      </c>
      <c r="M785">
        <v>6037482522</v>
      </c>
      <c r="N785" t="s">
        <v>9</v>
      </c>
      <c r="O785">
        <v>952</v>
      </c>
      <c r="S785">
        <f t="shared" si="305"/>
        <v>776</v>
      </c>
      <c r="T785" s="2" cm="1">
        <f t="array" ref="T785">IFERROR(INDEX($A$10:$A$1201, ROWS(T$10:$T785)), IFERROR(INDEX($D$10:$D$1276, ROWS(T$10:$T785)-ROWS($A$10:$A$1201)), IFERROR(INDEX($G$10:$G$1201, ROWS(T$10:$T785)-ROWS($A$10:$A$1201)-ROWS($D$10:$D$1276)), "")))</f>
        <v>6037542105</v>
      </c>
      <c r="U785" s="2" t="str">
        <f t="shared" si="287"/>
        <v>Compton, CA</v>
      </c>
      <c r="V785" s="3">
        <f t="shared" si="288"/>
        <v>0.71850000000000003</v>
      </c>
      <c r="W785" s="3">
        <f t="shared" si="289"/>
        <v>0.83838973162193708</v>
      </c>
      <c r="X785" s="3">
        <f t="shared" si="290"/>
        <v>26516</v>
      </c>
      <c r="Y785" s="3">
        <f t="shared" si="291"/>
        <v>0.5032549488508038</v>
      </c>
      <c r="Z785" s="3">
        <f t="shared" si="298"/>
        <v>0.42192378150443705</v>
      </c>
      <c r="AA785" s="3">
        <f t="shared" si="292"/>
        <v>0.29559999999999997</v>
      </c>
      <c r="AB785" s="3">
        <f t="shared" si="293"/>
        <v>0.44672812452773158</v>
      </c>
      <c r="AC785" s="3">
        <f t="shared" si="294"/>
        <v>9.1145833333333343E-2</v>
      </c>
      <c r="AD785" s="3">
        <f t="shared" si="295"/>
        <v>0.32010759919300608</v>
      </c>
      <c r="AE785" s="3">
        <f t="shared" si="296"/>
        <v>7.0000000000000001E-3</v>
      </c>
      <c r="AF785" s="3">
        <f t="shared" si="297"/>
        <v>952</v>
      </c>
      <c r="AG785">
        <f t="shared" si="299"/>
        <v>-6.3086561974281238E-2</v>
      </c>
      <c r="AH785" s="5">
        <f t="shared" si="300"/>
        <v>-0.56187144471326722</v>
      </c>
      <c r="AI785" s="5">
        <f t="shared" si="301"/>
        <v>-0.34259442503412446</v>
      </c>
      <c r="AJ785" s="5">
        <f t="shared" si="302"/>
        <v>-0.53953895718367695</v>
      </c>
      <c r="AK785" s="5">
        <f t="shared" si="303"/>
        <v>-0.4440739509657034</v>
      </c>
      <c r="AL785" s="4">
        <f t="shared" si="304"/>
        <v>3.0987688441818637</v>
      </c>
      <c r="AM785" s="4">
        <f t="shared" si="283"/>
        <v>0.93896312350570454</v>
      </c>
      <c r="AN785" s="4">
        <f t="shared" si="284"/>
        <v>3.5219188608988317</v>
      </c>
      <c r="AO785">
        <f t="shared" si="285"/>
        <v>0.93896312350570454</v>
      </c>
      <c r="AP785">
        <f t="shared" si="286"/>
        <v>2</v>
      </c>
    </row>
    <row r="786" spans="1:42" ht="34" x14ac:dyDescent="0.2">
      <c r="A786">
        <v>6037185202</v>
      </c>
      <c r="B786" t="s">
        <v>126</v>
      </c>
      <c r="C786">
        <v>0.71830000000000005</v>
      </c>
      <c r="D786">
        <v>6037218800</v>
      </c>
      <c r="E786" t="s">
        <v>20</v>
      </c>
      <c r="F786">
        <v>26513</v>
      </c>
      <c r="G786">
        <v>6037536000</v>
      </c>
      <c r="H786" t="s">
        <v>56</v>
      </c>
      <c r="I786">
        <v>0.29559999999999997</v>
      </c>
      <c r="J786">
        <v>6037551700</v>
      </c>
      <c r="K786" t="s">
        <v>33</v>
      </c>
      <c r="L786">
        <v>7.0000000000000001E-3</v>
      </c>
      <c r="M786">
        <v>6037234300</v>
      </c>
      <c r="N786" t="s">
        <v>77</v>
      </c>
      <c r="O786">
        <v>952</v>
      </c>
      <c r="S786">
        <f t="shared" si="305"/>
        <v>777</v>
      </c>
      <c r="T786" s="2" cm="1">
        <f t="array" ref="T786">IFERROR(INDEX($A$10:$A$1201, ROWS(T$10:$T786)), IFERROR(INDEX($D$10:$D$1276, ROWS(T$10:$T786)-ROWS($A$10:$A$1201)), IFERROR(INDEX($G$10:$G$1201, ROWS(T$10:$T786)-ROWS($A$10:$A$1201)-ROWS($D$10:$D$1276)), "")))</f>
        <v>6037185202</v>
      </c>
      <c r="U786" s="2" t="str">
        <f t="shared" si="287"/>
        <v>Mount Washington, Los Angeles, CA</v>
      </c>
      <c r="V786" s="3">
        <f t="shared" si="288"/>
        <v>0.71830000000000005</v>
      </c>
      <c r="W786" s="3">
        <f t="shared" si="289"/>
        <v>0.8381563593932323</v>
      </c>
      <c r="X786" s="3">
        <f t="shared" si="290"/>
        <v>26513</v>
      </c>
      <c r="Y786" s="3">
        <f t="shared" si="291"/>
        <v>0.50319801097003169</v>
      </c>
      <c r="Z786" s="3">
        <f t="shared" si="298"/>
        <v>0.42175861292855754</v>
      </c>
      <c r="AA786" s="3">
        <f t="shared" si="292"/>
        <v>0.29559999999999997</v>
      </c>
      <c r="AB786" s="3">
        <f t="shared" si="293"/>
        <v>0.44672812452773158</v>
      </c>
      <c r="AC786" s="3">
        <f t="shared" si="294"/>
        <v>9.1145833333333343E-2</v>
      </c>
      <c r="AD786" s="3">
        <f t="shared" si="295"/>
        <v>0.32010759919300608</v>
      </c>
      <c r="AE786" s="3">
        <f t="shared" si="296"/>
        <v>7.0000000000000001E-3</v>
      </c>
      <c r="AF786" s="3">
        <f t="shared" si="297"/>
        <v>952</v>
      </c>
      <c r="AG786">
        <f t="shared" si="299"/>
        <v>-6.5275240833825257E-2</v>
      </c>
      <c r="AH786" s="5">
        <f t="shared" si="300"/>
        <v>-0.56247036633728209</v>
      </c>
      <c r="AI786" s="5">
        <f t="shared" si="301"/>
        <v>-0.34259442503412446</v>
      </c>
      <c r="AJ786" s="5">
        <f t="shared" si="302"/>
        <v>-0.53953895718367695</v>
      </c>
      <c r="AK786" s="5">
        <f t="shared" si="303"/>
        <v>-0.4440739509657034</v>
      </c>
      <c r="AL786" s="4">
        <f t="shared" si="304"/>
        <v>3.1020453801316448</v>
      </c>
      <c r="AM786" s="4">
        <f t="shared" si="283"/>
        <v>0.94007997778467489</v>
      </c>
      <c r="AN786" s="4">
        <f t="shared" si="284"/>
        <v>3.525333402507556</v>
      </c>
      <c r="AO786">
        <f t="shared" si="285"/>
        <v>0.94007997778467489</v>
      </c>
      <c r="AP786">
        <f t="shared" si="286"/>
        <v>2</v>
      </c>
    </row>
    <row r="787" spans="1:42" ht="34" x14ac:dyDescent="0.2">
      <c r="A787">
        <v>6037211201</v>
      </c>
      <c r="B787" t="s">
        <v>20</v>
      </c>
      <c r="C787">
        <v>0.71819999999999995</v>
      </c>
      <c r="D787">
        <v>6037503000</v>
      </c>
      <c r="E787" t="s">
        <v>17</v>
      </c>
      <c r="F787">
        <v>26504</v>
      </c>
      <c r="G787">
        <v>6037275200</v>
      </c>
      <c r="H787" t="s">
        <v>13</v>
      </c>
      <c r="I787">
        <v>0.29559999999999997</v>
      </c>
      <c r="J787">
        <v>6037502601</v>
      </c>
      <c r="K787" t="s">
        <v>44</v>
      </c>
      <c r="L787">
        <v>7.0000000000000001E-3</v>
      </c>
      <c r="M787">
        <v>6037702501</v>
      </c>
      <c r="N787" t="s">
        <v>141</v>
      </c>
      <c r="O787">
        <v>951</v>
      </c>
      <c r="S787">
        <f t="shared" si="305"/>
        <v>778</v>
      </c>
      <c r="T787" s="2" cm="1">
        <f t="array" ref="T787">IFERROR(INDEX($A$10:$A$1201, ROWS(T$10:$T787)), IFERROR(INDEX($D$10:$D$1276, ROWS(T$10:$T787)-ROWS($A$10:$A$1201)), IFERROR(INDEX($G$10:$G$1201, ROWS(T$10:$T787)-ROWS($A$10:$A$1201)-ROWS($D$10:$D$1276)), "")))</f>
        <v>6037211201</v>
      </c>
      <c r="U787" s="2" t="str">
        <f t="shared" si="287"/>
        <v>Central LA, Los Angeles, CA</v>
      </c>
      <c r="V787" s="3">
        <f t="shared" si="288"/>
        <v>0.71819999999999995</v>
      </c>
      <c r="W787" s="3">
        <f t="shared" si="289"/>
        <v>0.83803967327887974</v>
      </c>
      <c r="X787" s="3">
        <f t="shared" si="290"/>
        <v>26504</v>
      </c>
      <c r="Y787" s="3">
        <f t="shared" si="291"/>
        <v>0.5030271973277155</v>
      </c>
      <c r="Z787" s="3">
        <f t="shared" si="298"/>
        <v>0.42155674809890925</v>
      </c>
      <c r="AA787" s="3">
        <f t="shared" si="292"/>
        <v>0.29559999999999997</v>
      </c>
      <c r="AB787" s="3">
        <f t="shared" si="293"/>
        <v>0.44672812452773158</v>
      </c>
      <c r="AC787" s="3">
        <f t="shared" si="294"/>
        <v>9.1145833333333343E-2</v>
      </c>
      <c r="AD787" s="3">
        <f t="shared" si="295"/>
        <v>0.31977135171486215</v>
      </c>
      <c r="AE787" s="3">
        <f t="shared" si="296"/>
        <v>7.0000000000000001E-3</v>
      </c>
      <c r="AF787" s="3">
        <f t="shared" si="297"/>
        <v>951</v>
      </c>
      <c r="AG787">
        <f t="shared" si="299"/>
        <v>-6.6369580263598488E-2</v>
      </c>
      <c r="AH787" s="5">
        <f t="shared" si="300"/>
        <v>-0.56426713120932548</v>
      </c>
      <c r="AI787" s="5">
        <f t="shared" si="301"/>
        <v>-0.34259442503412446</v>
      </c>
      <c r="AJ787" s="5">
        <f t="shared" si="302"/>
        <v>-0.53953895718367695</v>
      </c>
      <c r="AK787" s="5">
        <f t="shared" si="303"/>
        <v>-0.4457663880413768</v>
      </c>
      <c r="AL787" s="4">
        <f t="shared" si="304"/>
        <v>3.1103034466085493</v>
      </c>
      <c r="AM787" s="4">
        <f t="shared" si="283"/>
        <v>0.94278339432130753</v>
      </c>
      <c r="AN787" s="4">
        <f t="shared" si="284"/>
        <v>3.5337828204713144</v>
      </c>
      <c r="AO787">
        <f t="shared" si="285"/>
        <v>0.94278339432130753</v>
      </c>
      <c r="AP787">
        <f t="shared" si="286"/>
        <v>2</v>
      </c>
    </row>
    <row r="788" spans="1:42" ht="17" x14ac:dyDescent="0.2">
      <c r="A788">
        <v>6037221710</v>
      </c>
      <c r="B788" t="s">
        <v>83</v>
      </c>
      <c r="C788">
        <v>0.71799999999999997</v>
      </c>
      <c r="D788">
        <v>6037214400</v>
      </c>
      <c r="E788" t="s">
        <v>20</v>
      </c>
      <c r="F788">
        <v>26500</v>
      </c>
      <c r="G788">
        <v>6037530302</v>
      </c>
      <c r="H788" t="s">
        <v>101</v>
      </c>
      <c r="I788">
        <v>0.29530000000000001</v>
      </c>
      <c r="J788">
        <v>6037602003</v>
      </c>
      <c r="K788" t="s">
        <v>10</v>
      </c>
      <c r="L788">
        <v>7.0000000000000001E-3</v>
      </c>
      <c r="M788">
        <v>6037195500</v>
      </c>
      <c r="N788" t="s">
        <v>30</v>
      </c>
      <c r="O788">
        <v>951</v>
      </c>
      <c r="S788">
        <f t="shared" si="305"/>
        <v>779</v>
      </c>
      <c r="T788" s="2" cm="1">
        <f t="array" ref="T788">IFERROR(INDEX($A$10:$A$1201, ROWS(T$10:$T788)), IFERROR(INDEX($D$10:$D$1276, ROWS(T$10:$T788)-ROWS($A$10:$A$1201)), IFERROR(INDEX($G$10:$G$1201, ROWS(T$10:$T788)-ROWS($A$10:$A$1201)-ROWS($D$10:$D$1276)), "")))</f>
        <v>6037221710</v>
      </c>
      <c r="U788" s="2" t="str">
        <f t="shared" si="287"/>
        <v>Jefferson, Los Angeles, CA</v>
      </c>
      <c r="V788" s="3">
        <f t="shared" si="288"/>
        <v>0.71799999999999997</v>
      </c>
      <c r="W788" s="3">
        <f t="shared" si="289"/>
        <v>0.83780630105017506</v>
      </c>
      <c r="X788" s="3">
        <f t="shared" si="290"/>
        <v>26500</v>
      </c>
      <c r="Y788" s="3">
        <f t="shared" si="291"/>
        <v>0.50295128015335266</v>
      </c>
      <c r="Z788" s="3">
        <f t="shared" si="298"/>
        <v>0.4213757516337307</v>
      </c>
      <c r="AA788" s="3">
        <f t="shared" si="292"/>
        <v>0.29530000000000001</v>
      </c>
      <c r="AB788" s="3">
        <f t="shared" si="293"/>
        <v>0.44627474686413787</v>
      </c>
      <c r="AC788" s="3">
        <f t="shared" si="294"/>
        <v>9.1145833333333343E-2</v>
      </c>
      <c r="AD788" s="3">
        <f t="shared" si="295"/>
        <v>0.31977135171486215</v>
      </c>
      <c r="AE788" s="3">
        <f t="shared" si="296"/>
        <v>7.0000000000000001E-3</v>
      </c>
      <c r="AF788" s="3">
        <f t="shared" si="297"/>
        <v>951</v>
      </c>
      <c r="AG788">
        <f t="shared" si="299"/>
        <v>-6.855825912314252E-2</v>
      </c>
      <c r="AH788" s="5">
        <f t="shared" si="300"/>
        <v>-0.56506569337467905</v>
      </c>
      <c r="AI788" s="5">
        <f t="shared" si="301"/>
        <v>-0.34574030446447934</v>
      </c>
      <c r="AJ788" s="5">
        <f t="shared" si="302"/>
        <v>-0.53953895718367695</v>
      </c>
      <c r="AK788" s="5">
        <f t="shared" si="303"/>
        <v>-0.4457663880413768</v>
      </c>
      <c r="AL788" s="4">
        <f t="shared" si="304"/>
        <v>3.1190319180548531</v>
      </c>
      <c r="AM788" s="4">
        <f t="shared" si="283"/>
        <v>0.94580487233071031</v>
      </c>
      <c r="AN788" s="4">
        <f t="shared" si="284"/>
        <v>3.543983713171234</v>
      </c>
      <c r="AO788">
        <f t="shared" si="285"/>
        <v>0.94580487233071031</v>
      </c>
      <c r="AP788">
        <f t="shared" si="286"/>
        <v>2</v>
      </c>
    </row>
    <row r="789" spans="1:42" ht="34" x14ac:dyDescent="0.2">
      <c r="A789">
        <v>6037221500</v>
      </c>
      <c r="B789" t="s">
        <v>37</v>
      </c>
      <c r="C789">
        <v>0.71799999999999997</v>
      </c>
      <c r="D789">
        <v>6037602403</v>
      </c>
      <c r="E789" t="s">
        <v>21</v>
      </c>
      <c r="F789">
        <v>26497</v>
      </c>
      <c r="G789">
        <v>6037192520</v>
      </c>
      <c r="H789" t="s">
        <v>20</v>
      </c>
      <c r="I789">
        <v>0.29509999999999997</v>
      </c>
      <c r="J789">
        <v>6037191410</v>
      </c>
      <c r="K789" t="s">
        <v>20</v>
      </c>
      <c r="L789">
        <v>7.0000000000000001E-3</v>
      </c>
      <c r="M789">
        <v>6037212502</v>
      </c>
      <c r="N789" t="s">
        <v>20</v>
      </c>
      <c r="O789">
        <v>950</v>
      </c>
      <c r="S789">
        <f t="shared" si="305"/>
        <v>780</v>
      </c>
      <c r="T789" s="2" cm="1">
        <f t="array" ref="T789">IFERROR(INDEX($A$10:$A$1201, ROWS(T$10:$T789)), IFERROR(INDEX($D$10:$D$1276, ROWS(T$10:$T789)-ROWS($A$10:$A$1201)), IFERROR(INDEX($G$10:$G$1201, ROWS(T$10:$T789)-ROWS($A$10:$A$1201)-ROWS($D$10:$D$1276)), "")))</f>
        <v>6037221500</v>
      </c>
      <c r="U789" s="2" t="str">
        <f t="shared" si="287"/>
        <v>South Los Angeles, Los Angeles, CA</v>
      </c>
      <c r="V789" s="3">
        <f t="shared" si="288"/>
        <v>0.71799999999999997</v>
      </c>
      <c r="W789" s="3">
        <f t="shared" si="289"/>
        <v>0.83780630105017506</v>
      </c>
      <c r="X789" s="3">
        <f t="shared" si="290"/>
        <v>26497</v>
      </c>
      <c r="Y789" s="3">
        <f t="shared" si="291"/>
        <v>0.50289434227258056</v>
      </c>
      <c r="Z789" s="3">
        <f t="shared" si="298"/>
        <v>0.42132804871845142</v>
      </c>
      <c r="AA789" s="3">
        <f t="shared" si="292"/>
        <v>0.29509999999999997</v>
      </c>
      <c r="AB789" s="3">
        <f t="shared" si="293"/>
        <v>0.44597249508840864</v>
      </c>
      <c r="AC789" s="3">
        <f t="shared" si="294"/>
        <v>9.1145833333333343E-2</v>
      </c>
      <c r="AD789" s="3">
        <f t="shared" si="295"/>
        <v>0.31943510423671823</v>
      </c>
      <c r="AE789" s="3">
        <f t="shared" si="296"/>
        <v>7.0000000000000001E-3</v>
      </c>
      <c r="AF789" s="3">
        <f t="shared" si="297"/>
        <v>950</v>
      </c>
      <c r="AG789">
        <f t="shared" si="299"/>
        <v>-6.855825912314252E-2</v>
      </c>
      <c r="AH789" s="5">
        <f t="shared" si="300"/>
        <v>-0.56566461499869392</v>
      </c>
      <c r="AI789" s="5">
        <f t="shared" si="301"/>
        <v>-0.34783755741804984</v>
      </c>
      <c r="AJ789" s="5">
        <f t="shared" si="302"/>
        <v>-0.53953895718367695</v>
      </c>
      <c r="AK789" s="5">
        <f t="shared" si="303"/>
        <v>-0.44745882511705021</v>
      </c>
      <c r="AL789" s="4">
        <f t="shared" si="304"/>
        <v>3.1267623284652535</v>
      </c>
      <c r="AM789" s="4">
        <f t="shared" si="283"/>
        <v>0.94855880355784561</v>
      </c>
      <c r="AN789" s="4">
        <f t="shared" si="284"/>
        <v>3.5532969052392573</v>
      </c>
      <c r="AO789">
        <f t="shared" si="285"/>
        <v>0.94855880355784561</v>
      </c>
      <c r="AP789">
        <f t="shared" si="286"/>
        <v>2</v>
      </c>
    </row>
    <row r="790" spans="1:42" ht="17" x14ac:dyDescent="0.2">
      <c r="A790">
        <v>6037601801</v>
      </c>
      <c r="B790" t="s">
        <v>10</v>
      </c>
      <c r="C790">
        <v>0.71779999999999999</v>
      </c>
      <c r="D790">
        <v>6037190520</v>
      </c>
      <c r="E790" t="s">
        <v>20</v>
      </c>
      <c r="F790">
        <v>26487</v>
      </c>
      <c r="G790">
        <v>6037553801</v>
      </c>
      <c r="H790" t="s">
        <v>75</v>
      </c>
      <c r="I790">
        <v>0.2949</v>
      </c>
      <c r="J790">
        <v>6037481402</v>
      </c>
      <c r="K790" t="s">
        <v>63</v>
      </c>
      <c r="L790">
        <v>6.8999999999999999E-3</v>
      </c>
      <c r="M790">
        <v>6037273300</v>
      </c>
      <c r="N790" t="s">
        <v>68</v>
      </c>
      <c r="O790">
        <v>950</v>
      </c>
      <c r="S790">
        <f t="shared" si="305"/>
        <v>781</v>
      </c>
      <c r="T790" s="2" cm="1">
        <f t="array" ref="T790">IFERROR(INDEX($A$10:$A$1201, ROWS(T$10:$T790)), IFERROR(INDEX($D$10:$D$1276, ROWS(T$10:$T790)-ROWS($A$10:$A$1201)), IFERROR(INDEX($G$10:$G$1201, ROWS(T$10:$T790)-ROWS($A$10:$A$1201)-ROWS($D$10:$D$1276)), "")))</f>
        <v>6037601801</v>
      </c>
      <c r="U790" s="2" t="str">
        <f t="shared" si="287"/>
        <v>Inglewood, CA</v>
      </c>
      <c r="V790" s="3">
        <f t="shared" si="288"/>
        <v>0.71779999999999999</v>
      </c>
      <c r="W790" s="3">
        <f t="shared" si="289"/>
        <v>0.83757292882147028</v>
      </c>
      <c r="X790" s="3">
        <f t="shared" si="290"/>
        <v>26487</v>
      </c>
      <c r="Y790" s="3">
        <f t="shared" si="291"/>
        <v>0.50270454933667363</v>
      </c>
      <c r="Z790" s="3">
        <f t="shared" si="298"/>
        <v>0.42105172171979505</v>
      </c>
      <c r="AA790" s="3">
        <f t="shared" si="292"/>
        <v>0.2949</v>
      </c>
      <c r="AB790" s="3">
        <f t="shared" si="293"/>
        <v>0.44567024331267946</v>
      </c>
      <c r="AC790" s="3">
        <f t="shared" si="294"/>
        <v>8.984375E-2</v>
      </c>
      <c r="AD790" s="3">
        <f t="shared" si="295"/>
        <v>0.31943510423671823</v>
      </c>
      <c r="AE790" s="3">
        <f t="shared" si="296"/>
        <v>6.8999999999999999E-3</v>
      </c>
      <c r="AF790" s="3">
        <f t="shared" si="297"/>
        <v>950</v>
      </c>
      <c r="AG790">
        <f t="shared" si="299"/>
        <v>-7.0746937982686553E-2</v>
      </c>
      <c r="AH790" s="5">
        <f t="shared" si="300"/>
        <v>-0.56766102041207589</v>
      </c>
      <c r="AI790" s="5">
        <f t="shared" si="301"/>
        <v>-0.34993481037161972</v>
      </c>
      <c r="AJ790" s="5">
        <f t="shared" si="302"/>
        <v>-0.54912972285093231</v>
      </c>
      <c r="AK790" s="5">
        <f t="shared" si="303"/>
        <v>-0.44745882511705021</v>
      </c>
      <c r="AL790" s="4">
        <f t="shared" si="304"/>
        <v>3.1416027343810504</v>
      </c>
      <c r="AM790" s="4">
        <f t="shared" si="283"/>
        <v>0.96689279775386261</v>
      </c>
      <c r="AN790" s="4">
        <f t="shared" si="284"/>
        <v>3.56276227712726</v>
      </c>
      <c r="AO790">
        <f t="shared" si="285"/>
        <v>0.96689279775386261</v>
      </c>
      <c r="AP790">
        <f t="shared" si="286"/>
        <v>2</v>
      </c>
    </row>
    <row r="791" spans="1:42" ht="34" x14ac:dyDescent="0.2">
      <c r="A791">
        <v>6037535300</v>
      </c>
      <c r="B791" t="s">
        <v>37</v>
      </c>
      <c r="C791">
        <v>0.7177</v>
      </c>
      <c r="D791">
        <v>6037267403</v>
      </c>
      <c r="E791" t="s">
        <v>48</v>
      </c>
      <c r="F791">
        <v>26477</v>
      </c>
      <c r="G791">
        <v>6037213320</v>
      </c>
      <c r="H791" t="s">
        <v>20</v>
      </c>
      <c r="I791">
        <v>0.29470000000000002</v>
      </c>
      <c r="J791">
        <v>6037535901</v>
      </c>
      <c r="K791" t="s">
        <v>56</v>
      </c>
      <c r="L791">
        <v>6.8999999999999999E-3</v>
      </c>
      <c r="M791">
        <v>6037277200</v>
      </c>
      <c r="N791" t="s">
        <v>42</v>
      </c>
      <c r="O791">
        <v>949</v>
      </c>
      <c r="S791">
        <f t="shared" si="305"/>
        <v>782</v>
      </c>
      <c r="T791" s="2" cm="1">
        <f t="array" ref="T791">IFERROR(INDEX($A$10:$A$1201, ROWS(T$10:$T791)), IFERROR(INDEX($D$10:$D$1276, ROWS(T$10:$T791)-ROWS($A$10:$A$1201)), IFERROR(INDEX($G$10:$G$1201, ROWS(T$10:$T791)-ROWS($A$10:$A$1201)-ROWS($D$10:$D$1276)), "")))</f>
        <v>6037535300</v>
      </c>
      <c r="U791" s="2" t="str">
        <f t="shared" si="287"/>
        <v>South Los Angeles, Los Angeles, CA</v>
      </c>
      <c r="V791" s="3">
        <f t="shared" si="288"/>
        <v>0.7177</v>
      </c>
      <c r="W791" s="3">
        <f t="shared" si="289"/>
        <v>0.83745624270711783</v>
      </c>
      <c r="X791" s="3">
        <f t="shared" si="290"/>
        <v>26477</v>
      </c>
      <c r="Y791" s="3">
        <f t="shared" si="291"/>
        <v>0.50251475640076682</v>
      </c>
      <c r="Z791" s="3">
        <f t="shared" si="298"/>
        <v>0.42083411980026875</v>
      </c>
      <c r="AA791" s="3">
        <f t="shared" si="292"/>
        <v>0.29470000000000002</v>
      </c>
      <c r="AB791" s="3">
        <f t="shared" si="293"/>
        <v>0.44536799153695034</v>
      </c>
      <c r="AC791" s="3">
        <f t="shared" si="294"/>
        <v>8.984375E-2</v>
      </c>
      <c r="AD791" s="3">
        <f t="shared" si="295"/>
        <v>0.3190988567585743</v>
      </c>
      <c r="AE791" s="3">
        <f t="shared" si="296"/>
        <v>6.8999999999999999E-3</v>
      </c>
      <c r="AF791" s="3">
        <f t="shared" si="297"/>
        <v>949</v>
      </c>
      <c r="AG791">
        <f t="shared" si="299"/>
        <v>-7.1841277412458562E-2</v>
      </c>
      <c r="AH791" s="5">
        <f t="shared" si="300"/>
        <v>-0.56965742582545675</v>
      </c>
      <c r="AI791" s="5">
        <f t="shared" si="301"/>
        <v>-0.35203206332518966</v>
      </c>
      <c r="AJ791" s="5">
        <f t="shared" si="302"/>
        <v>-0.54912972285093231</v>
      </c>
      <c r="AK791" s="5">
        <f t="shared" si="303"/>
        <v>-0.44915126219272367</v>
      </c>
      <c r="AL791" s="4">
        <f t="shared" si="304"/>
        <v>3.1537196784724069</v>
      </c>
      <c r="AM791" s="4">
        <f t="shared" si="283"/>
        <v>0.97097001065665245</v>
      </c>
      <c r="AN791" s="4">
        <f t="shared" si="284"/>
        <v>3.5759233558371584</v>
      </c>
      <c r="AO791">
        <f t="shared" si="285"/>
        <v>0.97097001065665245</v>
      </c>
      <c r="AP791">
        <f t="shared" si="286"/>
        <v>2</v>
      </c>
    </row>
    <row r="792" spans="1:42" ht="17" x14ac:dyDescent="0.2">
      <c r="A792">
        <v>6037602002</v>
      </c>
      <c r="B792" t="s">
        <v>21</v>
      </c>
      <c r="C792">
        <v>0.7177</v>
      </c>
      <c r="D792">
        <v>6037190802</v>
      </c>
      <c r="E792" t="s">
        <v>20</v>
      </c>
      <c r="F792">
        <v>26473</v>
      </c>
      <c r="G792">
        <v>6037502302</v>
      </c>
      <c r="H792" t="s">
        <v>17</v>
      </c>
      <c r="I792">
        <v>0.29470000000000002</v>
      </c>
      <c r="J792">
        <v>6037702502</v>
      </c>
      <c r="K792" t="s">
        <v>84</v>
      </c>
      <c r="L792">
        <v>6.8999999999999999E-3</v>
      </c>
      <c r="M792">
        <v>6037700901</v>
      </c>
      <c r="N792" t="s">
        <v>160</v>
      </c>
      <c r="O792">
        <v>948</v>
      </c>
      <c r="S792">
        <f t="shared" si="305"/>
        <v>783</v>
      </c>
      <c r="T792" s="2" cm="1">
        <f t="array" ref="T792">IFERROR(INDEX($A$10:$A$1201, ROWS(T$10:$T792)), IFERROR(INDEX($D$10:$D$1276, ROWS(T$10:$T792)-ROWS($A$10:$A$1201)), IFERROR(INDEX($G$10:$G$1201, ROWS(T$10:$T792)-ROWS($A$10:$A$1201)-ROWS($D$10:$D$1276)), "")))</f>
        <v>6037602002</v>
      </c>
      <c r="U792" s="2" t="str">
        <f t="shared" si="287"/>
        <v>Hawthorne, CA</v>
      </c>
      <c r="V792" s="3">
        <f t="shared" si="288"/>
        <v>0.7177</v>
      </c>
      <c r="W792" s="3">
        <f t="shared" si="289"/>
        <v>0.83745624270711783</v>
      </c>
      <c r="X792" s="3">
        <f t="shared" si="290"/>
        <v>26473</v>
      </c>
      <c r="Y792" s="3">
        <f t="shared" si="291"/>
        <v>0.50243883922640398</v>
      </c>
      <c r="Z792" s="3">
        <f t="shared" si="298"/>
        <v>0.42077054248866991</v>
      </c>
      <c r="AA792" s="3">
        <f t="shared" si="292"/>
        <v>0.29470000000000002</v>
      </c>
      <c r="AB792" s="3">
        <f t="shared" si="293"/>
        <v>0.44536799153695034</v>
      </c>
      <c r="AC792" s="3">
        <f t="shared" si="294"/>
        <v>8.984375E-2</v>
      </c>
      <c r="AD792" s="3">
        <f t="shared" si="295"/>
        <v>0.31876260928043038</v>
      </c>
      <c r="AE792" s="3">
        <f t="shared" si="296"/>
        <v>6.8999999999999999E-3</v>
      </c>
      <c r="AF792" s="3">
        <f t="shared" si="297"/>
        <v>948</v>
      </c>
      <c r="AG792">
        <f t="shared" si="299"/>
        <v>-7.1841277412458562E-2</v>
      </c>
      <c r="AH792" s="5">
        <f t="shared" si="300"/>
        <v>-0.57045598799081032</v>
      </c>
      <c r="AI792" s="5">
        <f t="shared" si="301"/>
        <v>-0.35203206332518966</v>
      </c>
      <c r="AJ792" s="5">
        <f t="shared" si="302"/>
        <v>-0.54912972285093231</v>
      </c>
      <c r="AK792" s="5">
        <f t="shared" si="303"/>
        <v>-0.45084369926839707</v>
      </c>
      <c r="AL792" s="4">
        <f t="shared" si="304"/>
        <v>3.1586512641084319</v>
      </c>
      <c r="AM792" s="4">
        <f t="shared" si="283"/>
        <v>0.97268895793229071</v>
      </c>
      <c r="AN792" s="4">
        <f t="shared" si="284"/>
        <v>3.5813639764105529</v>
      </c>
      <c r="AO792">
        <f t="shared" si="285"/>
        <v>0.97268895793229071</v>
      </c>
      <c r="AP792">
        <f t="shared" si="286"/>
        <v>2</v>
      </c>
    </row>
    <row r="793" spans="1:42" ht="34" x14ac:dyDescent="0.2">
      <c r="A793">
        <v>6037262400</v>
      </c>
      <c r="B793" t="s">
        <v>80</v>
      </c>
      <c r="C793">
        <v>0.71760000000000002</v>
      </c>
      <c r="D793">
        <v>6037602105</v>
      </c>
      <c r="E793" t="s">
        <v>21</v>
      </c>
      <c r="F793">
        <v>26469</v>
      </c>
      <c r="G793">
        <v>6037195902</v>
      </c>
      <c r="H793" t="s">
        <v>30</v>
      </c>
      <c r="I793">
        <v>0.29459999999999997</v>
      </c>
      <c r="J793">
        <v>6037273300</v>
      </c>
      <c r="K793" t="s">
        <v>68</v>
      </c>
      <c r="L793">
        <v>6.8999999999999999E-3</v>
      </c>
      <c r="M793">
        <v>6037221210</v>
      </c>
      <c r="N793" t="s">
        <v>20</v>
      </c>
      <c r="O793">
        <v>945</v>
      </c>
      <c r="S793">
        <f t="shared" si="305"/>
        <v>784</v>
      </c>
      <c r="T793" s="2" cm="1">
        <f t="array" ref="T793">IFERROR(INDEX($A$10:$A$1201, ROWS(T$10:$T793)), IFERROR(INDEX($D$10:$D$1276, ROWS(T$10:$T793)-ROWS($A$10:$A$1201)), IFERROR(INDEX($G$10:$G$1201, ROWS(T$10:$T793)-ROWS($A$10:$A$1201)-ROWS($D$10:$D$1276)), "")))</f>
        <v>6037262400</v>
      </c>
      <c r="U793" s="2" t="str">
        <f t="shared" si="287"/>
        <v>Brentwood, Los Angeles, CA</v>
      </c>
      <c r="V793" s="3">
        <f t="shared" si="288"/>
        <v>0.71760000000000002</v>
      </c>
      <c r="W793" s="3">
        <f t="shared" si="289"/>
        <v>0.83733955659276549</v>
      </c>
      <c r="X793" s="3">
        <f t="shared" si="290"/>
        <v>26469</v>
      </c>
      <c r="Y793" s="3">
        <f t="shared" si="291"/>
        <v>0.50236292205204125</v>
      </c>
      <c r="Z793" s="3">
        <f t="shared" si="298"/>
        <v>0.42064834639970222</v>
      </c>
      <c r="AA793" s="3">
        <f t="shared" si="292"/>
        <v>0.29459999999999997</v>
      </c>
      <c r="AB793" s="3">
        <f t="shared" si="293"/>
        <v>0.44521686564908569</v>
      </c>
      <c r="AC793" s="3">
        <f t="shared" si="294"/>
        <v>8.984375E-2</v>
      </c>
      <c r="AD793" s="3">
        <f t="shared" si="295"/>
        <v>0.31775386684599866</v>
      </c>
      <c r="AE793" s="3">
        <f t="shared" si="296"/>
        <v>6.8999999999999999E-3</v>
      </c>
      <c r="AF793" s="3">
        <f t="shared" si="297"/>
        <v>945</v>
      </c>
      <c r="AG793">
        <f t="shared" si="299"/>
        <v>-7.2935616842230586E-2</v>
      </c>
      <c r="AH793" s="5">
        <f t="shared" si="300"/>
        <v>-0.57125455015616267</v>
      </c>
      <c r="AI793" s="5">
        <f t="shared" si="301"/>
        <v>-0.35308068980197516</v>
      </c>
      <c r="AJ793" s="5">
        <f t="shared" si="302"/>
        <v>-0.54912972285093231</v>
      </c>
      <c r="AK793" s="5">
        <f t="shared" si="303"/>
        <v>-0.45592101049541706</v>
      </c>
      <c r="AL793" s="4">
        <f t="shared" si="304"/>
        <v>3.1721369415398684</v>
      </c>
      <c r="AM793" s="4">
        <f t="shared" si="283"/>
        <v>0.97782054095010673</v>
      </c>
      <c r="AN793" s="4">
        <f t="shared" si="284"/>
        <v>3.5979769709922418</v>
      </c>
      <c r="AO793">
        <f t="shared" si="285"/>
        <v>0.97782054095010673</v>
      </c>
      <c r="AP793">
        <f t="shared" si="286"/>
        <v>2</v>
      </c>
    </row>
    <row r="794" spans="1:42" ht="34" x14ac:dyDescent="0.2">
      <c r="A794">
        <v>6037269000</v>
      </c>
      <c r="B794" t="s">
        <v>64</v>
      </c>
      <c r="C794">
        <v>0.71750000000000003</v>
      </c>
      <c r="D794">
        <v>6037502302</v>
      </c>
      <c r="E794" t="s">
        <v>17</v>
      </c>
      <c r="F794">
        <v>26467</v>
      </c>
      <c r="G794">
        <v>6037532605</v>
      </c>
      <c r="H794" t="s">
        <v>23</v>
      </c>
      <c r="I794">
        <v>0.29430000000000001</v>
      </c>
      <c r="J794">
        <v>6037212610</v>
      </c>
      <c r="K794" t="s">
        <v>20</v>
      </c>
      <c r="L794">
        <v>6.7999999999999996E-3</v>
      </c>
      <c r="M794">
        <v>6037550201</v>
      </c>
      <c r="N794" t="s">
        <v>52</v>
      </c>
      <c r="O794">
        <v>945</v>
      </c>
      <c r="S794">
        <f t="shared" si="305"/>
        <v>785</v>
      </c>
      <c r="T794" s="2" cm="1">
        <f t="array" ref="T794">IFERROR(INDEX($A$10:$A$1201, ROWS(T$10:$T794)), IFERROR(INDEX($D$10:$D$1276, ROWS(T$10:$T794)-ROWS($A$10:$A$1201)), IFERROR(INDEX($G$10:$G$1201, ROWS(T$10:$T794)-ROWS($A$10:$A$1201)-ROWS($D$10:$D$1276)), "")))</f>
        <v>6037269000</v>
      </c>
      <c r="U794" s="2" t="str">
        <f t="shared" si="287"/>
        <v>Cheviot Hills, Los Angeles, CA</v>
      </c>
      <c r="V794" s="3">
        <f t="shared" si="288"/>
        <v>0.71750000000000003</v>
      </c>
      <c r="W794" s="3">
        <f t="shared" si="289"/>
        <v>0.83722287047841315</v>
      </c>
      <c r="X794" s="3">
        <f t="shared" si="290"/>
        <v>26467</v>
      </c>
      <c r="Y794" s="3">
        <f t="shared" si="291"/>
        <v>0.50232496346485989</v>
      </c>
      <c r="Z794" s="3">
        <f t="shared" si="298"/>
        <v>0.42055794782501399</v>
      </c>
      <c r="AA794" s="3">
        <f t="shared" si="292"/>
        <v>0.29430000000000001</v>
      </c>
      <c r="AB794" s="3">
        <f t="shared" si="293"/>
        <v>0.44476348798549198</v>
      </c>
      <c r="AC794" s="3">
        <f t="shared" si="294"/>
        <v>8.8541666666666671E-2</v>
      </c>
      <c r="AD794" s="3">
        <f t="shared" si="295"/>
        <v>0.31775386684599866</v>
      </c>
      <c r="AE794" s="3">
        <f t="shared" si="296"/>
        <v>6.7999999999999996E-3</v>
      </c>
      <c r="AF794" s="3">
        <f t="shared" si="297"/>
        <v>945</v>
      </c>
      <c r="AG794">
        <f t="shared" si="299"/>
        <v>-7.4029956272002595E-2</v>
      </c>
      <c r="AH794" s="5">
        <f t="shared" si="300"/>
        <v>-0.57165383123883884</v>
      </c>
      <c r="AI794" s="5">
        <f t="shared" si="301"/>
        <v>-0.35622656923233004</v>
      </c>
      <c r="AJ794" s="5">
        <f t="shared" si="302"/>
        <v>-0.55872048851818767</v>
      </c>
      <c r="AK794" s="5">
        <f t="shared" si="303"/>
        <v>-0.45592101049541706</v>
      </c>
      <c r="AL794" s="4">
        <f t="shared" si="304"/>
        <v>3.1840275476873843</v>
      </c>
      <c r="AM794" s="4">
        <f t="shared" si="283"/>
        <v>0.99556637707806295</v>
      </c>
      <c r="AN794" s="4">
        <f t="shared" si="284"/>
        <v>3.6056233044083146</v>
      </c>
      <c r="AO794">
        <f t="shared" si="285"/>
        <v>0.99556637707806295</v>
      </c>
      <c r="AP794">
        <f t="shared" si="286"/>
        <v>2</v>
      </c>
    </row>
    <row r="795" spans="1:42" ht="34" x14ac:dyDescent="0.2">
      <c r="A795">
        <v>6037216700</v>
      </c>
      <c r="B795" t="s">
        <v>20</v>
      </c>
      <c r="C795">
        <v>0.71740000000000004</v>
      </c>
      <c r="D795">
        <v>6037191110</v>
      </c>
      <c r="E795" t="s">
        <v>20</v>
      </c>
      <c r="F795">
        <v>26465</v>
      </c>
      <c r="G795">
        <v>6037534502</v>
      </c>
      <c r="H795" t="s">
        <v>23</v>
      </c>
      <c r="I795">
        <v>0.29420000000000002</v>
      </c>
      <c r="J795">
        <v>6037276603</v>
      </c>
      <c r="K795" t="s">
        <v>90</v>
      </c>
      <c r="L795">
        <v>6.7999999999999996E-3</v>
      </c>
      <c r="M795">
        <v>6037571600</v>
      </c>
      <c r="N795" t="s">
        <v>167</v>
      </c>
      <c r="O795">
        <v>942</v>
      </c>
      <c r="S795">
        <f t="shared" si="305"/>
        <v>786</v>
      </c>
      <c r="T795" s="2" cm="1">
        <f t="array" ref="T795">IFERROR(INDEX($A$10:$A$1201, ROWS(T$10:$T795)), IFERROR(INDEX($D$10:$D$1276, ROWS(T$10:$T795)-ROWS($A$10:$A$1201)), IFERROR(INDEX($G$10:$G$1201, ROWS(T$10:$T795)-ROWS($A$10:$A$1201)-ROWS($D$10:$D$1276)), "")))</f>
        <v>6037216700</v>
      </c>
      <c r="U795" s="2" t="str">
        <f t="shared" si="287"/>
        <v>Central LA, Los Angeles, CA</v>
      </c>
      <c r="V795" s="3">
        <f t="shared" si="288"/>
        <v>0.71740000000000004</v>
      </c>
      <c r="W795" s="3">
        <f t="shared" si="289"/>
        <v>0.8371061843640607</v>
      </c>
      <c r="X795" s="3">
        <f t="shared" si="290"/>
        <v>26465</v>
      </c>
      <c r="Y795" s="3">
        <f t="shared" si="291"/>
        <v>0.50228700487767841</v>
      </c>
      <c r="Z795" s="3">
        <f t="shared" si="298"/>
        <v>0.42046755810880571</v>
      </c>
      <c r="AA795" s="3">
        <f t="shared" si="292"/>
        <v>0.29420000000000002</v>
      </c>
      <c r="AB795" s="3">
        <f t="shared" si="293"/>
        <v>0.44461236209762739</v>
      </c>
      <c r="AC795" s="3">
        <f t="shared" si="294"/>
        <v>8.8541666666666671E-2</v>
      </c>
      <c r="AD795" s="3">
        <f t="shared" si="295"/>
        <v>0.31674512441156694</v>
      </c>
      <c r="AE795" s="3">
        <f t="shared" si="296"/>
        <v>6.7999999999999996E-3</v>
      </c>
      <c r="AF795" s="3">
        <f t="shared" si="297"/>
        <v>942</v>
      </c>
      <c r="AG795">
        <f t="shared" si="299"/>
        <v>-7.5124295701774604E-2</v>
      </c>
      <c r="AH795" s="5">
        <f t="shared" si="300"/>
        <v>-0.57205311232151623</v>
      </c>
      <c r="AI795" s="5">
        <f t="shared" si="301"/>
        <v>-0.35727519570911498</v>
      </c>
      <c r="AJ795" s="5">
        <f t="shared" si="302"/>
        <v>-0.55872048851818767</v>
      </c>
      <c r="AK795" s="5">
        <f t="shared" si="303"/>
        <v>-0.46099832172243699</v>
      </c>
      <c r="AL795" s="4">
        <f t="shared" si="304"/>
        <v>3.1965950347843242</v>
      </c>
      <c r="AM795" s="4">
        <f t="shared" si="283"/>
        <v>1.0005010101867979</v>
      </c>
      <c r="AN795" s="4">
        <f t="shared" si="284"/>
        <v>3.6215390722440697</v>
      </c>
      <c r="AO795">
        <f t="shared" si="285"/>
        <v>1.0005010101867979</v>
      </c>
      <c r="AP795">
        <f t="shared" si="286"/>
        <v>2</v>
      </c>
    </row>
    <row r="796" spans="1:42" ht="17" x14ac:dyDescent="0.2">
      <c r="A796">
        <v>6037220000</v>
      </c>
      <c r="B796" t="s">
        <v>83</v>
      </c>
      <c r="C796">
        <v>0.71740000000000004</v>
      </c>
      <c r="D796">
        <v>6037552200</v>
      </c>
      <c r="E796" t="s">
        <v>52</v>
      </c>
      <c r="F796">
        <v>26461</v>
      </c>
      <c r="G796">
        <v>6037203600</v>
      </c>
      <c r="H796" t="s">
        <v>67</v>
      </c>
      <c r="I796">
        <v>0.29409999999999997</v>
      </c>
      <c r="J796">
        <v>6037535701</v>
      </c>
      <c r="K796" t="s">
        <v>56</v>
      </c>
      <c r="L796">
        <v>6.7999999999999996E-3</v>
      </c>
      <c r="M796">
        <v>6037209402</v>
      </c>
      <c r="N796" t="s">
        <v>20</v>
      </c>
      <c r="O796">
        <v>941</v>
      </c>
      <c r="S796">
        <f t="shared" si="305"/>
        <v>787</v>
      </c>
      <c r="T796" s="2" cm="1">
        <f t="array" ref="T796">IFERROR(INDEX($A$10:$A$1201, ROWS(T$10:$T796)), IFERROR(INDEX($D$10:$D$1276, ROWS(T$10:$T796)-ROWS($A$10:$A$1201)), IFERROR(INDEX($G$10:$G$1201, ROWS(T$10:$T796)-ROWS($A$10:$A$1201)-ROWS($D$10:$D$1276)), "")))</f>
        <v>6037220000</v>
      </c>
      <c r="U796" s="2" t="str">
        <f t="shared" si="287"/>
        <v>Jefferson, Los Angeles, CA</v>
      </c>
      <c r="V796" s="3">
        <f t="shared" si="288"/>
        <v>0.71740000000000004</v>
      </c>
      <c r="W796" s="3">
        <f t="shared" si="289"/>
        <v>0.8371061843640607</v>
      </c>
      <c r="X796" s="3">
        <f t="shared" si="290"/>
        <v>26461</v>
      </c>
      <c r="Y796" s="3">
        <f t="shared" si="291"/>
        <v>0.50221108770331568</v>
      </c>
      <c r="Z796" s="3">
        <f t="shared" si="298"/>
        <v>0.42040400737264721</v>
      </c>
      <c r="AA796" s="3">
        <f t="shared" si="292"/>
        <v>0.29409999999999997</v>
      </c>
      <c r="AB796" s="3">
        <f t="shared" si="293"/>
        <v>0.44446123620976274</v>
      </c>
      <c r="AC796" s="3">
        <f t="shared" si="294"/>
        <v>8.8541666666666671E-2</v>
      </c>
      <c r="AD796" s="3">
        <f t="shared" si="295"/>
        <v>0.31640887693342301</v>
      </c>
      <c r="AE796" s="3">
        <f t="shared" si="296"/>
        <v>6.7999999999999996E-3</v>
      </c>
      <c r="AF796" s="3">
        <f t="shared" si="297"/>
        <v>941</v>
      </c>
      <c r="AG796">
        <f t="shared" si="299"/>
        <v>-7.5124295701774604E-2</v>
      </c>
      <c r="AH796" s="5">
        <f t="shared" si="300"/>
        <v>-0.57285167448686858</v>
      </c>
      <c r="AI796" s="5">
        <f t="shared" si="301"/>
        <v>-0.35832382218590053</v>
      </c>
      <c r="AJ796" s="5">
        <f t="shared" si="302"/>
        <v>-0.55872048851818767</v>
      </c>
      <c r="AK796" s="5">
        <f t="shared" si="303"/>
        <v>-0.46269075879811045</v>
      </c>
      <c r="AL796" s="4">
        <f t="shared" si="304"/>
        <v>3.2032474641468101</v>
      </c>
      <c r="AM796" s="4">
        <f t="shared" si="283"/>
        <v>1.0028785706711043</v>
      </c>
      <c r="AN796" s="4">
        <f t="shared" si="284"/>
        <v>3.6291821690069113</v>
      </c>
      <c r="AO796">
        <f t="shared" si="285"/>
        <v>1.0028785706711043</v>
      </c>
      <c r="AP796">
        <f t="shared" si="286"/>
        <v>2</v>
      </c>
    </row>
    <row r="797" spans="1:42" ht="34" x14ac:dyDescent="0.2">
      <c r="A797">
        <v>6037213310</v>
      </c>
      <c r="B797" t="s">
        <v>20</v>
      </c>
      <c r="C797">
        <v>0.71730000000000005</v>
      </c>
      <c r="D797">
        <v>6037209520</v>
      </c>
      <c r="E797" t="s">
        <v>20</v>
      </c>
      <c r="F797">
        <v>26457</v>
      </c>
      <c r="G797">
        <v>6037501803</v>
      </c>
      <c r="H797" t="s">
        <v>17</v>
      </c>
      <c r="I797">
        <v>0.29399999999999998</v>
      </c>
      <c r="J797">
        <v>6037650102</v>
      </c>
      <c r="K797" t="s">
        <v>22</v>
      </c>
      <c r="L797">
        <v>6.7999999999999996E-3</v>
      </c>
      <c r="M797">
        <v>6037217200</v>
      </c>
      <c r="N797" t="s">
        <v>20</v>
      </c>
      <c r="O797">
        <v>940</v>
      </c>
      <c r="S797">
        <f t="shared" si="305"/>
        <v>788</v>
      </c>
      <c r="T797" s="2" cm="1">
        <f t="array" ref="T797">IFERROR(INDEX($A$10:$A$1201, ROWS(T$10:$T797)), IFERROR(INDEX($D$10:$D$1276, ROWS(T$10:$T797)-ROWS($A$10:$A$1201)), IFERROR(INDEX($G$10:$G$1201, ROWS(T$10:$T797)-ROWS($A$10:$A$1201)-ROWS($D$10:$D$1276)), "")))</f>
        <v>6037213310</v>
      </c>
      <c r="U797" s="2" t="str">
        <f t="shared" si="287"/>
        <v>Central LA, Los Angeles, CA</v>
      </c>
      <c r="V797" s="3">
        <f t="shared" si="288"/>
        <v>0.71730000000000005</v>
      </c>
      <c r="W797" s="3">
        <f t="shared" si="289"/>
        <v>0.83698949824970836</v>
      </c>
      <c r="X797" s="3">
        <f t="shared" si="290"/>
        <v>26457</v>
      </c>
      <c r="Y797" s="3">
        <f t="shared" si="291"/>
        <v>0.50213517052895296</v>
      </c>
      <c r="Z797" s="3">
        <f t="shared" si="298"/>
        <v>0.42028186443456006</v>
      </c>
      <c r="AA797" s="3">
        <f t="shared" si="292"/>
        <v>0.29399999999999998</v>
      </c>
      <c r="AB797" s="3">
        <f t="shared" si="293"/>
        <v>0.44431011032189816</v>
      </c>
      <c r="AC797" s="3">
        <f t="shared" si="294"/>
        <v>8.8541666666666671E-2</v>
      </c>
      <c r="AD797" s="3">
        <f t="shared" si="295"/>
        <v>0.31607262945527909</v>
      </c>
      <c r="AE797" s="3">
        <f t="shared" si="296"/>
        <v>6.7999999999999996E-3</v>
      </c>
      <c r="AF797" s="3">
        <f t="shared" si="297"/>
        <v>940</v>
      </c>
      <c r="AG797">
        <f t="shared" si="299"/>
        <v>-7.6218635131546628E-2</v>
      </c>
      <c r="AH797" s="5">
        <f t="shared" si="300"/>
        <v>-0.57365023665222092</v>
      </c>
      <c r="AI797" s="5">
        <f t="shared" si="301"/>
        <v>-0.35937244866268547</v>
      </c>
      <c r="AJ797" s="5">
        <f t="shared" si="302"/>
        <v>-0.55872048851818767</v>
      </c>
      <c r="AK797" s="5">
        <f t="shared" si="303"/>
        <v>-0.46438319587378385</v>
      </c>
      <c r="AL797" s="4">
        <f t="shared" si="304"/>
        <v>3.2108396155450976</v>
      </c>
      <c r="AM797" s="4">
        <f t="shared" si="283"/>
        <v>1.0056569426748727</v>
      </c>
      <c r="AN797" s="4">
        <f t="shared" si="284"/>
        <v>3.6379997133264506</v>
      </c>
      <c r="AO797">
        <f t="shared" si="285"/>
        <v>1.0056569426748727</v>
      </c>
      <c r="AP797">
        <f t="shared" si="286"/>
        <v>2</v>
      </c>
    </row>
    <row r="798" spans="1:42" ht="34" x14ac:dyDescent="0.2">
      <c r="A798">
        <v>6037239702</v>
      </c>
      <c r="B798" t="s">
        <v>37</v>
      </c>
      <c r="C798">
        <v>0.71699999999999997</v>
      </c>
      <c r="D798">
        <v>6037213202</v>
      </c>
      <c r="E798" t="s">
        <v>20</v>
      </c>
      <c r="F798">
        <v>26454</v>
      </c>
      <c r="G798">
        <v>6037570202</v>
      </c>
      <c r="H798" t="s">
        <v>144</v>
      </c>
      <c r="I798">
        <v>0.29399999999999998</v>
      </c>
      <c r="J798">
        <v>6037532101</v>
      </c>
      <c r="K798" t="s">
        <v>9</v>
      </c>
      <c r="L798">
        <v>6.7999999999999996E-3</v>
      </c>
      <c r="M798">
        <v>6037540201</v>
      </c>
      <c r="N798" t="s">
        <v>56</v>
      </c>
      <c r="O798">
        <v>935</v>
      </c>
      <c r="S798">
        <f t="shared" si="305"/>
        <v>789</v>
      </c>
      <c r="T798" s="2" cm="1">
        <f t="array" ref="T798">IFERROR(INDEX($A$10:$A$1201, ROWS(T$10:$T798)), IFERROR(INDEX($D$10:$D$1276, ROWS(T$10:$T798)-ROWS($A$10:$A$1201)), IFERROR(INDEX($G$10:$G$1201, ROWS(T$10:$T798)-ROWS($A$10:$A$1201)-ROWS($D$10:$D$1276)), "")))</f>
        <v>6037239702</v>
      </c>
      <c r="U798" s="2" t="str">
        <f t="shared" si="287"/>
        <v>South Los Angeles, Los Angeles, CA</v>
      </c>
      <c r="V798" s="3">
        <f t="shared" si="288"/>
        <v>0.71699999999999997</v>
      </c>
      <c r="W798" s="3">
        <f t="shared" si="289"/>
        <v>0.83663943990665113</v>
      </c>
      <c r="X798" s="3">
        <f t="shared" si="290"/>
        <v>26454</v>
      </c>
      <c r="Y798" s="3">
        <f t="shared" si="291"/>
        <v>0.50207823264818086</v>
      </c>
      <c r="Z798" s="3">
        <f t="shared" si="298"/>
        <v>0.4200584513520953</v>
      </c>
      <c r="AA798" s="3">
        <f t="shared" si="292"/>
        <v>0.29399999999999998</v>
      </c>
      <c r="AB798" s="3">
        <f t="shared" si="293"/>
        <v>0.44431011032189816</v>
      </c>
      <c r="AC798" s="3">
        <f t="shared" si="294"/>
        <v>8.8541666666666671E-2</v>
      </c>
      <c r="AD798" s="3">
        <f t="shared" si="295"/>
        <v>0.31439139206455952</v>
      </c>
      <c r="AE798" s="3">
        <f t="shared" si="296"/>
        <v>6.7999999999999996E-3</v>
      </c>
      <c r="AF798" s="3">
        <f t="shared" si="297"/>
        <v>935</v>
      </c>
      <c r="AG798">
        <f t="shared" si="299"/>
        <v>-7.9501653420863877E-2</v>
      </c>
      <c r="AH798" s="5">
        <f t="shared" si="300"/>
        <v>-0.57424915827623579</v>
      </c>
      <c r="AI798" s="5">
        <f t="shared" si="301"/>
        <v>-0.35937244866268547</v>
      </c>
      <c r="AJ798" s="5">
        <f t="shared" si="302"/>
        <v>-0.55872048851818767</v>
      </c>
      <c r="AK798" s="5">
        <f t="shared" si="303"/>
        <v>-0.47284538125215064</v>
      </c>
      <c r="AL798" s="4">
        <f t="shared" si="304"/>
        <v>3.2302635026099642</v>
      </c>
      <c r="AM798" s="4">
        <f t="shared" si="283"/>
        <v>1.0135314500048369</v>
      </c>
      <c r="AN798" s="4">
        <f t="shared" si="284"/>
        <v>3.6625511421436583</v>
      </c>
      <c r="AO798">
        <f t="shared" si="285"/>
        <v>1.0135314500048369</v>
      </c>
      <c r="AP798">
        <f t="shared" si="286"/>
        <v>2</v>
      </c>
    </row>
    <row r="799" spans="1:42" ht="34" x14ac:dyDescent="0.2">
      <c r="A799">
        <v>6037215102</v>
      </c>
      <c r="B799" t="s">
        <v>20</v>
      </c>
      <c r="C799">
        <v>0.71689999999999998</v>
      </c>
      <c r="D799">
        <v>6037540101</v>
      </c>
      <c r="E799" t="s">
        <v>119</v>
      </c>
      <c r="F799">
        <v>26454</v>
      </c>
      <c r="G799">
        <v>6037204920</v>
      </c>
      <c r="H799" t="s">
        <v>67</v>
      </c>
      <c r="I799">
        <v>0.29380000000000001</v>
      </c>
      <c r="J799">
        <v>6037571800</v>
      </c>
      <c r="K799" t="s">
        <v>28</v>
      </c>
      <c r="L799">
        <v>6.7000000000000002E-3</v>
      </c>
      <c r="M799">
        <v>6037482800</v>
      </c>
      <c r="N799" t="s">
        <v>8</v>
      </c>
      <c r="O799">
        <v>935</v>
      </c>
      <c r="S799">
        <f t="shared" si="305"/>
        <v>790</v>
      </c>
      <c r="T799" s="2" cm="1">
        <f t="array" ref="T799">IFERROR(INDEX($A$10:$A$1201, ROWS(T$10:$T799)), IFERROR(INDEX($D$10:$D$1276, ROWS(T$10:$T799)-ROWS($A$10:$A$1201)), IFERROR(INDEX($G$10:$G$1201, ROWS(T$10:$T799)-ROWS($A$10:$A$1201)-ROWS($D$10:$D$1276)), "")))</f>
        <v>6037215102</v>
      </c>
      <c r="U799" s="2" t="str">
        <f t="shared" si="287"/>
        <v>Central LA, Los Angeles, CA</v>
      </c>
      <c r="V799" s="3">
        <f t="shared" si="288"/>
        <v>0.71689999999999998</v>
      </c>
      <c r="W799" s="3">
        <f t="shared" si="289"/>
        <v>0.83652275379229868</v>
      </c>
      <c r="X799" s="3">
        <f t="shared" si="290"/>
        <v>26454</v>
      </c>
      <c r="Y799" s="3">
        <f t="shared" si="291"/>
        <v>0.50207823264818086</v>
      </c>
      <c r="Z799" s="3">
        <f t="shared" si="298"/>
        <v>0.41999986579402665</v>
      </c>
      <c r="AA799" s="3">
        <f t="shared" si="292"/>
        <v>0.29380000000000001</v>
      </c>
      <c r="AB799" s="3">
        <f t="shared" si="293"/>
        <v>0.44400785854616898</v>
      </c>
      <c r="AC799" s="3">
        <f t="shared" si="294"/>
        <v>8.7239583333333343E-2</v>
      </c>
      <c r="AD799" s="3">
        <f t="shared" si="295"/>
        <v>0.31439139206455952</v>
      </c>
      <c r="AE799" s="3">
        <f t="shared" si="296"/>
        <v>6.7000000000000002E-3</v>
      </c>
      <c r="AF799" s="3">
        <f t="shared" si="297"/>
        <v>935</v>
      </c>
      <c r="AG799">
        <f t="shared" si="299"/>
        <v>-8.05959928506359E-2</v>
      </c>
      <c r="AH799" s="5">
        <f t="shared" si="300"/>
        <v>-0.57424915827623579</v>
      </c>
      <c r="AI799" s="5">
        <f t="shared" si="301"/>
        <v>-0.36146970161625536</v>
      </c>
      <c r="AJ799" s="5">
        <f t="shared" si="302"/>
        <v>-0.56831125418544282</v>
      </c>
      <c r="AK799" s="5">
        <f t="shared" si="303"/>
        <v>-0.47284538125215064</v>
      </c>
      <c r="AL799" s="4">
        <f t="shared" si="304"/>
        <v>3.2397217066818516</v>
      </c>
      <c r="AM799" s="4">
        <f t="shared" si="283"/>
        <v>1.0306283550003754</v>
      </c>
      <c r="AN799" s="4">
        <f t="shared" si="284"/>
        <v>3.6675044046096819</v>
      </c>
      <c r="AO799">
        <f t="shared" si="285"/>
        <v>1.0306283550003754</v>
      </c>
      <c r="AP799">
        <f t="shared" si="286"/>
        <v>2</v>
      </c>
    </row>
    <row r="800" spans="1:42" ht="17" x14ac:dyDescent="0.2">
      <c r="A800">
        <v>6037533402</v>
      </c>
      <c r="B800" t="s">
        <v>108</v>
      </c>
      <c r="C800">
        <v>0.71650000000000003</v>
      </c>
      <c r="D800">
        <v>6037275500</v>
      </c>
      <c r="E800" t="s">
        <v>84</v>
      </c>
      <c r="F800">
        <v>26448</v>
      </c>
      <c r="G800">
        <v>6037602103</v>
      </c>
      <c r="H800" t="s">
        <v>21</v>
      </c>
      <c r="I800">
        <v>0.29349999999999998</v>
      </c>
      <c r="J800">
        <v>6037212306</v>
      </c>
      <c r="K800" t="s">
        <v>20</v>
      </c>
      <c r="L800">
        <v>6.7000000000000002E-3</v>
      </c>
      <c r="M800">
        <v>6037530006</v>
      </c>
      <c r="N800" t="s">
        <v>9</v>
      </c>
      <c r="O800">
        <v>934</v>
      </c>
      <c r="S800">
        <f t="shared" si="305"/>
        <v>791</v>
      </c>
      <c r="T800" s="2" cm="1">
        <f t="array" ref="T800">IFERROR(INDEX($A$10:$A$1201, ROWS(T$10:$T800)), IFERROR(INDEX($D$10:$D$1276, ROWS(T$10:$T800)-ROWS($A$10:$A$1201)), IFERROR(INDEX($G$10:$G$1201, ROWS(T$10:$T800)-ROWS($A$10:$A$1201)-ROWS($D$10:$D$1276)), "")))</f>
        <v>6037533402</v>
      </c>
      <c r="U800" s="2" t="str">
        <f t="shared" si="287"/>
        <v>Maywood, CA</v>
      </c>
      <c r="V800" s="3">
        <f t="shared" si="288"/>
        <v>0.71650000000000003</v>
      </c>
      <c r="W800" s="3">
        <f t="shared" si="289"/>
        <v>0.83605600933488922</v>
      </c>
      <c r="X800" s="3">
        <f t="shared" si="290"/>
        <v>26448</v>
      </c>
      <c r="Y800" s="3">
        <f t="shared" si="291"/>
        <v>0.50196435688663665</v>
      </c>
      <c r="Z800" s="3">
        <f t="shared" si="298"/>
        <v>0.41967031704699553</v>
      </c>
      <c r="AA800" s="3">
        <f t="shared" si="292"/>
        <v>0.29349999999999998</v>
      </c>
      <c r="AB800" s="3">
        <f t="shared" si="293"/>
        <v>0.44355448088257521</v>
      </c>
      <c r="AC800" s="3">
        <f t="shared" si="294"/>
        <v>8.7239583333333343E-2</v>
      </c>
      <c r="AD800" s="3">
        <f t="shared" si="295"/>
        <v>0.31405514458641559</v>
      </c>
      <c r="AE800" s="3">
        <f t="shared" si="296"/>
        <v>6.7000000000000002E-3</v>
      </c>
      <c r="AF800" s="3">
        <f t="shared" si="297"/>
        <v>934</v>
      </c>
      <c r="AG800">
        <f t="shared" si="299"/>
        <v>-8.4973350569723952E-2</v>
      </c>
      <c r="AH800" s="5">
        <f t="shared" si="300"/>
        <v>-0.57544700152426542</v>
      </c>
      <c r="AI800" s="5">
        <f t="shared" si="301"/>
        <v>-0.36461558104661085</v>
      </c>
      <c r="AJ800" s="5">
        <f t="shared" si="302"/>
        <v>-0.56831125418544282</v>
      </c>
      <c r="AK800" s="5">
        <f t="shared" si="303"/>
        <v>-0.47453781832782405</v>
      </c>
      <c r="AL800" s="4">
        <f t="shared" si="304"/>
        <v>3.2545765553518233</v>
      </c>
      <c r="AM800" s="4">
        <f t="shared" si="283"/>
        <v>1.0362069912657945</v>
      </c>
      <c r="AN800" s="4">
        <f t="shared" si="284"/>
        <v>3.6850311241009961</v>
      </c>
      <c r="AO800">
        <f t="shared" si="285"/>
        <v>1.0362069912657945</v>
      </c>
      <c r="AP800">
        <f t="shared" si="286"/>
        <v>2</v>
      </c>
    </row>
    <row r="801" spans="1:42" ht="17" x14ac:dyDescent="0.2">
      <c r="A801">
        <v>6037531604</v>
      </c>
      <c r="B801" t="s">
        <v>47</v>
      </c>
      <c r="C801">
        <v>0.71650000000000003</v>
      </c>
      <c r="D801">
        <v>6037553400</v>
      </c>
      <c r="E801" t="s">
        <v>33</v>
      </c>
      <c r="F801">
        <v>26444</v>
      </c>
      <c r="G801">
        <v>6037534002</v>
      </c>
      <c r="H801" t="s">
        <v>82</v>
      </c>
      <c r="I801">
        <v>0.29289999999999999</v>
      </c>
      <c r="J801">
        <v>6037650501</v>
      </c>
      <c r="K801" t="s">
        <v>87</v>
      </c>
      <c r="L801">
        <v>6.7000000000000002E-3</v>
      </c>
      <c r="M801">
        <v>6037236400</v>
      </c>
      <c r="N801" t="s">
        <v>99</v>
      </c>
      <c r="O801">
        <v>934</v>
      </c>
      <c r="S801">
        <f t="shared" si="305"/>
        <v>792</v>
      </c>
      <c r="T801" s="2" cm="1">
        <f t="array" ref="T801">IFERROR(INDEX($A$10:$A$1201, ROWS(T$10:$T801)), IFERROR(INDEX($D$10:$D$1276, ROWS(T$10:$T801)-ROWS($A$10:$A$1201)), IFERROR(INDEX($G$10:$G$1201, ROWS(T$10:$T801)-ROWS($A$10:$A$1201)-ROWS($D$10:$D$1276)), "")))</f>
        <v>6037531604</v>
      </c>
      <c r="U801" s="2" t="str">
        <f t="shared" si="287"/>
        <v>East Los Angeles, CA</v>
      </c>
      <c r="V801" s="3">
        <f t="shared" si="288"/>
        <v>0.71650000000000003</v>
      </c>
      <c r="W801" s="3">
        <f t="shared" si="289"/>
        <v>0.83605600933488922</v>
      </c>
      <c r="X801" s="3">
        <f t="shared" si="290"/>
        <v>26444</v>
      </c>
      <c r="Y801" s="3">
        <f t="shared" si="291"/>
        <v>0.50188843971227393</v>
      </c>
      <c r="Z801" s="3">
        <f t="shared" si="298"/>
        <v>0.41960684603715787</v>
      </c>
      <c r="AA801" s="3">
        <f t="shared" si="292"/>
        <v>0.29289999999999999</v>
      </c>
      <c r="AB801" s="3">
        <f t="shared" si="293"/>
        <v>0.44264772555538767</v>
      </c>
      <c r="AC801" s="3">
        <f t="shared" si="294"/>
        <v>8.7239583333333343E-2</v>
      </c>
      <c r="AD801" s="3">
        <f t="shared" si="295"/>
        <v>0.31405514458641559</v>
      </c>
      <c r="AE801" s="3">
        <f t="shared" si="296"/>
        <v>6.7000000000000002E-3</v>
      </c>
      <c r="AF801" s="3">
        <f t="shared" si="297"/>
        <v>934</v>
      </c>
      <c r="AG801">
        <f t="shared" si="299"/>
        <v>-8.4973350569723952E-2</v>
      </c>
      <c r="AH801" s="5">
        <f t="shared" si="300"/>
        <v>-0.57624556368961777</v>
      </c>
      <c r="AI801" s="5">
        <f t="shared" si="301"/>
        <v>-0.37090733990732111</v>
      </c>
      <c r="AJ801" s="5">
        <f t="shared" si="302"/>
        <v>-0.56831125418544282</v>
      </c>
      <c r="AK801" s="5">
        <f t="shared" si="303"/>
        <v>-0.47453781832782405</v>
      </c>
      <c r="AL801" s="4">
        <f t="shared" si="304"/>
        <v>3.2667396490748946</v>
      </c>
      <c r="AM801" s="4">
        <f t="shared" si="283"/>
        <v>1.0405542210312684</v>
      </c>
      <c r="AN801" s="4">
        <f t="shared" si="284"/>
        <v>3.6996420854248471</v>
      </c>
      <c r="AO801">
        <f t="shared" si="285"/>
        <v>1.0405542210312684</v>
      </c>
      <c r="AP801">
        <f t="shared" si="286"/>
        <v>2</v>
      </c>
    </row>
    <row r="802" spans="1:42" ht="34" x14ac:dyDescent="0.2">
      <c r="A802">
        <v>6037212204</v>
      </c>
      <c r="B802" t="s">
        <v>20</v>
      </c>
      <c r="C802">
        <v>0.71630000000000005</v>
      </c>
      <c r="D802">
        <v>6037191720</v>
      </c>
      <c r="E802" t="s">
        <v>20</v>
      </c>
      <c r="F802">
        <v>26442</v>
      </c>
      <c r="G802">
        <v>6037541802</v>
      </c>
      <c r="H802" t="s">
        <v>119</v>
      </c>
      <c r="I802">
        <v>0.29289999999999999</v>
      </c>
      <c r="J802">
        <v>6037208501</v>
      </c>
      <c r="K802" t="s">
        <v>20</v>
      </c>
      <c r="L802">
        <v>6.7000000000000002E-3</v>
      </c>
      <c r="M802">
        <v>6037481604</v>
      </c>
      <c r="N802" t="s">
        <v>18</v>
      </c>
      <c r="O802">
        <v>933</v>
      </c>
      <c r="S802">
        <f t="shared" si="305"/>
        <v>793</v>
      </c>
      <c r="T802" s="2" cm="1">
        <f t="array" ref="T802">IFERROR(INDEX($A$10:$A$1201, ROWS(T$10:$T802)), IFERROR(INDEX($D$10:$D$1276, ROWS(T$10:$T802)-ROWS($A$10:$A$1201)), IFERROR(INDEX($G$10:$G$1201, ROWS(T$10:$T802)-ROWS($A$10:$A$1201)-ROWS($D$10:$D$1276)), "")))</f>
        <v>6037212204</v>
      </c>
      <c r="U802" s="2" t="str">
        <f t="shared" si="287"/>
        <v>Central LA, Los Angeles, CA</v>
      </c>
      <c r="V802" s="3">
        <f t="shared" si="288"/>
        <v>0.71630000000000005</v>
      </c>
      <c r="W802" s="3">
        <f t="shared" si="289"/>
        <v>0.83582263710618443</v>
      </c>
      <c r="X802" s="3">
        <f t="shared" si="290"/>
        <v>26442</v>
      </c>
      <c r="Y802" s="3">
        <f t="shared" si="291"/>
        <v>0.50185048112509256</v>
      </c>
      <c r="Z802" s="3">
        <f t="shared" si="298"/>
        <v>0.4194579925669823</v>
      </c>
      <c r="AA802" s="3">
        <f t="shared" si="292"/>
        <v>0.29289999999999999</v>
      </c>
      <c r="AB802" s="3">
        <f t="shared" si="293"/>
        <v>0.44264772555538767</v>
      </c>
      <c r="AC802" s="3">
        <f t="shared" si="294"/>
        <v>8.7239583333333343E-2</v>
      </c>
      <c r="AD802" s="3">
        <f t="shared" si="295"/>
        <v>0.31371889710827167</v>
      </c>
      <c r="AE802" s="3">
        <f t="shared" si="296"/>
        <v>6.7000000000000002E-3</v>
      </c>
      <c r="AF802" s="3">
        <f t="shared" si="297"/>
        <v>933</v>
      </c>
      <c r="AG802">
        <f t="shared" si="299"/>
        <v>-8.7162029429267984E-2</v>
      </c>
      <c r="AH802" s="5">
        <f t="shared" si="300"/>
        <v>-0.57664484477229394</v>
      </c>
      <c r="AI802" s="5">
        <f t="shared" si="301"/>
        <v>-0.37090733990732111</v>
      </c>
      <c r="AJ802" s="5">
        <f t="shared" si="302"/>
        <v>-0.56831125418544282</v>
      </c>
      <c r="AK802" s="5">
        <f t="shared" si="303"/>
        <v>-0.4762302554034975</v>
      </c>
      <c r="AL802" s="4">
        <f t="shared" si="304"/>
        <v>3.2726853168437344</v>
      </c>
      <c r="AM802" s="4">
        <f t="shared" si="283"/>
        <v>1.0429306698324583</v>
      </c>
      <c r="AN802" s="4">
        <f t="shared" si="284"/>
        <v>3.7067872027614142</v>
      </c>
      <c r="AO802">
        <f t="shared" si="285"/>
        <v>1.0429306698324583</v>
      </c>
      <c r="AP802">
        <f t="shared" si="286"/>
        <v>2</v>
      </c>
    </row>
    <row r="803" spans="1:42" ht="34" x14ac:dyDescent="0.2">
      <c r="A803">
        <v>6037270300</v>
      </c>
      <c r="B803" t="s">
        <v>20</v>
      </c>
      <c r="C803">
        <v>0.71619999999999995</v>
      </c>
      <c r="D803">
        <v>6037530802</v>
      </c>
      <c r="E803" t="s">
        <v>13</v>
      </c>
      <c r="F803">
        <v>26428</v>
      </c>
      <c r="G803">
        <v>6037601801</v>
      </c>
      <c r="H803" t="s">
        <v>10</v>
      </c>
      <c r="I803">
        <v>0.29249999999999998</v>
      </c>
      <c r="J803">
        <v>6037536103</v>
      </c>
      <c r="K803" t="s">
        <v>56</v>
      </c>
      <c r="L803">
        <v>6.6E-3</v>
      </c>
      <c r="M803">
        <v>6037543701</v>
      </c>
      <c r="N803" t="s">
        <v>35</v>
      </c>
      <c r="O803">
        <v>933</v>
      </c>
      <c r="S803">
        <f t="shared" si="305"/>
        <v>794</v>
      </c>
      <c r="T803" s="2" cm="1">
        <f t="array" ref="T803">IFERROR(INDEX($A$10:$A$1201, ROWS(T$10:$T803)), IFERROR(INDEX($D$10:$D$1276, ROWS(T$10:$T803)-ROWS($A$10:$A$1201)), IFERROR(INDEX($G$10:$G$1201, ROWS(T$10:$T803)-ROWS($A$10:$A$1201)-ROWS($D$10:$D$1276)), "")))</f>
        <v>6037270300</v>
      </c>
      <c r="U803" s="2" t="str">
        <f t="shared" si="287"/>
        <v>Central LA, Los Angeles, CA</v>
      </c>
      <c r="V803" s="3">
        <f t="shared" si="288"/>
        <v>0.71619999999999995</v>
      </c>
      <c r="W803" s="3">
        <f t="shared" si="289"/>
        <v>0.83570595099183198</v>
      </c>
      <c r="X803" s="3">
        <f t="shared" si="290"/>
        <v>26428</v>
      </c>
      <c r="Y803" s="3">
        <f t="shared" si="291"/>
        <v>0.50158477101482279</v>
      </c>
      <c r="Z803" s="3">
        <f t="shared" si="298"/>
        <v>0.41917737806396277</v>
      </c>
      <c r="AA803" s="3">
        <f t="shared" si="292"/>
        <v>0.29249999999999998</v>
      </c>
      <c r="AB803" s="3">
        <f t="shared" si="293"/>
        <v>0.44204322200392926</v>
      </c>
      <c r="AC803" s="3">
        <f t="shared" si="294"/>
        <v>8.5937500000000014E-2</v>
      </c>
      <c r="AD803" s="3">
        <f t="shared" si="295"/>
        <v>0.31371889710827167</v>
      </c>
      <c r="AE803" s="3">
        <f t="shared" si="296"/>
        <v>6.6E-3</v>
      </c>
      <c r="AF803" s="3">
        <f t="shared" si="297"/>
        <v>933</v>
      </c>
      <c r="AG803">
        <f t="shared" si="299"/>
        <v>-8.8256368859041215E-2</v>
      </c>
      <c r="AH803" s="5">
        <f t="shared" si="300"/>
        <v>-0.57943981235102959</v>
      </c>
      <c r="AI803" s="5">
        <f t="shared" si="301"/>
        <v>-0.37510184581446154</v>
      </c>
      <c r="AJ803" s="5">
        <f t="shared" si="302"/>
        <v>-0.57790201985269818</v>
      </c>
      <c r="AK803" s="5">
        <f t="shared" si="303"/>
        <v>-0.4762302554034975</v>
      </c>
      <c r="AL803" s="4">
        <f t="shared" si="304"/>
        <v>3.2927437509298523</v>
      </c>
      <c r="AM803" s="4">
        <f t="shared" si="283"/>
        <v>1.0634546608287117</v>
      </c>
      <c r="AN803" s="4">
        <f t="shared" si="284"/>
        <v>3.7217572150476825</v>
      </c>
      <c r="AO803">
        <f t="shared" si="285"/>
        <v>1.0634546608287117</v>
      </c>
      <c r="AP803">
        <f t="shared" si="286"/>
        <v>2</v>
      </c>
    </row>
    <row r="804" spans="1:42" ht="34" x14ac:dyDescent="0.2">
      <c r="A804">
        <v>6037621400</v>
      </c>
      <c r="B804" t="s">
        <v>91</v>
      </c>
      <c r="C804">
        <v>0.71619999999999995</v>
      </c>
      <c r="D804">
        <v>6037533601</v>
      </c>
      <c r="E804" t="s">
        <v>92</v>
      </c>
      <c r="F804">
        <v>26417</v>
      </c>
      <c r="G804">
        <v>6037500500</v>
      </c>
      <c r="H804" t="s">
        <v>44</v>
      </c>
      <c r="I804">
        <v>0.29210000000000003</v>
      </c>
      <c r="J804">
        <v>6037532200</v>
      </c>
      <c r="K804" t="s">
        <v>9</v>
      </c>
      <c r="L804">
        <v>6.6E-3</v>
      </c>
      <c r="M804">
        <v>6037620521</v>
      </c>
      <c r="N804" t="s">
        <v>38</v>
      </c>
      <c r="O804">
        <v>932</v>
      </c>
      <c r="S804">
        <f t="shared" si="305"/>
        <v>795</v>
      </c>
      <c r="T804" s="2" cm="1">
        <f t="array" ref="T804">IFERROR(INDEX($A$10:$A$1201, ROWS(T$10:$T804)), IFERROR(INDEX($D$10:$D$1276, ROWS(T$10:$T804)-ROWS($A$10:$A$1201)), IFERROR(INDEX($G$10:$G$1201, ROWS(T$10:$T804)-ROWS($A$10:$A$1201)-ROWS($D$10:$D$1276)), "")))</f>
        <v>6037621400</v>
      </c>
      <c r="U804" s="2" t="str">
        <f t="shared" si="287"/>
        <v>South Redondo, Redondo Beach, CA</v>
      </c>
      <c r="V804" s="3">
        <f t="shared" si="288"/>
        <v>0.71619999999999995</v>
      </c>
      <c r="W804" s="3">
        <f t="shared" si="289"/>
        <v>0.83570595099183198</v>
      </c>
      <c r="X804" s="3">
        <f t="shared" si="290"/>
        <v>26417</v>
      </c>
      <c r="Y804" s="3">
        <f t="shared" si="291"/>
        <v>0.50137599878532524</v>
      </c>
      <c r="Z804" s="3">
        <f t="shared" si="298"/>
        <v>0.41900290586936983</v>
      </c>
      <c r="AA804" s="3">
        <f t="shared" si="292"/>
        <v>0.29210000000000003</v>
      </c>
      <c r="AB804" s="3">
        <f t="shared" si="293"/>
        <v>0.44143871845247096</v>
      </c>
      <c r="AC804" s="3">
        <f t="shared" si="294"/>
        <v>8.5937500000000014E-2</v>
      </c>
      <c r="AD804" s="3">
        <f t="shared" si="295"/>
        <v>0.3133826496301278</v>
      </c>
      <c r="AE804" s="3">
        <f t="shared" si="296"/>
        <v>6.6E-3</v>
      </c>
      <c r="AF804" s="3">
        <f t="shared" si="297"/>
        <v>932</v>
      </c>
      <c r="AG804">
        <f t="shared" si="299"/>
        <v>-8.8256368859041215E-2</v>
      </c>
      <c r="AH804" s="5">
        <f t="shared" si="300"/>
        <v>-0.58163585830574915</v>
      </c>
      <c r="AI804" s="5">
        <f t="shared" si="301"/>
        <v>-0.37929635172160131</v>
      </c>
      <c r="AJ804" s="5">
        <f t="shared" si="302"/>
        <v>-0.57790201985269818</v>
      </c>
      <c r="AK804" s="5">
        <f t="shared" si="303"/>
        <v>-0.47792269247917063</v>
      </c>
      <c r="AL804" s="4">
        <f t="shared" si="304"/>
        <v>3.3081256730417108</v>
      </c>
      <c r="AM804" s="4">
        <f t="shared" si="283"/>
        <v>1.0688506810200489</v>
      </c>
      <c r="AN804" s="4">
        <f t="shared" si="284"/>
        <v>3.7388013293888736</v>
      </c>
      <c r="AO804">
        <f t="shared" si="285"/>
        <v>1.0688506810200489</v>
      </c>
      <c r="AP804">
        <f t="shared" si="286"/>
        <v>2</v>
      </c>
    </row>
    <row r="805" spans="1:42" ht="17" x14ac:dyDescent="0.2">
      <c r="A805">
        <v>6037600601</v>
      </c>
      <c r="B805" t="s">
        <v>10</v>
      </c>
      <c r="C805">
        <v>0.71609999999999996</v>
      </c>
      <c r="D805">
        <v>6037212305</v>
      </c>
      <c r="E805" t="s">
        <v>20</v>
      </c>
      <c r="F805">
        <v>26415</v>
      </c>
      <c r="G805">
        <v>6037540000</v>
      </c>
      <c r="H805" t="s">
        <v>119</v>
      </c>
      <c r="I805">
        <v>0.29210000000000003</v>
      </c>
      <c r="J805">
        <v>6037208401</v>
      </c>
      <c r="K805" t="s">
        <v>20</v>
      </c>
      <c r="L805">
        <v>6.6E-3</v>
      </c>
      <c r="M805">
        <v>6037209403</v>
      </c>
      <c r="N805" t="s">
        <v>20</v>
      </c>
      <c r="O805">
        <v>929</v>
      </c>
      <c r="S805">
        <f t="shared" si="305"/>
        <v>796</v>
      </c>
      <c r="T805" s="2" cm="1">
        <f t="array" ref="T805">IFERROR(INDEX($A$10:$A$1201, ROWS(T$10:$T805)), IFERROR(INDEX($D$10:$D$1276, ROWS(T$10:$T805)-ROWS($A$10:$A$1201)), IFERROR(INDEX($G$10:$G$1201, ROWS(T$10:$T805)-ROWS($A$10:$A$1201)-ROWS($D$10:$D$1276)), "")))</f>
        <v>6037600601</v>
      </c>
      <c r="U805" s="2" t="str">
        <f t="shared" si="287"/>
        <v>Inglewood, CA</v>
      </c>
      <c r="V805" s="3">
        <f t="shared" si="288"/>
        <v>0.71609999999999996</v>
      </c>
      <c r="W805" s="3">
        <f t="shared" si="289"/>
        <v>0.83558926487747953</v>
      </c>
      <c r="X805" s="3">
        <f t="shared" si="290"/>
        <v>26415</v>
      </c>
      <c r="Y805" s="3">
        <f t="shared" si="291"/>
        <v>0.50133804019814387</v>
      </c>
      <c r="Z805" s="3">
        <f t="shared" si="298"/>
        <v>0.41891268446428331</v>
      </c>
      <c r="AA805" s="3">
        <f t="shared" si="292"/>
        <v>0.29210000000000003</v>
      </c>
      <c r="AB805" s="3">
        <f t="shared" si="293"/>
        <v>0.44143871845247096</v>
      </c>
      <c r="AC805" s="3">
        <f t="shared" si="294"/>
        <v>8.5937500000000014E-2</v>
      </c>
      <c r="AD805" s="3">
        <f t="shared" si="295"/>
        <v>0.31237390719569602</v>
      </c>
      <c r="AE805" s="3">
        <f t="shared" si="296"/>
        <v>6.6E-3</v>
      </c>
      <c r="AF805" s="3">
        <f t="shared" si="297"/>
        <v>929</v>
      </c>
      <c r="AG805">
        <f t="shared" si="299"/>
        <v>-8.9350708288813238E-2</v>
      </c>
      <c r="AH805" s="5">
        <f t="shared" si="300"/>
        <v>-0.58203513938842533</v>
      </c>
      <c r="AI805" s="5">
        <f t="shared" si="301"/>
        <v>-0.37929635172160131</v>
      </c>
      <c r="AJ805" s="5">
        <f t="shared" si="302"/>
        <v>-0.57790201985269818</v>
      </c>
      <c r="AK805" s="5">
        <f t="shared" si="303"/>
        <v>-0.48300000370619084</v>
      </c>
      <c r="AL805" s="4">
        <f t="shared" si="304"/>
        <v>3.3192809697534487</v>
      </c>
      <c r="AM805" s="4">
        <f t="shared" si="283"/>
        <v>1.0734353542613781</v>
      </c>
      <c r="AN805" s="4">
        <f t="shared" si="284"/>
        <v>3.7528232743764445</v>
      </c>
      <c r="AO805">
        <f t="shared" si="285"/>
        <v>1.0734353542613781</v>
      </c>
      <c r="AP805">
        <f t="shared" si="286"/>
        <v>2</v>
      </c>
    </row>
    <row r="806" spans="1:42" ht="17" x14ac:dyDescent="0.2">
      <c r="A806">
        <v>6037601802</v>
      </c>
      <c r="B806" t="s">
        <v>10</v>
      </c>
      <c r="C806">
        <v>0.71609999999999996</v>
      </c>
      <c r="D806">
        <v>6037552601</v>
      </c>
      <c r="E806" t="s">
        <v>52</v>
      </c>
      <c r="F806">
        <v>26408</v>
      </c>
      <c r="G806">
        <v>6037531603</v>
      </c>
      <c r="H806" t="s">
        <v>47</v>
      </c>
      <c r="I806">
        <v>0.29199999999999998</v>
      </c>
      <c r="J806">
        <v>6037620101</v>
      </c>
      <c r="K806" t="s">
        <v>59</v>
      </c>
      <c r="L806">
        <v>6.6E-3</v>
      </c>
      <c r="M806">
        <v>6037269000</v>
      </c>
      <c r="N806" t="s">
        <v>64</v>
      </c>
      <c r="O806">
        <v>926</v>
      </c>
      <c r="S806">
        <f t="shared" si="305"/>
        <v>797</v>
      </c>
      <c r="T806" s="2" cm="1">
        <f t="array" ref="T806">IFERROR(INDEX($A$10:$A$1201, ROWS(T$10:$T806)), IFERROR(INDEX($D$10:$D$1276, ROWS(T$10:$T806)-ROWS($A$10:$A$1201)), IFERROR(INDEX($G$10:$G$1201, ROWS(T$10:$T806)-ROWS($A$10:$A$1201)-ROWS($D$10:$D$1276)), "")))</f>
        <v>6037601802</v>
      </c>
      <c r="U806" s="2" t="str">
        <f t="shared" si="287"/>
        <v>Inglewood, CA</v>
      </c>
      <c r="V806" s="3">
        <f t="shared" si="288"/>
        <v>0.71609999999999996</v>
      </c>
      <c r="W806" s="3">
        <f t="shared" si="289"/>
        <v>0.83558926487747953</v>
      </c>
      <c r="X806" s="3">
        <f t="shared" si="290"/>
        <v>26408</v>
      </c>
      <c r="Y806" s="3">
        <f t="shared" si="291"/>
        <v>0.50120518514300894</v>
      </c>
      <c r="Z806" s="3">
        <f t="shared" si="298"/>
        <v>0.41880167220642789</v>
      </c>
      <c r="AA806" s="3">
        <f t="shared" si="292"/>
        <v>0.29199999999999998</v>
      </c>
      <c r="AB806" s="3">
        <f t="shared" si="293"/>
        <v>0.44128759256460631</v>
      </c>
      <c r="AC806" s="3">
        <f t="shared" si="294"/>
        <v>8.5937500000000014E-2</v>
      </c>
      <c r="AD806" s="3">
        <f t="shared" si="295"/>
        <v>0.3113651647612643</v>
      </c>
      <c r="AE806" s="3">
        <f t="shared" si="296"/>
        <v>6.6E-3</v>
      </c>
      <c r="AF806" s="3">
        <f t="shared" si="297"/>
        <v>926</v>
      </c>
      <c r="AG806">
        <f t="shared" si="299"/>
        <v>-8.9350708288813238E-2</v>
      </c>
      <c r="AH806" s="5">
        <f t="shared" si="300"/>
        <v>-0.58343262317779365</v>
      </c>
      <c r="AI806" s="5">
        <f t="shared" si="301"/>
        <v>-0.38034497819838686</v>
      </c>
      <c r="AJ806" s="5">
        <f t="shared" si="302"/>
        <v>-0.57790201985269818</v>
      </c>
      <c r="AK806" s="5">
        <f t="shared" si="303"/>
        <v>-0.48807731493321083</v>
      </c>
      <c r="AL806" s="4">
        <f t="shared" si="304"/>
        <v>3.3337364288654037</v>
      </c>
      <c r="AM806" s="4">
        <f t="shared" si="283"/>
        <v>1.0789937688379252</v>
      </c>
      <c r="AN806" s="4">
        <f t="shared" si="284"/>
        <v>3.7698398797349073</v>
      </c>
      <c r="AO806">
        <f t="shared" si="285"/>
        <v>1.0789937688379252</v>
      </c>
      <c r="AP806">
        <f t="shared" si="286"/>
        <v>2</v>
      </c>
    </row>
    <row r="807" spans="1:42" ht="17" x14ac:dyDescent="0.2">
      <c r="A807">
        <v>6037532400</v>
      </c>
      <c r="B807" t="s">
        <v>148</v>
      </c>
      <c r="C807">
        <v>0.71609999999999996</v>
      </c>
      <c r="D807">
        <v>6037532605</v>
      </c>
      <c r="E807" t="s">
        <v>23</v>
      </c>
      <c r="F807">
        <v>26405</v>
      </c>
      <c r="G807">
        <v>6037534202</v>
      </c>
      <c r="H807" t="s">
        <v>82</v>
      </c>
      <c r="I807">
        <v>0.29149999999999998</v>
      </c>
      <c r="J807">
        <v>6037543602</v>
      </c>
      <c r="K807" t="s">
        <v>25</v>
      </c>
      <c r="L807">
        <v>6.4999999999999997E-3</v>
      </c>
      <c r="M807">
        <v>6037502003</v>
      </c>
      <c r="N807" t="s">
        <v>12</v>
      </c>
      <c r="O807">
        <v>924</v>
      </c>
      <c r="S807">
        <f t="shared" si="305"/>
        <v>798</v>
      </c>
      <c r="T807" s="2" cm="1">
        <f t="array" ref="T807">IFERROR(INDEX($A$10:$A$1201, ROWS(T$10:$T807)), IFERROR(INDEX($D$10:$D$1276, ROWS(T$10:$T807)-ROWS($A$10:$A$1201)), IFERROR(INDEX($G$10:$G$1201, ROWS(T$10:$T807)-ROWS($A$10:$A$1201)-ROWS($D$10:$D$1276)), "")))</f>
        <v>6037532400</v>
      </c>
      <c r="U807" s="2" t="str">
        <f t="shared" si="287"/>
        <v>Vernon, CA</v>
      </c>
      <c r="V807" s="3">
        <f t="shared" si="288"/>
        <v>0.71609999999999996</v>
      </c>
      <c r="W807" s="3">
        <f t="shared" si="289"/>
        <v>0.83558926487747953</v>
      </c>
      <c r="X807" s="3">
        <f t="shared" si="290"/>
        <v>26405</v>
      </c>
      <c r="Y807" s="3">
        <f t="shared" si="291"/>
        <v>0.50114824726223695</v>
      </c>
      <c r="Z807" s="3">
        <f t="shared" si="298"/>
        <v>0.41875409552448989</v>
      </c>
      <c r="AA807" s="3">
        <f t="shared" si="292"/>
        <v>0.29149999999999998</v>
      </c>
      <c r="AB807" s="3">
        <f t="shared" si="293"/>
        <v>0.44053196312528337</v>
      </c>
      <c r="AC807" s="3">
        <f t="shared" si="294"/>
        <v>8.4635416666666671E-2</v>
      </c>
      <c r="AD807" s="3">
        <f t="shared" si="295"/>
        <v>0.31069266980497645</v>
      </c>
      <c r="AE807" s="3">
        <f t="shared" si="296"/>
        <v>6.4999999999999997E-3</v>
      </c>
      <c r="AF807" s="3">
        <f t="shared" si="297"/>
        <v>924</v>
      </c>
      <c r="AG807">
        <f t="shared" si="299"/>
        <v>-8.9350708288813238E-2</v>
      </c>
      <c r="AH807" s="5">
        <f t="shared" si="300"/>
        <v>-0.5840315448018073</v>
      </c>
      <c r="AI807" s="5">
        <f t="shared" si="301"/>
        <v>-0.38558811058231224</v>
      </c>
      <c r="AJ807" s="5">
        <f t="shared" si="302"/>
        <v>-0.58749278551995354</v>
      </c>
      <c r="AK807" s="5">
        <f t="shared" si="303"/>
        <v>-0.49146218908455769</v>
      </c>
      <c r="AL807" s="4">
        <f t="shared" si="304"/>
        <v>3.3555961894096775</v>
      </c>
      <c r="AM807" s="4">
        <f t="shared" si="283"/>
        <v>1.1012222736115853</v>
      </c>
      <c r="AN807" s="4">
        <f t="shared" si="284"/>
        <v>3.789975349387531</v>
      </c>
      <c r="AO807">
        <f t="shared" si="285"/>
        <v>1.1012222736115853</v>
      </c>
      <c r="AP807">
        <f t="shared" si="286"/>
        <v>2</v>
      </c>
    </row>
    <row r="808" spans="1:42" ht="17" x14ac:dyDescent="0.2">
      <c r="A808">
        <v>6037621002</v>
      </c>
      <c r="B808" t="s">
        <v>55</v>
      </c>
      <c r="C808">
        <v>0.71589999999999998</v>
      </c>
      <c r="D808">
        <v>6037602002</v>
      </c>
      <c r="E808" t="s">
        <v>21</v>
      </c>
      <c r="F808">
        <v>26403</v>
      </c>
      <c r="G808">
        <v>6037221210</v>
      </c>
      <c r="H808" t="s">
        <v>20</v>
      </c>
      <c r="I808">
        <v>0.2913</v>
      </c>
      <c r="J808">
        <v>6037265303</v>
      </c>
      <c r="K808" t="s">
        <v>120</v>
      </c>
      <c r="L808">
        <v>6.4999999999999997E-3</v>
      </c>
      <c r="M808">
        <v>6037218500</v>
      </c>
      <c r="N808" t="s">
        <v>20</v>
      </c>
      <c r="O808">
        <v>924</v>
      </c>
      <c r="S808">
        <f t="shared" si="305"/>
        <v>799</v>
      </c>
      <c r="T808" s="2" cm="1">
        <f t="array" ref="T808">IFERROR(INDEX($A$10:$A$1201, ROWS(T$10:$T808)), IFERROR(INDEX($D$10:$D$1276, ROWS(T$10:$T808)-ROWS($A$10:$A$1201)), IFERROR(INDEX($G$10:$G$1201, ROWS(T$10:$T808)-ROWS($A$10:$A$1201)-ROWS($D$10:$D$1276)), "")))</f>
        <v>6037621002</v>
      </c>
      <c r="U808" s="2" t="str">
        <f t="shared" si="287"/>
        <v>Hermosa Beach, CA</v>
      </c>
      <c r="V808" s="3">
        <f t="shared" si="288"/>
        <v>0.71589999999999998</v>
      </c>
      <c r="W808" s="3">
        <f t="shared" si="289"/>
        <v>0.83535589264877474</v>
      </c>
      <c r="X808" s="3">
        <f t="shared" si="290"/>
        <v>26403</v>
      </c>
      <c r="Y808" s="3">
        <f t="shared" si="291"/>
        <v>0.50111028867505547</v>
      </c>
      <c r="Z808" s="3">
        <f t="shared" si="298"/>
        <v>0.41860543251163618</v>
      </c>
      <c r="AA808" s="3">
        <f t="shared" si="292"/>
        <v>0.2913</v>
      </c>
      <c r="AB808" s="3">
        <f t="shared" si="293"/>
        <v>0.44022971134955419</v>
      </c>
      <c r="AC808" s="3">
        <f t="shared" si="294"/>
        <v>8.4635416666666671E-2</v>
      </c>
      <c r="AD808" s="3">
        <f t="shared" si="295"/>
        <v>0.31069266980497645</v>
      </c>
      <c r="AE808" s="3">
        <f t="shared" si="296"/>
        <v>6.4999999999999997E-3</v>
      </c>
      <c r="AF808" s="3">
        <f t="shared" si="297"/>
        <v>924</v>
      </c>
      <c r="AG808">
        <f t="shared" si="299"/>
        <v>-9.1539387148357257E-2</v>
      </c>
      <c r="AH808" s="5">
        <f t="shared" si="300"/>
        <v>-0.58443082588448469</v>
      </c>
      <c r="AI808" s="5">
        <f t="shared" si="301"/>
        <v>-0.38768536353588212</v>
      </c>
      <c r="AJ808" s="5">
        <f t="shared" si="302"/>
        <v>-0.58749278551995354</v>
      </c>
      <c r="AK808" s="5">
        <f t="shared" si="303"/>
        <v>-0.49146218908455769</v>
      </c>
      <c r="AL808" s="4">
        <f t="shared" si="304"/>
        <v>3.3619915018294924</v>
      </c>
      <c r="AM808" s="4">
        <f t="shared" si="283"/>
        <v>1.1036940635377104</v>
      </c>
      <c r="AN808" s="4">
        <f t="shared" si="284"/>
        <v>3.7975824141865413</v>
      </c>
      <c r="AO808">
        <f t="shared" si="285"/>
        <v>1.1036940635377104</v>
      </c>
      <c r="AP808">
        <f t="shared" si="286"/>
        <v>2</v>
      </c>
    </row>
    <row r="809" spans="1:42" ht="34" x14ac:dyDescent="0.2">
      <c r="A809">
        <v>6037204700</v>
      </c>
      <c r="B809" t="s">
        <v>67</v>
      </c>
      <c r="C809">
        <v>0.71579999999999999</v>
      </c>
      <c r="D809">
        <v>6037533701</v>
      </c>
      <c r="E809" t="s">
        <v>108</v>
      </c>
      <c r="F809">
        <v>26396</v>
      </c>
      <c r="G809">
        <v>6037535603</v>
      </c>
      <c r="H809" t="s">
        <v>56</v>
      </c>
      <c r="I809">
        <v>0.29110000000000003</v>
      </c>
      <c r="J809">
        <v>6037502003</v>
      </c>
      <c r="K809" t="s">
        <v>12</v>
      </c>
      <c r="L809">
        <v>6.4999999999999997E-3</v>
      </c>
      <c r="M809">
        <v>6037650603</v>
      </c>
      <c r="N809" t="s">
        <v>25</v>
      </c>
      <c r="O809">
        <v>924</v>
      </c>
      <c r="S809">
        <f t="shared" si="305"/>
        <v>800</v>
      </c>
      <c r="T809" s="2" cm="1">
        <f t="array" ref="T809">IFERROR(INDEX($A$10:$A$1201, ROWS(T$10:$T809)), IFERROR(INDEX($D$10:$D$1276, ROWS(T$10:$T809)-ROWS($A$10:$A$1201)), IFERROR(INDEX($G$10:$G$1201, ROWS(T$10:$T809)-ROWS($A$10:$A$1201)-ROWS($D$10:$D$1276)), "")))</f>
        <v>6037204700</v>
      </c>
      <c r="U809" s="2" t="str">
        <f t="shared" si="287"/>
        <v>Boyle Heights, Los Angeles, CA</v>
      </c>
      <c r="V809" s="3">
        <f t="shared" si="288"/>
        <v>0.71579999999999999</v>
      </c>
      <c r="W809" s="3">
        <f t="shared" si="289"/>
        <v>0.83523920653442241</v>
      </c>
      <c r="X809" s="3">
        <f t="shared" si="290"/>
        <v>26396</v>
      </c>
      <c r="Y809" s="3">
        <f t="shared" si="291"/>
        <v>0.50097743361992064</v>
      </c>
      <c r="Z809" s="3">
        <f t="shared" si="298"/>
        <v>0.41843599414835381</v>
      </c>
      <c r="AA809" s="3">
        <f t="shared" si="292"/>
        <v>0.29110000000000003</v>
      </c>
      <c r="AB809" s="3">
        <f t="shared" si="293"/>
        <v>0.43992745957382506</v>
      </c>
      <c r="AC809" s="3">
        <f t="shared" si="294"/>
        <v>8.4635416666666671E-2</v>
      </c>
      <c r="AD809" s="3">
        <f t="shared" si="295"/>
        <v>0.31069266980497645</v>
      </c>
      <c r="AE809" s="3">
        <f t="shared" si="296"/>
        <v>6.4999999999999997E-3</v>
      </c>
      <c r="AF809" s="3">
        <f t="shared" si="297"/>
        <v>924</v>
      </c>
      <c r="AG809">
        <f t="shared" si="299"/>
        <v>-9.263372657812928E-2</v>
      </c>
      <c r="AH809" s="5">
        <f t="shared" si="300"/>
        <v>-0.58582830967385191</v>
      </c>
      <c r="AI809" s="5">
        <f t="shared" si="301"/>
        <v>-0.38978261648945206</v>
      </c>
      <c r="AJ809" s="5">
        <f t="shared" si="302"/>
        <v>-0.58749278551995354</v>
      </c>
      <c r="AK809" s="5">
        <f t="shared" si="303"/>
        <v>-0.49146218908455769</v>
      </c>
      <c r="AL809" s="4">
        <f t="shared" si="304"/>
        <v>3.3699258975261315</v>
      </c>
      <c r="AM809" s="4">
        <f t="shared" si="283"/>
        <v>1.106440746193458</v>
      </c>
      <c r="AN809" s="4">
        <f t="shared" si="284"/>
        <v>3.8059414277700681</v>
      </c>
      <c r="AO809">
        <f t="shared" si="285"/>
        <v>1.106440746193458</v>
      </c>
      <c r="AP809">
        <f t="shared" si="286"/>
        <v>2</v>
      </c>
    </row>
    <row r="810" spans="1:42" ht="17" x14ac:dyDescent="0.2">
      <c r="A810">
        <v>6037221820</v>
      </c>
      <c r="B810" t="s">
        <v>83</v>
      </c>
      <c r="C810">
        <v>0.7157</v>
      </c>
      <c r="D810">
        <v>6037532302</v>
      </c>
      <c r="E810" t="s">
        <v>134</v>
      </c>
      <c r="F810">
        <v>26389</v>
      </c>
      <c r="G810">
        <v>6037531503</v>
      </c>
      <c r="H810" t="s">
        <v>47</v>
      </c>
      <c r="I810">
        <v>0.29089999999999999</v>
      </c>
      <c r="J810">
        <v>6037601202</v>
      </c>
      <c r="K810" t="s">
        <v>10</v>
      </c>
      <c r="L810">
        <v>6.4999999999999997E-3</v>
      </c>
      <c r="M810">
        <v>6037503104</v>
      </c>
      <c r="N810" t="s">
        <v>17</v>
      </c>
      <c r="O810">
        <v>923</v>
      </c>
      <c r="S810">
        <f t="shared" si="305"/>
        <v>801</v>
      </c>
      <c r="T810" s="2" cm="1">
        <f t="array" ref="T810">IFERROR(INDEX($A$10:$A$1201, ROWS(T$10:$T810)), IFERROR(INDEX($D$10:$D$1276, ROWS(T$10:$T810)-ROWS($A$10:$A$1201)), IFERROR(INDEX($G$10:$G$1201, ROWS(T$10:$T810)-ROWS($A$10:$A$1201)-ROWS($D$10:$D$1276)), "")))</f>
        <v>6037221820</v>
      </c>
      <c r="U810" s="2" t="str">
        <f t="shared" si="287"/>
        <v>Jefferson, Los Angeles, CA</v>
      </c>
      <c r="V810" s="3">
        <f t="shared" si="288"/>
        <v>0.7157</v>
      </c>
      <c r="W810" s="3">
        <f t="shared" si="289"/>
        <v>0.83512252042007007</v>
      </c>
      <c r="X810" s="3">
        <f t="shared" si="290"/>
        <v>26389</v>
      </c>
      <c r="Y810" s="3">
        <f t="shared" si="291"/>
        <v>0.50084457856478581</v>
      </c>
      <c r="Z810" s="3">
        <f t="shared" si="298"/>
        <v>0.4182665867897517</v>
      </c>
      <c r="AA810" s="3">
        <f t="shared" si="292"/>
        <v>0.29089999999999999</v>
      </c>
      <c r="AB810" s="3">
        <f t="shared" si="293"/>
        <v>0.43962520779809583</v>
      </c>
      <c r="AC810" s="3">
        <f t="shared" si="294"/>
        <v>8.4635416666666671E-2</v>
      </c>
      <c r="AD810" s="3">
        <f t="shared" si="295"/>
        <v>0.31035642232683253</v>
      </c>
      <c r="AE810" s="3">
        <f t="shared" si="296"/>
        <v>6.4999999999999997E-3</v>
      </c>
      <c r="AF810" s="3">
        <f t="shared" si="297"/>
        <v>923</v>
      </c>
      <c r="AG810">
        <f t="shared" si="299"/>
        <v>-9.372806600790129E-2</v>
      </c>
      <c r="AH810" s="5">
        <f t="shared" si="300"/>
        <v>-0.58722579346321913</v>
      </c>
      <c r="AI810" s="5">
        <f t="shared" si="301"/>
        <v>-0.3918798694430225</v>
      </c>
      <c r="AJ810" s="5">
        <f t="shared" si="302"/>
        <v>-0.58749278551995354</v>
      </c>
      <c r="AK810" s="5">
        <f t="shared" si="303"/>
        <v>-0.49315462616023109</v>
      </c>
      <c r="AL810" s="4">
        <f t="shared" si="304"/>
        <v>3.3809832036538565</v>
      </c>
      <c r="AM810" s="4">
        <f t="shared" si="283"/>
        <v>1.1105401817707414</v>
      </c>
      <c r="AN810" s="4">
        <f t="shared" si="284"/>
        <v>3.8183743138991821</v>
      </c>
      <c r="AO810">
        <f t="shared" si="285"/>
        <v>1.1105401817707414</v>
      </c>
      <c r="AP810">
        <f t="shared" si="286"/>
        <v>2</v>
      </c>
    </row>
    <row r="811" spans="1:42" ht="17" x14ac:dyDescent="0.2">
      <c r="A811">
        <v>6037533104</v>
      </c>
      <c r="B811" t="s">
        <v>23</v>
      </c>
      <c r="C811">
        <v>0.71560000000000001</v>
      </c>
      <c r="D811">
        <v>6037534002</v>
      </c>
      <c r="E811" t="s">
        <v>82</v>
      </c>
      <c r="F811">
        <v>26377</v>
      </c>
      <c r="G811">
        <v>6037554302</v>
      </c>
      <c r="H811" t="s">
        <v>71</v>
      </c>
      <c r="I811">
        <v>0.2908</v>
      </c>
      <c r="J811">
        <v>6037432202</v>
      </c>
      <c r="K811" t="s">
        <v>7</v>
      </c>
      <c r="L811">
        <v>6.4999999999999997E-3</v>
      </c>
      <c r="M811">
        <v>6037224410</v>
      </c>
      <c r="N811" t="s">
        <v>37</v>
      </c>
      <c r="O811">
        <v>923</v>
      </c>
      <c r="S811">
        <f t="shared" si="305"/>
        <v>802</v>
      </c>
      <c r="T811" s="2" cm="1">
        <f t="array" ref="T811">IFERROR(INDEX($A$10:$A$1201, ROWS(T$10:$T811)), IFERROR(INDEX($D$10:$D$1276, ROWS(T$10:$T811)-ROWS($A$10:$A$1201)), IFERROR(INDEX($G$10:$G$1201, ROWS(T$10:$T811)-ROWS($A$10:$A$1201)-ROWS($D$10:$D$1276)), "")))</f>
        <v>6037533104</v>
      </c>
      <c r="U811" s="2" t="str">
        <f t="shared" si="287"/>
        <v>Huntington Park, CA</v>
      </c>
      <c r="V811" s="3">
        <f t="shared" si="288"/>
        <v>0.71560000000000001</v>
      </c>
      <c r="W811" s="3">
        <f t="shared" si="289"/>
        <v>0.83500583430571762</v>
      </c>
      <c r="X811" s="3">
        <f t="shared" si="290"/>
        <v>26377</v>
      </c>
      <c r="Y811" s="3">
        <f t="shared" si="291"/>
        <v>0.50061682704169752</v>
      </c>
      <c r="Z811" s="3">
        <f t="shared" si="298"/>
        <v>0.41801797133143376</v>
      </c>
      <c r="AA811" s="3">
        <f t="shared" si="292"/>
        <v>0.2908</v>
      </c>
      <c r="AB811" s="3">
        <f t="shared" si="293"/>
        <v>0.43947408191023124</v>
      </c>
      <c r="AC811" s="3">
        <f t="shared" si="294"/>
        <v>8.4635416666666671E-2</v>
      </c>
      <c r="AD811" s="3">
        <f t="shared" si="295"/>
        <v>0.31035642232683253</v>
      </c>
      <c r="AE811" s="3">
        <f t="shared" si="296"/>
        <v>6.4999999999999997E-3</v>
      </c>
      <c r="AF811" s="3">
        <f t="shared" si="297"/>
        <v>923</v>
      </c>
      <c r="AG811">
        <f t="shared" si="299"/>
        <v>-9.4822405437673299E-2</v>
      </c>
      <c r="AH811" s="5">
        <f t="shared" si="300"/>
        <v>-0.58962147995927727</v>
      </c>
      <c r="AI811" s="5">
        <f t="shared" si="301"/>
        <v>-0.3929284959198075</v>
      </c>
      <c r="AJ811" s="5">
        <f t="shared" si="302"/>
        <v>-0.58749278551995354</v>
      </c>
      <c r="AK811" s="5">
        <f t="shared" si="303"/>
        <v>-0.49315462616023109</v>
      </c>
      <c r="AL811" s="4">
        <f t="shared" si="304"/>
        <v>3.3896929054823515</v>
      </c>
      <c r="AM811" s="4">
        <f t="shared" si="283"/>
        <v>1.1133213000125941</v>
      </c>
      <c r="AN811" s="4">
        <f t="shared" si="284"/>
        <v>3.8264745921801673</v>
      </c>
      <c r="AO811">
        <f t="shared" si="285"/>
        <v>1.1133213000125941</v>
      </c>
      <c r="AP811">
        <f t="shared" si="286"/>
        <v>2</v>
      </c>
    </row>
    <row r="812" spans="1:42" ht="34" x14ac:dyDescent="0.2">
      <c r="A812">
        <v>6037203800</v>
      </c>
      <c r="B812" t="s">
        <v>67</v>
      </c>
      <c r="C812">
        <v>0.71560000000000001</v>
      </c>
      <c r="D812">
        <v>6037211201</v>
      </c>
      <c r="E812" t="s">
        <v>20</v>
      </c>
      <c r="F812">
        <v>26371</v>
      </c>
      <c r="G812">
        <v>6037603102</v>
      </c>
      <c r="H812" t="s">
        <v>31</v>
      </c>
      <c r="I812">
        <v>0.29070000000000001</v>
      </c>
      <c r="J812">
        <v>6037540300</v>
      </c>
      <c r="K812" t="s">
        <v>119</v>
      </c>
      <c r="L812">
        <v>6.4999999999999997E-3</v>
      </c>
      <c r="M812">
        <v>6037481603</v>
      </c>
      <c r="N812" t="s">
        <v>18</v>
      </c>
      <c r="O812">
        <v>922</v>
      </c>
      <c r="S812">
        <f t="shared" si="305"/>
        <v>803</v>
      </c>
      <c r="T812" s="2" cm="1">
        <f t="array" ref="T812">IFERROR(INDEX($A$10:$A$1201, ROWS(T$10:$T812)), IFERROR(INDEX($D$10:$D$1276, ROWS(T$10:$T812)-ROWS($A$10:$A$1201)), IFERROR(INDEX($G$10:$G$1201, ROWS(T$10:$T812)-ROWS($A$10:$A$1201)-ROWS($D$10:$D$1276)), "")))</f>
        <v>6037203800</v>
      </c>
      <c r="U812" s="2" t="str">
        <f t="shared" si="287"/>
        <v>Boyle Heights, Los Angeles, CA</v>
      </c>
      <c r="V812" s="3">
        <f t="shared" si="288"/>
        <v>0.71560000000000001</v>
      </c>
      <c r="W812" s="3">
        <f t="shared" si="289"/>
        <v>0.83500583430571762</v>
      </c>
      <c r="X812" s="3">
        <f t="shared" si="290"/>
        <v>26371</v>
      </c>
      <c r="Y812" s="3">
        <f t="shared" si="291"/>
        <v>0.50050295128015332</v>
      </c>
      <c r="Z812" s="3">
        <f t="shared" si="298"/>
        <v>0.41792288440615838</v>
      </c>
      <c r="AA812" s="3">
        <f t="shared" si="292"/>
        <v>0.29070000000000001</v>
      </c>
      <c r="AB812" s="3">
        <f t="shared" si="293"/>
        <v>0.43932295602236671</v>
      </c>
      <c r="AC812" s="3">
        <f t="shared" si="294"/>
        <v>8.4635416666666671E-2</v>
      </c>
      <c r="AD812" s="3">
        <f t="shared" si="295"/>
        <v>0.31002017484868866</v>
      </c>
      <c r="AE812" s="3">
        <f t="shared" si="296"/>
        <v>6.4999999999999997E-3</v>
      </c>
      <c r="AF812" s="3">
        <f t="shared" si="297"/>
        <v>922</v>
      </c>
      <c r="AG812">
        <f t="shared" si="299"/>
        <v>-9.4822405437673299E-2</v>
      </c>
      <c r="AH812" s="5">
        <f t="shared" si="300"/>
        <v>-0.59081932320730701</v>
      </c>
      <c r="AI812" s="5">
        <f t="shared" si="301"/>
        <v>-0.39397712239659244</v>
      </c>
      <c r="AJ812" s="5">
        <f t="shared" si="302"/>
        <v>-0.58749278551995354</v>
      </c>
      <c r="AK812" s="5">
        <f t="shared" si="303"/>
        <v>-0.49484706323590422</v>
      </c>
      <c r="AL812" s="4">
        <f t="shared" si="304"/>
        <v>3.3975569287530831</v>
      </c>
      <c r="AM812" s="4">
        <f t="shared" si="283"/>
        <v>1.116189213979728</v>
      </c>
      <c r="AN812" s="4">
        <f t="shared" si="284"/>
        <v>3.8351083192626887</v>
      </c>
      <c r="AO812">
        <f t="shared" si="285"/>
        <v>1.116189213979728</v>
      </c>
      <c r="AP812">
        <f t="shared" si="286"/>
        <v>2</v>
      </c>
    </row>
    <row r="813" spans="1:42" ht="34" x14ac:dyDescent="0.2">
      <c r="A813">
        <v>6037211922</v>
      </c>
      <c r="B813" t="s">
        <v>20</v>
      </c>
      <c r="C813">
        <v>0.71560000000000001</v>
      </c>
      <c r="D813">
        <v>6037271802</v>
      </c>
      <c r="E813" t="s">
        <v>93</v>
      </c>
      <c r="F813">
        <v>26370</v>
      </c>
      <c r="G813">
        <v>6037533002</v>
      </c>
      <c r="H813" t="s">
        <v>37</v>
      </c>
      <c r="I813">
        <v>0.29060000000000002</v>
      </c>
      <c r="J813">
        <v>6037543503</v>
      </c>
      <c r="K813" t="s">
        <v>25</v>
      </c>
      <c r="L813">
        <v>6.4999999999999997E-3</v>
      </c>
      <c r="M813">
        <v>6037541002</v>
      </c>
      <c r="N813" t="s">
        <v>35</v>
      </c>
      <c r="O813">
        <v>921</v>
      </c>
      <c r="S813">
        <f t="shared" si="305"/>
        <v>804</v>
      </c>
      <c r="T813" s="2" cm="1">
        <f t="array" ref="T813">IFERROR(INDEX($A$10:$A$1201, ROWS(T$10:$T813)), IFERROR(INDEX($D$10:$D$1276, ROWS(T$10:$T813)-ROWS($A$10:$A$1201)), IFERROR(INDEX($G$10:$G$1201, ROWS(T$10:$T813)-ROWS($A$10:$A$1201)-ROWS($D$10:$D$1276)), "")))</f>
        <v>6037211922</v>
      </c>
      <c r="U813" s="2" t="str">
        <f t="shared" si="287"/>
        <v>Central LA, Los Angeles, CA</v>
      </c>
      <c r="V813" s="3">
        <f t="shared" si="288"/>
        <v>0.71560000000000001</v>
      </c>
      <c r="W813" s="3">
        <f t="shared" si="289"/>
        <v>0.83500583430571762</v>
      </c>
      <c r="X813" s="3">
        <f t="shared" si="290"/>
        <v>26370</v>
      </c>
      <c r="Y813" s="3">
        <f t="shared" si="291"/>
        <v>0.50048397198656269</v>
      </c>
      <c r="Z813" s="3">
        <f t="shared" si="298"/>
        <v>0.41790703658527917</v>
      </c>
      <c r="AA813" s="3">
        <f t="shared" si="292"/>
        <v>0.29060000000000002</v>
      </c>
      <c r="AB813" s="3">
        <f t="shared" si="293"/>
        <v>0.43917183013450212</v>
      </c>
      <c r="AC813" s="3">
        <f t="shared" si="294"/>
        <v>8.4635416666666671E-2</v>
      </c>
      <c r="AD813" s="3">
        <f t="shared" si="295"/>
        <v>0.30968392737054473</v>
      </c>
      <c r="AE813" s="3">
        <f t="shared" si="296"/>
        <v>6.4999999999999997E-3</v>
      </c>
      <c r="AF813" s="3">
        <f t="shared" si="297"/>
        <v>921</v>
      </c>
      <c r="AG813">
        <f t="shared" si="299"/>
        <v>-9.4822405437673299E-2</v>
      </c>
      <c r="AH813" s="5">
        <f t="shared" si="300"/>
        <v>-0.59101896374864449</v>
      </c>
      <c r="AI813" s="5">
        <f t="shared" si="301"/>
        <v>-0.39502574887337738</v>
      </c>
      <c r="AJ813" s="5">
        <f t="shared" si="302"/>
        <v>-0.58749278551995354</v>
      </c>
      <c r="AK813" s="5">
        <f t="shared" si="303"/>
        <v>-0.49653950031157762</v>
      </c>
      <c r="AL813" s="4">
        <f t="shared" si="304"/>
        <v>3.4029301660466973</v>
      </c>
      <c r="AM813" s="4">
        <f t="shared" ref="AM813:AM876" si="306">SUMXMY2($AG$6:$AK$6,AG813:AK813)</f>
        <v>1.1183694430332907</v>
      </c>
      <c r="AN813" s="4">
        <f t="shared" ref="AN813:AN876" si="307">SUMXMY2($AG$7:$AK$7,AG813:AK813)</f>
        <v>3.8418036693395061</v>
      </c>
      <c r="AO813">
        <f t="shared" ref="AO813:AO876" si="308">MIN(AL813:AN813)</f>
        <v>1.1183694430332907</v>
      </c>
      <c r="AP813">
        <f t="shared" ref="AP813:AP876" si="309">MATCH(AO813,AL813:AN813,0)</f>
        <v>2</v>
      </c>
    </row>
    <row r="814" spans="1:42" ht="34" x14ac:dyDescent="0.2">
      <c r="A814">
        <v>6037232120</v>
      </c>
      <c r="B814" t="s">
        <v>37</v>
      </c>
      <c r="C814">
        <v>0.71519999999999995</v>
      </c>
      <c r="D814">
        <v>6037273600</v>
      </c>
      <c r="E814" t="s">
        <v>68</v>
      </c>
      <c r="F814">
        <v>26340</v>
      </c>
      <c r="G814">
        <v>6037554403</v>
      </c>
      <c r="H814" t="s">
        <v>71</v>
      </c>
      <c r="I814">
        <v>0.29010000000000002</v>
      </c>
      <c r="J814">
        <v>6037554900</v>
      </c>
      <c r="K814" t="s">
        <v>79</v>
      </c>
      <c r="L814">
        <v>6.4999999999999997E-3</v>
      </c>
      <c r="M814">
        <v>6037208710</v>
      </c>
      <c r="N814" t="s">
        <v>20</v>
      </c>
      <c r="O814">
        <v>921</v>
      </c>
      <c r="S814">
        <f t="shared" si="305"/>
        <v>805</v>
      </c>
      <c r="T814" s="2" cm="1">
        <f t="array" ref="T814">IFERROR(INDEX($A$10:$A$1201, ROWS(T$10:$T814)), IFERROR(INDEX($D$10:$D$1276, ROWS(T$10:$T814)-ROWS($A$10:$A$1201)), IFERROR(INDEX($G$10:$G$1201, ROWS(T$10:$T814)-ROWS($A$10:$A$1201)-ROWS($D$10:$D$1276)), "")))</f>
        <v>6037232120</v>
      </c>
      <c r="U814" s="2" t="str">
        <f t="shared" si="287"/>
        <v>South Los Angeles, Los Angeles, CA</v>
      </c>
      <c r="V814" s="3">
        <f t="shared" si="288"/>
        <v>0.71519999999999995</v>
      </c>
      <c r="W814" s="3">
        <f t="shared" si="289"/>
        <v>0.83453908984830805</v>
      </c>
      <c r="X814" s="3">
        <f t="shared" si="290"/>
        <v>26340</v>
      </c>
      <c r="Y814" s="3">
        <f t="shared" si="291"/>
        <v>0.4999145931788419</v>
      </c>
      <c r="Z814" s="3">
        <f t="shared" si="298"/>
        <v>0.41719826959335793</v>
      </c>
      <c r="AA814" s="3">
        <f t="shared" si="292"/>
        <v>0.29010000000000002</v>
      </c>
      <c r="AB814" s="3">
        <f t="shared" si="293"/>
        <v>0.43841620069517917</v>
      </c>
      <c r="AC814" s="3">
        <f t="shared" si="294"/>
        <v>8.4635416666666671E-2</v>
      </c>
      <c r="AD814" s="3">
        <f t="shared" si="295"/>
        <v>0.30968392737054473</v>
      </c>
      <c r="AE814" s="3">
        <f t="shared" si="296"/>
        <v>6.4999999999999997E-3</v>
      </c>
      <c r="AF814" s="3">
        <f t="shared" si="297"/>
        <v>921</v>
      </c>
      <c r="AG814">
        <f t="shared" si="299"/>
        <v>-9.9199763156762585E-2</v>
      </c>
      <c r="AH814" s="5">
        <f t="shared" si="300"/>
        <v>-0.59700817998879063</v>
      </c>
      <c r="AI814" s="5">
        <f t="shared" si="301"/>
        <v>-0.40026888125730276</v>
      </c>
      <c r="AJ814" s="5">
        <f t="shared" si="302"/>
        <v>-0.58749278551995354</v>
      </c>
      <c r="AK814" s="5">
        <f t="shared" si="303"/>
        <v>-0.49653950031157762</v>
      </c>
      <c r="AL814" s="4">
        <f t="shared" si="304"/>
        <v>3.4306808949787166</v>
      </c>
      <c r="AM814" s="4">
        <f t="shared" si="306"/>
        <v>1.1278347709297052</v>
      </c>
      <c r="AN814" s="4">
        <f t="shared" si="307"/>
        <v>3.8695870088415569</v>
      </c>
      <c r="AO814">
        <f t="shared" si="308"/>
        <v>1.1278347709297052</v>
      </c>
      <c r="AP814">
        <f t="shared" si="309"/>
        <v>2</v>
      </c>
    </row>
    <row r="815" spans="1:42" ht="34" x14ac:dyDescent="0.2">
      <c r="A815">
        <v>6037267902</v>
      </c>
      <c r="B815" t="s">
        <v>149</v>
      </c>
      <c r="C815">
        <v>0.71519999999999995</v>
      </c>
      <c r="D815">
        <v>6037601700</v>
      </c>
      <c r="E815" t="s">
        <v>10</v>
      </c>
      <c r="F815">
        <v>26275</v>
      </c>
      <c r="G815">
        <v>6037205120</v>
      </c>
      <c r="H815" t="s">
        <v>20</v>
      </c>
      <c r="I815">
        <v>0.28970000000000001</v>
      </c>
      <c r="J815">
        <v>6037503202</v>
      </c>
      <c r="K815" t="s">
        <v>12</v>
      </c>
      <c r="L815">
        <v>6.4000000000000003E-3</v>
      </c>
      <c r="M815">
        <v>6037204410</v>
      </c>
      <c r="N815" t="s">
        <v>20</v>
      </c>
      <c r="O815">
        <v>921</v>
      </c>
      <c r="S815">
        <f t="shared" si="305"/>
        <v>806</v>
      </c>
      <c r="T815" s="2" cm="1">
        <f t="array" ref="T815">IFERROR(INDEX($A$10:$A$1201, ROWS(T$10:$T815)), IFERROR(INDEX($D$10:$D$1276, ROWS(T$10:$T815)-ROWS($A$10:$A$1201)), IFERROR(INDEX($G$10:$G$1201, ROWS(T$10:$T815)-ROWS($A$10:$A$1201)-ROWS($D$10:$D$1276)), "")))</f>
        <v>6037267902</v>
      </c>
      <c r="U815" s="2" t="str">
        <f t="shared" si="287"/>
        <v>Rancho Park, Los Angeles, CA</v>
      </c>
      <c r="V815" s="3">
        <f t="shared" si="288"/>
        <v>0.71519999999999995</v>
      </c>
      <c r="W815" s="3">
        <f t="shared" si="289"/>
        <v>0.83453908984830805</v>
      </c>
      <c r="X815" s="3">
        <f t="shared" si="290"/>
        <v>26275</v>
      </c>
      <c r="Y815" s="3">
        <f t="shared" si="291"/>
        <v>0.49868093909544686</v>
      </c>
      <c r="Z815" s="3">
        <f t="shared" si="298"/>
        <v>0.41616873703741375</v>
      </c>
      <c r="AA815" s="3">
        <f t="shared" si="292"/>
        <v>0.28970000000000001</v>
      </c>
      <c r="AB815" s="3">
        <f t="shared" si="293"/>
        <v>0.43781169714372076</v>
      </c>
      <c r="AC815" s="3">
        <f t="shared" si="294"/>
        <v>8.3333333333333343E-2</v>
      </c>
      <c r="AD815" s="3">
        <f t="shared" si="295"/>
        <v>0.30968392737054473</v>
      </c>
      <c r="AE815" s="3">
        <f t="shared" si="296"/>
        <v>6.4000000000000003E-3</v>
      </c>
      <c r="AF815" s="3">
        <f t="shared" si="297"/>
        <v>921</v>
      </c>
      <c r="AG815">
        <f t="shared" si="299"/>
        <v>-9.9199763156762585E-2</v>
      </c>
      <c r="AH815" s="5">
        <f t="shared" si="300"/>
        <v>-0.60998481517577396</v>
      </c>
      <c r="AI815" s="5">
        <f t="shared" si="301"/>
        <v>-0.40446338716444313</v>
      </c>
      <c r="AJ815" s="5">
        <f t="shared" si="302"/>
        <v>-0.59708355118720879</v>
      </c>
      <c r="AK815" s="5">
        <f t="shared" si="303"/>
        <v>-0.49653950031157762</v>
      </c>
      <c r="AL815" s="4">
        <f t="shared" si="304"/>
        <v>3.4762990693381814</v>
      </c>
      <c r="AM815" s="4">
        <f t="shared" si="306"/>
        <v>1.1560657818674922</v>
      </c>
      <c r="AN815" s="4">
        <f t="shared" si="307"/>
        <v>3.9042474643718696</v>
      </c>
      <c r="AO815">
        <f t="shared" si="308"/>
        <v>1.1560657818674922</v>
      </c>
      <c r="AP815">
        <f t="shared" si="309"/>
        <v>2</v>
      </c>
    </row>
    <row r="816" spans="1:42" ht="34" x14ac:dyDescent="0.2">
      <c r="A816">
        <v>6037600304</v>
      </c>
      <c r="B816" t="s">
        <v>37</v>
      </c>
      <c r="C816">
        <v>0.71519999999999995</v>
      </c>
      <c r="D816">
        <v>6037433504</v>
      </c>
      <c r="E816" t="s">
        <v>19</v>
      </c>
      <c r="F816">
        <v>26275</v>
      </c>
      <c r="G816">
        <v>6037570303</v>
      </c>
      <c r="H816" t="s">
        <v>127</v>
      </c>
      <c r="I816">
        <v>0.28960000000000002</v>
      </c>
      <c r="J816">
        <v>6037530203</v>
      </c>
      <c r="K816" t="s">
        <v>9</v>
      </c>
      <c r="L816">
        <v>6.4000000000000003E-3</v>
      </c>
      <c r="M816">
        <v>6037199110</v>
      </c>
      <c r="N816" t="s">
        <v>26</v>
      </c>
      <c r="O816">
        <v>917</v>
      </c>
      <c r="S816">
        <f t="shared" si="305"/>
        <v>807</v>
      </c>
      <c r="T816" s="2" cm="1">
        <f t="array" ref="T816">IFERROR(INDEX($A$10:$A$1201, ROWS(T$10:$T816)), IFERROR(INDEX($D$10:$D$1276, ROWS(T$10:$T816)-ROWS($A$10:$A$1201)), IFERROR(INDEX($G$10:$G$1201, ROWS(T$10:$T816)-ROWS($A$10:$A$1201)-ROWS($D$10:$D$1276)), "")))</f>
        <v>6037600304</v>
      </c>
      <c r="U816" s="2" t="str">
        <f t="shared" si="287"/>
        <v>South Los Angeles, Los Angeles, CA</v>
      </c>
      <c r="V816" s="3">
        <f t="shared" si="288"/>
        <v>0.71519999999999995</v>
      </c>
      <c r="W816" s="3">
        <f t="shared" si="289"/>
        <v>0.83453908984830805</v>
      </c>
      <c r="X816" s="3">
        <f t="shared" si="290"/>
        <v>26275</v>
      </c>
      <c r="Y816" s="3">
        <f t="shared" si="291"/>
        <v>0.49868093909544686</v>
      </c>
      <c r="Z816" s="3">
        <f t="shared" si="298"/>
        <v>0.41616873703741375</v>
      </c>
      <c r="AA816" s="3">
        <f t="shared" si="292"/>
        <v>0.28960000000000002</v>
      </c>
      <c r="AB816" s="3">
        <f t="shared" si="293"/>
        <v>0.43766057125585617</v>
      </c>
      <c r="AC816" s="3">
        <f t="shared" si="294"/>
        <v>8.3333333333333343E-2</v>
      </c>
      <c r="AD816" s="3">
        <f t="shared" si="295"/>
        <v>0.30833893745796909</v>
      </c>
      <c r="AE816" s="3">
        <f t="shared" si="296"/>
        <v>6.4000000000000003E-3</v>
      </c>
      <c r="AF816" s="3">
        <f t="shared" si="297"/>
        <v>917</v>
      </c>
      <c r="AG816">
        <f t="shared" si="299"/>
        <v>-9.9199763156762585E-2</v>
      </c>
      <c r="AH816" s="5">
        <f t="shared" si="300"/>
        <v>-0.60998481517577396</v>
      </c>
      <c r="AI816" s="5">
        <f t="shared" si="301"/>
        <v>-0.40551201364122808</v>
      </c>
      <c r="AJ816" s="5">
        <f t="shared" si="302"/>
        <v>-0.59708355118720879</v>
      </c>
      <c r="AK816" s="5">
        <f t="shared" si="303"/>
        <v>-0.50330924861427107</v>
      </c>
      <c r="AL816" s="4">
        <f t="shared" si="304"/>
        <v>3.4906093176278667</v>
      </c>
      <c r="AM816" s="4">
        <f t="shared" si="306"/>
        <v>1.1622331696011847</v>
      </c>
      <c r="AN816" s="4">
        <f t="shared" si="307"/>
        <v>3.9228431935825419</v>
      </c>
      <c r="AO816">
        <f t="shared" si="308"/>
        <v>1.1622331696011847</v>
      </c>
      <c r="AP816">
        <f t="shared" si="309"/>
        <v>2</v>
      </c>
    </row>
    <row r="817" spans="1:42" ht="34" x14ac:dyDescent="0.2">
      <c r="A817">
        <v>6037240401</v>
      </c>
      <c r="B817" t="s">
        <v>37</v>
      </c>
      <c r="C817">
        <v>0.71519999999999995</v>
      </c>
      <c r="D817">
        <v>6037190700</v>
      </c>
      <c r="E817" t="s">
        <v>20</v>
      </c>
      <c r="F817">
        <v>26250</v>
      </c>
      <c r="G817">
        <v>6037536104</v>
      </c>
      <c r="H817" t="s">
        <v>56</v>
      </c>
      <c r="I817">
        <v>0.2893</v>
      </c>
      <c r="J817">
        <v>6037552602</v>
      </c>
      <c r="K817" t="s">
        <v>52</v>
      </c>
      <c r="L817">
        <v>6.4000000000000003E-3</v>
      </c>
      <c r="M817">
        <v>6037204120</v>
      </c>
      <c r="N817" t="s">
        <v>20</v>
      </c>
      <c r="O817">
        <v>916</v>
      </c>
      <c r="S817">
        <f t="shared" si="305"/>
        <v>808</v>
      </c>
      <c r="T817" s="2" cm="1">
        <f t="array" ref="T817">IFERROR(INDEX($A$10:$A$1201, ROWS(T$10:$T817)), IFERROR(INDEX($D$10:$D$1276, ROWS(T$10:$T817)-ROWS($A$10:$A$1201)), IFERROR(INDEX($G$10:$G$1201, ROWS(T$10:$T817)-ROWS($A$10:$A$1201)-ROWS($D$10:$D$1276)), "")))</f>
        <v>6037240401</v>
      </c>
      <c r="U817" s="2" t="str">
        <f t="shared" si="287"/>
        <v>South Los Angeles, Los Angeles, CA</v>
      </c>
      <c r="V817" s="3">
        <f t="shared" si="288"/>
        <v>0.71519999999999995</v>
      </c>
      <c r="W817" s="3">
        <f t="shared" si="289"/>
        <v>0.83453908984830805</v>
      </c>
      <c r="X817" s="3">
        <f t="shared" si="290"/>
        <v>26250</v>
      </c>
      <c r="Y817" s="3">
        <f t="shared" si="291"/>
        <v>0.49820645675567954</v>
      </c>
      <c r="Z817" s="3">
        <f t="shared" si="298"/>
        <v>0.41577276297743526</v>
      </c>
      <c r="AA817" s="3">
        <f t="shared" si="292"/>
        <v>0.2893</v>
      </c>
      <c r="AB817" s="3">
        <f t="shared" si="293"/>
        <v>0.4372071935922624</v>
      </c>
      <c r="AC817" s="3">
        <f t="shared" si="294"/>
        <v>8.3333333333333343E-2</v>
      </c>
      <c r="AD817" s="3">
        <f t="shared" si="295"/>
        <v>0.30800268997982516</v>
      </c>
      <c r="AE817" s="3">
        <f t="shared" si="296"/>
        <v>6.4000000000000003E-3</v>
      </c>
      <c r="AF817" s="3">
        <f t="shared" si="297"/>
        <v>916</v>
      </c>
      <c r="AG817">
        <f t="shared" si="299"/>
        <v>-9.9199763156762585E-2</v>
      </c>
      <c r="AH817" s="5">
        <f t="shared" si="300"/>
        <v>-0.61497582870922918</v>
      </c>
      <c r="AI817" s="5">
        <f t="shared" si="301"/>
        <v>-0.40865789307158351</v>
      </c>
      <c r="AJ817" s="5">
        <f t="shared" si="302"/>
        <v>-0.59708355118720879</v>
      </c>
      <c r="AK817" s="5">
        <f t="shared" si="303"/>
        <v>-0.50500168568994441</v>
      </c>
      <c r="AL817" s="4">
        <f t="shared" si="304"/>
        <v>3.5118152367044635</v>
      </c>
      <c r="AM817" s="4">
        <f t="shared" si="306"/>
        <v>1.1694667342971266</v>
      </c>
      <c r="AN817" s="4">
        <f t="shared" si="307"/>
        <v>3.9436829273055323</v>
      </c>
      <c r="AO817">
        <f t="shared" si="308"/>
        <v>1.1694667342971266</v>
      </c>
      <c r="AP817">
        <f t="shared" si="309"/>
        <v>2</v>
      </c>
    </row>
    <row r="818" spans="1:42" ht="17" x14ac:dyDescent="0.2">
      <c r="A818">
        <v>6037532605</v>
      </c>
      <c r="B818" t="s">
        <v>23</v>
      </c>
      <c r="C818">
        <v>0.71509999999999996</v>
      </c>
      <c r="D818">
        <v>6037533402</v>
      </c>
      <c r="E818" t="s">
        <v>108</v>
      </c>
      <c r="F818">
        <v>26246</v>
      </c>
      <c r="G818">
        <v>6037199700</v>
      </c>
      <c r="H818" t="s">
        <v>20</v>
      </c>
      <c r="I818">
        <v>0.28899999999999998</v>
      </c>
      <c r="J818">
        <v>6037221810</v>
      </c>
      <c r="K818" t="s">
        <v>37</v>
      </c>
      <c r="L818">
        <v>6.4000000000000003E-3</v>
      </c>
      <c r="M818">
        <v>6037191710</v>
      </c>
      <c r="N818" t="s">
        <v>20</v>
      </c>
      <c r="O818">
        <v>915</v>
      </c>
      <c r="S818">
        <f t="shared" si="305"/>
        <v>809</v>
      </c>
      <c r="T818" s="2" cm="1">
        <f t="array" ref="T818">IFERROR(INDEX($A$10:$A$1201, ROWS(T$10:$T818)), IFERROR(INDEX($D$10:$D$1276, ROWS(T$10:$T818)-ROWS($A$10:$A$1201)), IFERROR(INDEX($G$10:$G$1201, ROWS(T$10:$T818)-ROWS($A$10:$A$1201)-ROWS($D$10:$D$1276)), "")))</f>
        <v>6037532605</v>
      </c>
      <c r="U818" s="2" t="str">
        <f t="shared" si="287"/>
        <v>Huntington Park, CA</v>
      </c>
      <c r="V818" s="3">
        <f t="shared" si="288"/>
        <v>0.71509999999999996</v>
      </c>
      <c r="W818" s="3">
        <f t="shared" si="289"/>
        <v>0.8344224037339556</v>
      </c>
      <c r="X818" s="3">
        <f t="shared" si="290"/>
        <v>26246</v>
      </c>
      <c r="Y818" s="3">
        <f t="shared" si="291"/>
        <v>0.49813053958131676</v>
      </c>
      <c r="Z818" s="3">
        <f t="shared" si="298"/>
        <v>0.41565128221073466</v>
      </c>
      <c r="AA818" s="3">
        <f t="shared" si="292"/>
        <v>0.28899999999999998</v>
      </c>
      <c r="AB818" s="3">
        <f t="shared" si="293"/>
        <v>0.43675381592866858</v>
      </c>
      <c r="AC818" s="3">
        <f t="shared" si="294"/>
        <v>8.3333333333333343E-2</v>
      </c>
      <c r="AD818" s="3">
        <f t="shared" si="295"/>
        <v>0.30766644250168124</v>
      </c>
      <c r="AE818" s="3">
        <f t="shared" si="296"/>
        <v>6.4000000000000003E-3</v>
      </c>
      <c r="AF818" s="3">
        <f t="shared" si="297"/>
        <v>915</v>
      </c>
      <c r="AG818">
        <f t="shared" si="299"/>
        <v>-0.10029410258653459</v>
      </c>
      <c r="AH818" s="5">
        <f t="shared" si="300"/>
        <v>-0.61577439087458208</v>
      </c>
      <c r="AI818" s="5">
        <f t="shared" si="301"/>
        <v>-0.41180377250193895</v>
      </c>
      <c r="AJ818" s="5">
        <f t="shared" si="302"/>
        <v>-0.59708355118720879</v>
      </c>
      <c r="AK818" s="5">
        <f t="shared" si="303"/>
        <v>-0.50669412276561787</v>
      </c>
      <c r="AL818" s="4">
        <f t="shared" si="304"/>
        <v>3.5233520956785487</v>
      </c>
      <c r="AM818" s="4">
        <f t="shared" si="306"/>
        <v>1.1740653528411018</v>
      </c>
      <c r="AN818" s="4">
        <f t="shared" si="307"/>
        <v>3.9574084441268376</v>
      </c>
      <c r="AO818">
        <f t="shared" si="308"/>
        <v>1.1740653528411018</v>
      </c>
      <c r="AP818">
        <f t="shared" si="309"/>
        <v>2</v>
      </c>
    </row>
    <row r="819" spans="1:42" ht="34" x14ac:dyDescent="0.2">
      <c r="A819">
        <v>6037600400</v>
      </c>
      <c r="B819" t="s">
        <v>37</v>
      </c>
      <c r="C819">
        <v>0.71509999999999996</v>
      </c>
      <c r="D819">
        <v>6037222200</v>
      </c>
      <c r="E819" t="s">
        <v>37</v>
      </c>
      <c r="F819">
        <v>26241</v>
      </c>
      <c r="G819">
        <v>6037197500</v>
      </c>
      <c r="H819" t="s">
        <v>50</v>
      </c>
      <c r="I819">
        <v>0.28899999999999998</v>
      </c>
      <c r="J819">
        <v>6037530204</v>
      </c>
      <c r="K819" t="s">
        <v>9</v>
      </c>
      <c r="L819">
        <v>6.4000000000000003E-3</v>
      </c>
      <c r="M819">
        <v>6037534101</v>
      </c>
      <c r="N819" t="s">
        <v>82</v>
      </c>
      <c r="O819">
        <v>912</v>
      </c>
      <c r="S819">
        <f t="shared" si="305"/>
        <v>810</v>
      </c>
      <c r="T819" s="2" cm="1">
        <f t="array" ref="T819">IFERROR(INDEX($A$10:$A$1201, ROWS(T$10:$T819)), IFERROR(INDEX($D$10:$D$1276, ROWS(T$10:$T819)-ROWS($A$10:$A$1201)), IFERROR(INDEX($G$10:$G$1201, ROWS(T$10:$T819)-ROWS($A$10:$A$1201)-ROWS($D$10:$D$1276)), "")))</f>
        <v>6037600400</v>
      </c>
      <c r="U819" s="2" t="str">
        <f t="shared" si="287"/>
        <v>South Los Angeles, Los Angeles, CA</v>
      </c>
      <c r="V819" s="3">
        <f t="shared" si="288"/>
        <v>0.71509999999999996</v>
      </c>
      <c r="W819" s="3">
        <f t="shared" si="289"/>
        <v>0.8344224037339556</v>
      </c>
      <c r="X819" s="3">
        <f t="shared" si="290"/>
        <v>26241</v>
      </c>
      <c r="Y819" s="3">
        <f t="shared" si="291"/>
        <v>0.49803564311336335</v>
      </c>
      <c r="Z819" s="3">
        <f t="shared" si="298"/>
        <v>0.41557209847183907</v>
      </c>
      <c r="AA819" s="3">
        <f t="shared" si="292"/>
        <v>0.28899999999999998</v>
      </c>
      <c r="AB819" s="3">
        <f t="shared" si="293"/>
        <v>0.43675381592866858</v>
      </c>
      <c r="AC819" s="3">
        <f t="shared" si="294"/>
        <v>8.3333333333333343E-2</v>
      </c>
      <c r="AD819" s="3">
        <f t="shared" si="295"/>
        <v>0.30665770006724952</v>
      </c>
      <c r="AE819" s="3">
        <f t="shared" si="296"/>
        <v>6.4000000000000003E-3</v>
      </c>
      <c r="AF819" s="3">
        <f t="shared" si="297"/>
        <v>912</v>
      </c>
      <c r="AG819">
        <f t="shared" si="299"/>
        <v>-0.10029410258653459</v>
      </c>
      <c r="AH819" s="5">
        <f t="shared" si="300"/>
        <v>-0.61677259358127257</v>
      </c>
      <c r="AI819" s="5">
        <f t="shared" si="301"/>
        <v>-0.41180377250193895</v>
      </c>
      <c r="AJ819" s="5">
        <f t="shared" si="302"/>
        <v>-0.59708355118720879</v>
      </c>
      <c r="AK819" s="5">
        <f t="shared" si="303"/>
        <v>-0.5117714339926378</v>
      </c>
      <c r="AL819" s="4">
        <f t="shared" si="304"/>
        <v>3.5353983989332471</v>
      </c>
      <c r="AM819" s="4">
        <f t="shared" si="306"/>
        <v>1.1789980825036077</v>
      </c>
      <c r="AN819" s="4">
        <f t="shared" si="307"/>
        <v>3.9717552247536259</v>
      </c>
      <c r="AO819">
        <f t="shared" si="308"/>
        <v>1.1789980825036077</v>
      </c>
      <c r="AP819">
        <f t="shared" si="309"/>
        <v>2</v>
      </c>
    </row>
    <row r="820" spans="1:42" ht="34" x14ac:dyDescent="0.2">
      <c r="A820">
        <v>6037530101</v>
      </c>
      <c r="B820" t="s">
        <v>9</v>
      </c>
      <c r="C820">
        <v>0.71509999999999996</v>
      </c>
      <c r="D820">
        <v>6037228410</v>
      </c>
      <c r="E820" t="s">
        <v>37</v>
      </c>
      <c r="F820">
        <v>26239</v>
      </c>
      <c r="G820">
        <v>6037221110</v>
      </c>
      <c r="H820" t="s">
        <v>20</v>
      </c>
      <c r="I820">
        <v>0.28889999999999999</v>
      </c>
      <c r="J820">
        <v>6037482522</v>
      </c>
      <c r="K820" t="s">
        <v>9</v>
      </c>
      <c r="L820">
        <v>6.3E-3</v>
      </c>
      <c r="M820">
        <v>6037221710</v>
      </c>
      <c r="N820" t="s">
        <v>83</v>
      </c>
      <c r="O820">
        <v>908</v>
      </c>
      <c r="S820">
        <f t="shared" si="305"/>
        <v>811</v>
      </c>
      <c r="T820" s="2" cm="1">
        <f t="array" ref="T820">IFERROR(INDEX($A$10:$A$1201, ROWS(T$10:$T820)), IFERROR(INDEX($D$10:$D$1276, ROWS(T$10:$T820)-ROWS($A$10:$A$1201)), IFERROR(INDEX($G$10:$G$1201, ROWS(T$10:$T820)-ROWS($A$10:$A$1201)-ROWS($D$10:$D$1276)), "")))</f>
        <v>6037530101</v>
      </c>
      <c r="U820" s="2" t="str">
        <f t="shared" si="287"/>
        <v>South Montebello, Montebello, CA</v>
      </c>
      <c r="V820" s="3">
        <f t="shared" si="288"/>
        <v>0.71509999999999996</v>
      </c>
      <c r="W820" s="3">
        <f t="shared" si="289"/>
        <v>0.8344224037339556</v>
      </c>
      <c r="X820" s="3">
        <f t="shared" si="290"/>
        <v>26239</v>
      </c>
      <c r="Y820" s="3">
        <f t="shared" si="291"/>
        <v>0.49799768452618193</v>
      </c>
      <c r="Z820" s="3">
        <f t="shared" si="298"/>
        <v>0.41554042497628085</v>
      </c>
      <c r="AA820" s="3">
        <f t="shared" si="292"/>
        <v>0.28889999999999999</v>
      </c>
      <c r="AB820" s="3">
        <f t="shared" si="293"/>
        <v>0.43660269004080399</v>
      </c>
      <c r="AC820" s="3">
        <f t="shared" si="294"/>
        <v>8.2031250000000014E-2</v>
      </c>
      <c r="AD820" s="3">
        <f t="shared" si="295"/>
        <v>0.30531271015467382</v>
      </c>
      <c r="AE820" s="3">
        <f t="shared" si="296"/>
        <v>6.3E-3</v>
      </c>
      <c r="AF820" s="3">
        <f t="shared" si="297"/>
        <v>908</v>
      </c>
      <c r="AG820">
        <f t="shared" si="299"/>
        <v>-0.10029410258653459</v>
      </c>
      <c r="AH820" s="5">
        <f t="shared" si="300"/>
        <v>-0.61717187466394929</v>
      </c>
      <c r="AI820" s="5">
        <f t="shared" si="301"/>
        <v>-0.41285239897872394</v>
      </c>
      <c r="AJ820" s="5">
        <f t="shared" si="302"/>
        <v>-0.60667431685446416</v>
      </c>
      <c r="AK820" s="5">
        <f t="shared" si="303"/>
        <v>-0.51854118229533153</v>
      </c>
      <c r="AL820" s="4">
        <f t="shared" si="304"/>
        <v>3.5568403721613913</v>
      </c>
      <c r="AM820" s="4">
        <f t="shared" si="306"/>
        <v>1.2018780272259193</v>
      </c>
      <c r="AN820" s="4">
        <f t="shared" si="307"/>
        <v>3.9915587832614614</v>
      </c>
      <c r="AO820">
        <f t="shared" si="308"/>
        <v>1.2018780272259193</v>
      </c>
      <c r="AP820">
        <f t="shared" si="309"/>
        <v>2</v>
      </c>
    </row>
    <row r="821" spans="1:42" ht="17" x14ac:dyDescent="0.2">
      <c r="A821">
        <v>6037501503</v>
      </c>
      <c r="B821" t="s">
        <v>17</v>
      </c>
      <c r="C821">
        <v>0.71499999999999997</v>
      </c>
      <c r="D821">
        <v>6037221602</v>
      </c>
      <c r="E821" t="s">
        <v>20</v>
      </c>
      <c r="F821">
        <v>26223</v>
      </c>
      <c r="G821">
        <v>6037540202</v>
      </c>
      <c r="H821" t="s">
        <v>119</v>
      </c>
      <c r="I821">
        <v>0.2888</v>
      </c>
      <c r="J821">
        <v>6037570003</v>
      </c>
      <c r="K821" t="s">
        <v>32</v>
      </c>
      <c r="L821">
        <v>6.3E-3</v>
      </c>
      <c r="M821">
        <v>6037191820</v>
      </c>
      <c r="N821" t="s">
        <v>20</v>
      </c>
      <c r="O821">
        <v>908</v>
      </c>
      <c r="S821">
        <f t="shared" si="305"/>
        <v>812</v>
      </c>
      <c r="T821" s="2" cm="1">
        <f t="array" ref="T821">IFERROR(INDEX($A$10:$A$1201, ROWS(T$10:$T821)), IFERROR(INDEX($D$10:$D$1276, ROWS(T$10:$T821)-ROWS($A$10:$A$1201)), IFERROR(INDEX($G$10:$G$1201, ROWS(T$10:$T821)-ROWS($A$10:$A$1201)-ROWS($D$10:$D$1276)), "")))</f>
        <v>6037501503</v>
      </c>
      <c r="U821" s="2" t="str">
        <f t="shared" si="287"/>
        <v>Whittier, CA</v>
      </c>
      <c r="V821" s="3">
        <f t="shared" si="288"/>
        <v>0.71499999999999997</v>
      </c>
      <c r="W821" s="3">
        <f t="shared" si="289"/>
        <v>0.83430571761960326</v>
      </c>
      <c r="X821" s="3">
        <f t="shared" si="290"/>
        <v>26223</v>
      </c>
      <c r="Y821" s="3">
        <f t="shared" si="291"/>
        <v>0.49769401582873085</v>
      </c>
      <c r="Z821" s="3">
        <f t="shared" si="298"/>
        <v>0.41522896303097145</v>
      </c>
      <c r="AA821" s="3">
        <f t="shared" si="292"/>
        <v>0.2888</v>
      </c>
      <c r="AB821" s="3">
        <f t="shared" si="293"/>
        <v>0.43645156415293945</v>
      </c>
      <c r="AC821" s="3">
        <f t="shared" si="294"/>
        <v>8.2031250000000014E-2</v>
      </c>
      <c r="AD821" s="3">
        <f t="shared" si="295"/>
        <v>0.30531271015467382</v>
      </c>
      <c r="AE821" s="3">
        <f t="shared" si="296"/>
        <v>6.3E-3</v>
      </c>
      <c r="AF821" s="3">
        <f t="shared" si="297"/>
        <v>908</v>
      </c>
      <c r="AG821">
        <f t="shared" si="299"/>
        <v>-0.1013884420163066</v>
      </c>
      <c r="AH821" s="5">
        <f t="shared" si="300"/>
        <v>-0.62036612332536045</v>
      </c>
      <c r="AI821" s="5">
        <f t="shared" si="301"/>
        <v>-0.41390102545550889</v>
      </c>
      <c r="AJ821" s="5">
        <f t="shared" si="302"/>
        <v>-0.60667431685446416</v>
      </c>
      <c r="AK821" s="5">
        <f t="shared" si="303"/>
        <v>-0.51854118229533153</v>
      </c>
      <c r="AL821" s="4">
        <f t="shared" si="304"/>
        <v>3.5677986155580808</v>
      </c>
      <c r="AM821" s="4">
        <f t="shared" si="306"/>
        <v>1.2054652061851305</v>
      </c>
      <c r="AN821" s="4">
        <f t="shared" si="307"/>
        <v>4.0014656759335114</v>
      </c>
      <c r="AO821">
        <f t="shared" si="308"/>
        <v>1.2054652061851305</v>
      </c>
      <c r="AP821">
        <f t="shared" si="309"/>
        <v>2</v>
      </c>
    </row>
    <row r="822" spans="1:42" ht="17" x14ac:dyDescent="0.2">
      <c r="A822">
        <v>6037542106</v>
      </c>
      <c r="B822" t="s">
        <v>124</v>
      </c>
      <c r="C822">
        <v>0.71499999999999997</v>
      </c>
      <c r="D822">
        <v>6037531702</v>
      </c>
      <c r="E822" t="s">
        <v>101</v>
      </c>
      <c r="F822">
        <v>26217</v>
      </c>
      <c r="G822">
        <v>6037293202</v>
      </c>
      <c r="H822" t="s">
        <v>145</v>
      </c>
      <c r="I822">
        <v>0.2888</v>
      </c>
      <c r="J822">
        <v>6037278001</v>
      </c>
      <c r="K822" t="s">
        <v>42</v>
      </c>
      <c r="L822">
        <v>6.3E-3</v>
      </c>
      <c r="M822">
        <v>6037195600</v>
      </c>
      <c r="N822" t="s">
        <v>13</v>
      </c>
      <c r="O822">
        <v>907</v>
      </c>
      <c r="S822">
        <f t="shared" si="305"/>
        <v>813</v>
      </c>
      <c r="T822" s="2" cm="1">
        <f t="array" ref="T822">IFERROR(INDEX($A$10:$A$1201, ROWS(T$10:$T822)), IFERROR(INDEX($D$10:$D$1276, ROWS(T$10:$T822)-ROWS($A$10:$A$1201)), IFERROR(INDEX($G$10:$G$1201, ROWS(T$10:$T822)-ROWS($A$10:$A$1201)-ROWS($D$10:$D$1276)), "")))</f>
        <v>6037542106</v>
      </c>
      <c r="U822" s="2" t="str">
        <f t="shared" si="287"/>
        <v>East Compton, CA</v>
      </c>
      <c r="V822" s="3">
        <f t="shared" si="288"/>
        <v>0.71499999999999997</v>
      </c>
      <c r="W822" s="3">
        <f t="shared" si="289"/>
        <v>0.83430571761960326</v>
      </c>
      <c r="X822" s="3">
        <f t="shared" si="290"/>
        <v>26217</v>
      </c>
      <c r="Y822" s="3">
        <f t="shared" si="291"/>
        <v>0.4975801400671867</v>
      </c>
      <c r="Z822" s="3">
        <f t="shared" si="298"/>
        <v>0.4151339558320169</v>
      </c>
      <c r="AA822" s="3">
        <f t="shared" si="292"/>
        <v>0.2888</v>
      </c>
      <c r="AB822" s="3">
        <f t="shared" si="293"/>
        <v>0.43645156415293945</v>
      </c>
      <c r="AC822" s="3">
        <f t="shared" si="294"/>
        <v>8.2031250000000014E-2</v>
      </c>
      <c r="AD822" s="3">
        <f t="shared" si="295"/>
        <v>0.30497646267652995</v>
      </c>
      <c r="AE822" s="3">
        <f t="shared" si="296"/>
        <v>6.3E-3</v>
      </c>
      <c r="AF822" s="3">
        <f t="shared" si="297"/>
        <v>907</v>
      </c>
      <c r="AG822">
        <f t="shared" si="299"/>
        <v>-0.1013884420163066</v>
      </c>
      <c r="AH822" s="5">
        <f t="shared" si="300"/>
        <v>-0.62156396657338953</v>
      </c>
      <c r="AI822" s="5">
        <f t="shared" si="301"/>
        <v>-0.41390102545550889</v>
      </c>
      <c r="AJ822" s="5">
        <f t="shared" si="302"/>
        <v>-0.60667431685446416</v>
      </c>
      <c r="AK822" s="5">
        <f t="shared" si="303"/>
        <v>-0.52023361937100465</v>
      </c>
      <c r="AL822" s="4">
        <f t="shared" si="304"/>
        <v>3.5740705329525322</v>
      </c>
      <c r="AM822" s="4">
        <f t="shared" si="306"/>
        <v>1.2078032447937788</v>
      </c>
      <c r="AN822" s="4">
        <f t="shared" si="307"/>
        <v>4.0080256646767687</v>
      </c>
      <c r="AO822">
        <f t="shared" si="308"/>
        <v>1.2078032447937788</v>
      </c>
      <c r="AP822">
        <f t="shared" si="309"/>
        <v>2</v>
      </c>
    </row>
    <row r="823" spans="1:42" ht="17" x14ac:dyDescent="0.2">
      <c r="A823">
        <v>6037543100</v>
      </c>
      <c r="B823" t="s">
        <v>137</v>
      </c>
      <c r="C823">
        <v>0.71499999999999997</v>
      </c>
      <c r="D823">
        <v>6037271200</v>
      </c>
      <c r="E823" t="s">
        <v>121</v>
      </c>
      <c r="F823">
        <v>26188</v>
      </c>
      <c r="G823">
        <v>6037221220</v>
      </c>
      <c r="H823" t="s">
        <v>20</v>
      </c>
      <c r="I823">
        <v>0.28870000000000001</v>
      </c>
      <c r="J823">
        <v>6037702600</v>
      </c>
      <c r="K823" t="s">
        <v>84</v>
      </c>
      <c r="L823">
        <v>6.3E-3</v>
      </c>
      <c r="M823">
        <v>6059110118</v>
      </c>
      <c r="N823" t="s">
        <v>34</v>
      </c>
      <c r="O823">
        <v>902</v>
      </c>
      <c r="S823">
        <f t="shared" si="305"/>
        <v>814</v>
      </c>
      <c r="T823" s="2" cm="1">
        <f t="array" ref="T823">IFERROR(INDEX($A$10:$A$1201, ROWS(T$10:$T823)), IFERROR(INDEX($D$10:$D$1276, ROWS(T$10:$T823)-ROWS($A$10:$A$1201)), IFERROR(INDEX($G$10:$G$1201, ROWS(T$10:$T823)-ROWS($A$10:$A$1201)-ROWS($D$10:$D$1276)), "")))</f>
        <v>6037543100</v>
      </c>
      <c r="U823" s="2" t="str">
        <f t="shared" si="287"/>
        <v>Compton, CA</v>
      </c>
      <c r="V823" s="3">
        <f t="shared" si="288"/>
        <v>0.71499999999999997</v>
      </c>
      <c r="W823" s="3">
        <f t="shared" si="289"/>
        <v>0.83430571761960326</v>
      </c>
      <c r="X823" s="3">
        <f t="shared" si="290"/>
        <v>26188</v>
      </c>
      <c r="Y823" s="3">
        <f t="shared" si="291"/>
        <v>0.4970297405530566</v>
      </c>
      <c r="Z823" s="3">
        <f t="shared" si="298"/>
        <v>0.41467475437040313</v>
      </c>
      <c r="AA823" s="3">
        <f t="shared" si="292"/>
        <v>0.28870000000000001</v>
      </c>
      <c r="AB823" s="3">
        <f t="shared" si="293"/>
        <v>0.43630043826507486</v>
      </c>
      <c r="AC823" s="3">
        <f t="shared" si="294"/>
        <v>8.2031250000000014E-2</v>
      </c>
      <c r="AD823" s="3">
        <f t="shared" si="295"/>
        <v>0.30329522528581038</v>
      </c>
      <c r="AE823" s="3">
        <f t="shared" si="296"/>
        <v>6.3E-3</v>
      </c>
      <c r="AF823" s="3">
        <f t="shared" si="297"/>
        <v>902</v>
      </c>
      <c r="AG823">
        <f t="shared" si="299"/>
        <v>-0.1013884420163066</v>
      </c>
      <c r="AH823" s="5">
        <f t="shared" si="300"/>
        <v>-0.62735354227219764</v>
      </c>
      <c r="AI823" s="5">
        <f t="shared" si="301"/>
        <v>-0.41494965193229383</v>
      </c>
      <c r="AJ823" s="5">
        <f t="shared" si="302"/>
        <v>-0.60667431685446416</v>
      </c>
      <c r="AK823" s="5">
        <f t="shared" si="303"/>
        <v>-0.52869580474937139</v>
      </c>
      <c r="AL823" s="4">
        <f t="shared" si="304"/>
        <v>3.6068401054806682</v>
      </c>
      <c r="AM823" s="4">
        <f t="shared" si="306"/>
        <v>1.2202018130878114</v>
      </c>
      <c r="AN823" s="4">
        <f t="shared" si="307"/>
        <v>4.0428277082061976</v>
      </c>
      <c r="AO823">
        <f t="shared" si="308"/>
        <v>1.2202018130878114</v>
      </c>
      <c r="AP823">
        <f t="shared" si="309"/>
        <v>2</v>
      </c>
    </row>
    <row r="824" spans="1:42" ht="17" x14ac:dyDescent="0.2">
      <c r="A824">
        <v>6037650800</v>
      </c>
      <c r="B824" t="s">
        <v>150</v>
      </c>
      <c r="C824">
        <v>0.71489999999999998</v>
      </c>
      <c r="D824">
        <v>6037502902</v>
      </c>
      <c r="E824" t="s">
        <v>74</v>
      </c>
      <c r="F824">
        <v>26182</v>
      </c>
      <c r="G824">
        <v>6037227020</v>
      </c>
      <c r="H824" t="s">
        <v>37</v>
      </c>
      <c r="I824">
        <v>0.28870000000000001</v>
      </c>
      <c r="J824">
        <v>6037204920</v>
      </c>
      <c r="K824" t="s">
        <v>67</v>
      </c>
      <c r="L824">
        <v>6.3E-3</v>
      </c>
      <c r="M824">
        <v>6037241201</v>
      </c>
      <c r="N824" t="s">
        <v>37</v>
      </c>
      <c r="O824">
        <v>901</v>
      </c>
      <c r="S824">
        <f t="shared" si="305"/>
        <v>815</v>
      </c>
      <c r="T824" s="2" cm="1">
        <f t="array" ref="T824">IFERROR(INDEX($A$10:$A$1201, ROWS(T$10:$T824)), IFERROR(INDEX($D$10:$D$1276, ROWS(T$10:$T824)-ROWS($A$10:$A$1201)), IFERROR(INDEX($G$10:$G$1201, ROWS(T$10:$T824)-ROWS($A$10:$A$1201)-ROWS($D$10:$D$1276)), "")))</f>
        <v>6037650800</v>
      </c>
      <c r="U824" s="2" t="str">
        <f t="shared" si="287"/>
        <v>Park Plaza, Torrance, CA</v>
      </c>
      <c r="V824" s="3">
        <f t="shared" si="288"/>
        <v>0.71489999999999998</v>
      </c>
      <c r="W824" s="3">
        <f t="shared" si="289"/>
        <v>0.83418903150525092</v>
      </c>
      <c r="X824" s="3">
        <f t="shared" si="290"/>
        <v>26182</v>
      </c>
      <c r="Y824" s="3">
        <f t="shared" si="291"/>
        <v>0.49691586479151245</v>
      </c>
      <c r="Z824" s="3">
        <f t="shared" si="298"/>
        <v>0.41452176399002599</v>
      </c>
      <c r="AA824" s="3">
        <f t="shared" si="292"/>
        <v>0.28870000000000001</v>
      </c>
      <c r="AB824" s="3">
        <f t="shared" si="293"/>
        <v>0.43630043826507486</v>
      </c>
      <c r="AC824" s="3">
        <f t="shared" si="294"/>
        <v>8.2031250000000014E-2</v>
      </c>
      <c r="AD824" s="3">
        <f t="shared" si="295"/>
        <v>0.30295897780766645</v>
      </c>
      <c r="AE824" s="3">
        <f t="shared" si="296"/>
        <v>6.3E-3</v>
      </c>
      <c r="AF824" s="3">
        <f t="shared" si="297"/>
        <v>901</v>
      </c>
      <c r="AG824">
        <f t="shared" si="299"/>
        <v>-0.10248278144607863</v>
      </c>
      <c r="AH824" s="5">
        <f t="shared" si="300"/>
        <v>-0.62855138552022671</v>
      </c>
      <c r="AI824" s="5">
        <f t="shared" si="301"/>
        <v>-0.41494965193229383</v>
      </c>
      <c r="AJ824" s="5">
        <f t="shared" si="302"/>
        <v>-0.60667431685446416</v>
      </c>
      <c r="AK824" s="5">
        <f t="shared" si="303"/>
        <v>-0.53038824182504485</v>
      </c>
      <c r="AL824" s="4">
        <f t="shared" si="304"/>
        <v>3.6141511371524517</v>
      </c>
      <c r="AM824" s="4">
        <f t="shared" si="306"/>
        <v>1.2230400554574499</v>
      </c>
      <c r="AN824" s="4">
        <f t="shared" si="307"/>
        <v>4.0506615367476826</v>
      </c>
      <c r="AO824">
        <f t="shared" si="308"/>
        <v>1.2230400554574499</v>
      </c>
      <c r="AP824">
        <f t="shared" si="309"/>
        <v>2</v>
      </c>
    </row>
    <row r="825" spans="1:42" ht="17" x14ac:dyDescent="0.2">
      <c r="A825">
        <v>6037531202</v>
      </c>
      <c r="B825" t="s">
        <v>13</v>
      </c>
      <c r="C825">
        <v>0.71489999999999998</v>
      </c>
      <c r="D825">
        <v>6037291120</v>
      </c>
      <c r="E825" t="s">
        <v>29</v>
      </c>
      <c r="F825">
        <v>26176</v>
      </c>
      <c r="G825">
        <v>6037540502</v>
      </c>
      <c r="H825" t="s">
        <v>119</v>
      </c>
      <c r="I825">
        <v>0.28860000000000002</v>
      </c>
      <c r="J825">
        <v>6037207900</v>
      </c>
      <c r="K825" t="s">
        <v>20</v>
      </c>
      <c r="L825">
        <v>6.1999999999999998E-3</v>
      </c>
      <c r="M825">
        <v>6037209820</v>
      </c>
      <c r="N825" t="s">
        <v>20</v>
      </c>
      <c r="O825">
        <v>901</v>
      </c>
      <c r="S825">
        <f t="shared" si="305"/>
        <v>816</v>
      </c>
      <c r="T825" s="2" cm="1">
        <f t="array" ref="T825">IFERROR(INDEX($A$10:$A$1201, ROWS(T$10:$T825)), IFERROR(INDEX($D$10:$D$1276, ROWS(T$10:$T825)-ROWS($A$10:$A$1201)), IFERROR(INDEX($G$10:$G$1201, ROWS(T$10:$T825)-ROWS($A$10:$A$1201)-ROWS($D$10:$D$1276)), "")))</f>
        <v>6037531202</v>
      </c>
      <c r="U825" s="2" t="str">
        <f t="shared" si="287"/>
        <v>Los Angeles, CA</v>
      </c>
      <c r="V825" s="3">
        <f t="shared" si="288"/>
        <v>0.71489999999999998</v>
      </c>
      <c r="W825" s="3">
        <f t="shared" si="289"/>
        <v>0.83418903150525092</v>
      </c>
      <c r="X825" s="3">
        <f t="shared" si="290"/>
        <v>26176</v>
      </c>
      <c r="Y825" s="3">
        <f t="shared" si="291"/>
        <v>0.49680198902996831</v>
      </c>
      <c r="Z825" s="3">
        <f t="shared" si="298"/>
        <v>0.41442677007879153</v>
      </c>
      <c r="AA825" s="3">
        <f t="shared" si="292"/>
        <v>0.28860000000000002</v>
      </c>
      <c r="AB825" s="3">
        <f t="shared" si="293"/>
        <v>0.43614931237721027</v>
      </c>
      <c r="AC825" s="3">
        <f t="shared" si="294"/>
        <v>8.0729166666666671E-2</v>
      </c>
      <c r="AD825" s="3">
        <f t="shared" si="295"/>
        <v>0.30295897780766645</v>
      </c>
      <c r="AE825" s="3">
        <f t="shared" si="296"/>
        <v>6.1999999999999998E-3</v>
      </c>
      <c r="AF825" s="3">
        <f t="shared" si="297"/>
        <v>901</v>
      </c>
      <c r="AG825">
        <f t="shared" si="299"/>
        <v>-0.10248278144607863</v>
      </c>
      <c r="AH825" s="5">
        <f t="shared" si="300"/>
        <v>-0.6297492287682559</v>
      </c>
      <c r="AI825" s="5">
        <f t="shared" si="301"/>
        <v>-0.41599827840907877</v>
      </c>
      <c r="AJ825" s="5">
        <f t="shared" si="302"/>
        <v>-0.61626508252171941</v>
      </c>
      <c r="AK825" s="5">
        <f t="shared" si="303"/>
        <v>-0.53038824182504485</v>
      </c>
      <c r="AL825" s="4">
        <f t="shared" si="304"/>
        <v>3.62511417010138</v>
      </c>
      <c r="AM825" s="4">
        <f t="shared" si="306"/>
        <v>1.2410792090879106</v>
      </c>
      <c r="AN825" s="4">
        <f t="shared" si="307"/>
        <v>4.055740379341171</v>
      </c>
      <c r="AO825">
        <f t="shared" si="308"/>
        <v>1.2410792090879106</v>
      </c>
      <c r="AP825">
        <f t="shared" si="309"/>
        <v>2</v>
      </c>
    </row>
    <row r="826" spans="1:42" ht="34" x14ac:dyDescent="0.2">
      <c r="A826">
        <v>6037232400</v>
      </c>
      <c r="B826" t="s">
        <v>37</v>
      </c>
      <c r="C826">
        <v>0.71489999999999998</v>
      </c>
      <c r="D826">
        <v>6037530902</v>
      </c>
      <c r="E826" t="s">
        <v>13</v>
      </c>
      <c r="F826">
        <v>26171</v>
      </c>
      <c r="G826">
        <v>6037204600</v>
      </c>
      <c r="H826" t="s">
        <v>67</v>
      </c>
      <c r="I826">
        <v>0.28839999999999999</v>
      </c>
      <c r="J826">
        <v>6037211703</v>
      </c>
      <c r="K826" t="s">
        <v>20</v>
      </c>
      <c r="L826">
        <v>6.1999999999999998E-3</v>
      </c>
      <c r="M826">
        <v>6037530004</v>
      </c>
      <c r="N826" t="s">
        <v>9</v>
      </c>
      <c r="O826">
        <v>900</v>
      </c>
      <c r="S826">
        <f t="shared" si="305"/>
        <v>817</v>
      </c>
      <c r="T826" s="2" cm="1">
        <f t="array" ref="T826">IFERROR(INDEX($A$10:$A$1201, ROWS(T$10:$T826)), IFERROR(INDEX($D$10:$D$1276, ROWS(T$10:$T826)-ROWS($A$10:$A$1201)), IFERROR(INDEX($G$10:$G$1201, ROWS(T$10:$T826)-ROWS($A$10:$A$1201)-ROWS($D$10:$D$1276)), "")))</f>
        <v>6037232400</v>
      </c>
      <c r="U826" s="2" t="str">
        <f t="shared" si="287"/>
        <v>South Los Angeles, Los Angeles, CA</v>
      </c>
      <c r="V826" s="3">
        <f t="shared" si="288"/>
        <v>0.71489999999999998</v>
      </c>
      <c r="W826" s="3">
        <f t="shared" si="289"/>
        <v>0.83418903150525092</v>
      </c>
      <c r="X826" s="3">
        <f t="shared" si="290"/>
        <v>26171</v>
      </c>
      <c r="Y826" s="3">
        <f t="shared" si="291"/>
        <v>0.49670709256201484</v>
      </c>
      <c r="Z826" s="3">
        <f t="shared" si="298"/>
        <v>0.4143476084860962</v>
      </c>
      <c r="AA826" s="3">
        <f t="shared" si="292"/>
        <v>0.28839999999999999</v>
      </c>
      <c r="AB826" s="3">
        <f t="shared" si="293"/>
        <v>0.43584706060148104</v>
      </c>
      <c r="AC826" s="3">
        <f t="shared" si="294"/>
        <v>8.0729166666666671E-2</v>
      </c>
      <c r="AD826" s="3">
        <f t="shared" si="295"/>
        <v>0.30262273032952253</v>
      </c>
      <c r="AE826" s="3">
        <f t="shared" si="296"/>
        <v>6.1999999999999998E-3</v>
      </c>
      <c r="AF826" s="3">
        <f t="shared" si="297"/>
        <v>900</v>
      </c>
      <c r="AG826">
        <f t="shared" si="299"/>
        <v>-0.10248278144607863</v>
      </c>
      <c r="AH826" s="5">
        <f t="shared" si="300"/>
        <v>-0.63074743147494683</v>
      </c>
      <c r="AI826" s="5">
        <f t="shared" si="301"/>
        <v>-0.41809553136264926</v>
      </c>
      <c r="AJ826" s="5">
        <f t="shared" si="302"/>
        <v>-0.61626508252171941</v>
      </c>
      <c r="AK826" s="5">
        <f t="shared" si="303"/>
        <v>-0.53208067890071831</v>
      </c>
      <c r="AL826" s="4">
        <f t="shared" si="304"/>
        <v>3.634534994144726</v>
      </c>
      <c r="AM826" s="4">
        <f t="shared" si="306"/>
        <v>1.2448023135225745</v>
      </c>
      <c r="AN826" s="4">
        <f t="shared" si="307"/>
        <v>4.0665230214535759</v>
      </c>
      <c r="AO826">
        <f t="shared" si="308"/>
        <v>1.2448023135225745</v>
      </c>
      <c r="AP826">
        <f t="shared" si="309"/>
        <v>2</v>
      </c>
    </row>
    <row r="827" spans="1:42" ht="17" x14ac:dyDescent="0.2">
      <c r="A827">
        <v>6037273200</v>
      </c>
      <c r="B827" t="s">
        <v>68</v>
      </c>
      <c r="C827">
        <v>0.71479999999999999</v>
      </c>
      <c r="D827">
        <v>6037533602</v>
      </c>
      <c r="E827" t="s">
        <v>92</v>
      </c>
      <c r="F827">
        <v>26168</v>
      </c>
      <c r="G827">
        <v>6037208502</v>
      </c>
      <c r="H827" t="s">
        <v>20</v>
      </c>
      <c r="I827">
        <v>0.28810000000000002</v>
      </c>
      <c r="J827">
        <v>6037530202</v>
      </c>
      <c r="K827" t="s">
        <v>9</v>
      </c>
      <c r="L827">
        <v>6.1999999999999998E-3</v>
      </c>
      <c r="M827">
        <v>6037501504</v>
      </c>
      <c r="N827" t="s">
        <v>17</v>
      </c>
      <c r="O827">
        <v>899</v>
      </c>
      <c r="S827">
        <f t="shared" si="305"/>
        <v>818</v>
      </c>
      <c r="T827" s="2" cm="1">
        <f t="array" ref="T827">IFERROR(INDEX($A$10:$A$1201, ROWS(T$10:$T827)), IFERROR(INDEX($D$10:$D$1276, ROWS(T$10:$T827)-ROWS($A$10:$A$1201)), IFERROR(INDEX($G$10:$G$1201, ROWS(T$10:$T827)-ROWS($A$10:$A$1201)-ROWS($D$10:$D$1276)), "")))</f>
        <v>6037273200</v>
      </c>
      <c r="U827" s="2" t="str">
        <f t="shared" si="287"/>
        <v>Venice, Los Angeles, CA</v>
      </c>
      <c r="V827" s="3">
        <f t="shared" si="288"/>
        <v>0.71479999999999999</v>
      </c>
      <c r="W827" s="3">
        <f t="shared" si="289"/>
        <v>0.83407234539089847</v>
      </c>
      <c r="X827" s="3">
        <f t="shared" si="290"/>
        <v>26168</v>
      </c>
      <c r="Y827" s="3">
        <f t="shared" si="291"/>
        <v>0.49665015468124274</v>
      </c>
      <c r="Z827" s="3">
        <f t="shared" si="298"/>
        <v>0.41424215935373665</v>
      </c>
      <c r="AA827" s="3">
        <f t="shared" si="292"/>
        <v>0.28810000000000002</v>
      </c>
      <c r="AB827" s="3">
        <f t="shared" si="293"/>
        <v>0.43539368293788733</v>
      </c>
      <c r="AC827" s="3">
        <f t="shared" si="294"/>
        <v>8.0729166666666671E-2</v>
      </c>
      <c r="AD827" s="3">
        <f t="shared" si="295"/>
        <v>0.3022864828513786</v>
      </c>
      <c r="AE827" s="3">
        <f t="shared" si="296"/>
        <v>6.1999999999999998E-3</v>
      </c>
      <c r="AF827" s="3">
        <f t="shared" si="297"/>
        <v>899</v>
      </c>
      <c r="AG827">
        <f t="shared" si="299"/>
        <v>-0.10357712087585064</v>
      </c>
      <c r="AH827" s="5">
        <f t="shared" si="300"/>
        <v>-0.6313463530989617</v>
      </c>
      <c r="AI827" s="5">
        <f t="shared" si="301"/>
        <v>-0.42124141079300415</v>
      </c>
      <c r="AJ827" s="5">
        <f t="shared" si="302"/>
        <v>-0.61626508252171941</v>
      </c>
      <c r="AK827" s="5">
        <f t="shared" si="303"/>
        <v>-0.53377311597639165</v>
      </c>
      <c r="AL827" s="4">
        <f t="shared" si="304"/>
        <v>3.645739006881155</v>
      </c>
      <c r="AM827" s="4">
        <f t="shared" si="306"/>
        <v>1.2494287060416034</v>
      </c>
      <c r="AN827" s="4">
        <f t="shared" si="307"/>
        <v>4.0800261738315076</v>
      </c>
      <c r="AO827">
        <f t="shared" si="308"/>
        <v>1.2494287060416034</v>
      </c>
      <c r="AP827">
        <f t="shared" si="309"/>
        <v>2</v>
      </c>
    </row>
    <row r="828" spans="1:42" ht="17" x14ac:dyDescent="0.2">
      <c r="A828">
        <v>6037603001</v>
      </c>
      <c r="B828" t="s">
        <v>31</v>
      </c>
      <c r="C828">
        <v>0.71430000000000005</v>
      </c>
      <c r="D828">
        <v>6037535804</v>
      </c>
      <c r="E828" t="s">
        <v>56</v>
      </c>
      <c r="F828">
        <v>26158</v>
      </c>
      <c r="G828">
        <v>6037530602</v>
      </c>
      <c r="H828" t="s">
        <v>13</v>
      </c>
      <c r="I828">
        <v>0.2873</v>
      </c>
      <c r="J828">
        <v>6037600304</v>
      </c>
      <c r="K828" t="s">
        <v>37</v>
      </c>
      <c r="L828">
        <v>6.1999999999999998E-3</v>
      </c>
      <c r="M828">
        <v>6037211202</v>
      </c>
      <c r="N828" t="s">
        <v>20</v>
      </c>
      <c r="O828">
        <v>898</v>
      </c>
      <c r="S828">
        <f t="shared" si="305"/>
        <v>819</v>
      </c>
      <c r="T828" s="2" cm="1">
        <f t="array" ref="T828">IFERROR(INDEX($A$10:$A$1201, ROWS(T$10:$T828)), IFERROR(INDEX($D$10:$D$1276, ROWS(T$10:$T828)-ROWS($A$10:$A$1201)), IFERROR(INDEX($G$10:$G$1201, ROWS(T$10:$T828)-ROWS($A$10:$A$1201)-ROWS($D$10:$D$1276)), "")))</f>
        <v>6037603001</v>
      </c>
      <c r="U828" s="2" t="str">
        <f t="shared" si="287"/>
        <v>Gardena, CA</v>
      </c>
      <c r="V828" s="3">
        <f t="shared" si="288"/>
        <v>0.71430000000000005</v>
      </c>
      <c r="W828" s="3">
        <f t="shared" si="289"/>
        <v>0.83348891481913656</v>
      </c>
      <c r="X828" s="3">
        <f t="shared" si="290"/>
        <v>26158</v>
      </c>
      <c r="Y828" s="3">
        <f t="shared" si="291"/>
        <v>0.49646036174533587</v>
      </c>
      <c r="Z828" s="3">
        <f t="shared" si="298"/>
        <v>0.41379420816183599</v>
      </c>
      <c r="AA828" s="3">
        <f t="shared" si="292"/>
        <v>0.2873</v>
      </c>
      <c r="AB828" s="3">
        <f t="shared" si="293"/>
        <v>0.43418467583497056</v>
      </c>
      <c r="AC828" s="3">
        <f t="shared" si="294"/>
        <v>8.0729166666666671E-2</v>
      </c>
      <c r="AD828" s="3">
        <f t="shared" si="295"/>
        <v>0.30195023537323468</v>
      </c>
      <c r="AE828" s="3">
        <f t="shared" si="296"/>
        <v>6.1999999999999998E-3</v>
      </c>
      <c r="AF828" s="3">
        <f t="shared" si="297"/>
        <v>898</v>
      </c>
      <c r="AG828">
        <f t="shared" si="299"/>
        <v>-0.10904881802471071</v>
      </c>
      <c r="AH828" s="5">
        <f t="shared" si="300"/>
        <v>-0.63334275851234323</v>
      </c>
      <c r="AI828" s="5">
        <f t="shared" si="301"/>
        <v>-0.4296304226072849</v>
      </c>
      <c r="AJ828" s="5">
        <f t="shared" si="302"/>
        <v>-0.61626508252171941</v>
      </c>
      <c r="AK828" s="5">
        <f t="shared" si="303"/>
        <v>-0.53546555305206511</v>
      </c>
      <c r="AL828" s="4">
        <f t="shared" si="304"/>
        <v>3.6736942705785269</v>
      </c>
      <c r="AM828" s="4">
        <f t="shared" si="306"/>
        <v>1.26081521337828</v>
      </c>
      <c r="AN828" s="4">
        <f t="shared" si="307"/>
        <v>4.1128542690089134</v>
      </c>
      <c r="AO828">
        <f t="shared" si="308"/>
        <v>1.26081521337828</v>
      </c>
      <c r="AP828">
        <f t="shared" si="309"/>
        <v>2</v>
      </c>
    </row>
    <row r="829" spans="1:42" ht="34" x14ac:dyDescent="0.2">
      <c r="A829">
        <v>6037535400</v>
      </c>
      <c r="B829" t="s">
        <v>37</v>
      </c>
      <c r="C829">
        <v>0.71419999999999995</v>
      </c>
      <c r="D829">
        <v>6037241300</v>
      </c>
      <c r="E829" t="s">
        <v>15</v>
      </c>
      <c r="F829">
        <v>26141</v>
      </c>
      <c r="G829">
        <v>6037185320</v>
      </c>
      <c r="H829" t="s">
        <v>45</v>
      </c>
      <c r="I829">
        <v>0.28720000000000001</v>
      </c>
      <c r="J829">
        <v>6037185320</v>
      </c>
      <c r="K829" t="s">
        <v>45</v>
      </c>
      <c r="L829">
        <v>6.1000000000000004E-3</v>
      </c>
      <c r="M829">
        <v>6037211201</v>
      </c>
      <c r="N829" t="s">
        <v>20</v>
      </c>
      <c r="O829">
        <v>898</v>
      </c>
      <c r="S829">
        <f t="shared" si="305"/>
        <v>820</v>
      </c>
      <c r="T829" s="2" cm="1">
        <f t="array" ref="T829">IFERROR(INDEX($A$10:$A$1201, ROWS(T$10:$T829)), IFERROR(INDEX($D$10:$D$1276, ROWS(T$10:$T829)-ROWS($A$10:$A$1201)), IFERROR(INDEX($G$10:$G$1201, ROWS(T$10:$T829)-ROWS($A$10:$A$1201)-ROWS($D$10:$D$1276)), "")))</f>
        <v>6037535400</v>
      </c>
      <c r="U829" s="2" t="str">
        <f t="shared" si="287"/>
        <v>South Los Angeles, Los Angeles, CA</v>
      </c>
      <c r="V829" s="3">
        <f t="shared" si="288"/>
        <v>0.71419999999999995</v>
      </c>
      <c r="W829" s="3">
        <f t="shared" si="289"/>
        <v>0.83337222870478411</v>
      </c>
      <c r="X829" s="3">
        <f t="shared" si="290"/>
        <v>26141</v>
      </c>
      <c r="Y829" s="3">
        <f t="shared" si="291"/>
        <v>0.49613771375429405</v>
      </c>
      <c r="Z829" s="3">
        <f t="shared" si="298"/>
        <v>0.41346739225591228</v>
      </c>
      <c r="AA829" s="3">
        <f t="shared" si="292"/>
        <v>0.28720000000000001</v>
      </c>
      <c r="AB829" s="3">
        <f t="shared" si="293"/>
        <v>0.43403354994710597</v>
      </c>
      <c r="AC829" s="3">
        <f t="shared" si="294"/>
        <v>7.9427083333333343E-2</v>
      </c>
      <c r="AD829" s="3">
        <f t="shared" si="295"/>
        <v>0.30195023537323468</v>
      </c>
      <c r="AE829" s="3">
        <f t="shared" si="296"/>
        <v>6.1000000000000004E-3</v>
      </c>
      <c r="AF829" s="3">
        <f t="shared" si="297"/>
        <v>898</v>
      </c>
      <c r="AG829">
        <f t="shared" si="299"/>
        <v>-0.11014315745448394</v>
      </c>
      <c r="AH829" s="5">
        <f t="shared" si="300"/>
        <v>-0.63673664771509308</v>
      </c>
      <c r="AI829" s="5">
        <f t="shared" si="301"/>
        <v>-0.4306790490840699</v>
      </c>
      <c r="AJ829" s="5">
        <f t="shared" si="302"/>
        <v>-0.62585584818897466</v>
      </c>
      <c r="AK829" s="5">
        <f t="shared" si="303"/>
        <v>-0.53546555305206511</v>
      </c>
      <c r="AL829" s="4">
        <f t="shared" si="304"/>
        <v>3.6915855709880474</v>
      </c>
      <c r="AM829" s="4">
        <f t="shared" si="306"/>
        <v>1.2812769016131906</v>
      </c>
      <c r="AN829" s="4">
        <f t="shared" si="307"/>
        <v>4.1238808048467819</v>
      </c>
      <c r="AO829">
        <f t="shared" si="308"/>
        <v>1.2812769016131906</v>
      </c>
      <c r="AP829">
        <f t="shared" si="309"/>
        <v>2</v>
      </c>
    </row>
    <row r="830" spans="1:42" ht="34" x14ac:dyDescent="0.2">
      <c r="A830">
        <v>6037203600</v>
      </c>
      <c r="B830" t="s">
        <v>67</v>
      </c>
      <c r="C830">
        <v>0.71399999999999997</v>
      </c>
      <c r="D830">
        <v>6037533001</v>
      </c>
      <c r="E830" t="s">
        <v>37</v>
      </c>
      <c r="F830">
        <v>26140</v>
      </c>
      <c r="G830">
        <v>6037553502</v>
      </c>
      <c r="H830" t="s">
        <v>75</v>
      </c>
      <c r="I830">
        <v>0.28660000000000002</v>
      </c>
      <c r="J830">
        <v>6037482304</v>
      </c>
      <c r="K830" t="s">
        <v>27</v>
      </c>
      <c r="L830">
        <v>6.1000000000000004E-3</v>
      </c>
      <c r="M830">
        <v>6037571503</v>
      </c>
      <c r="N830" t="s">
        <v>49</v>
      </c>
      <c r="O830">
        <v>897</v>
      </c>
      <c r="S830">
        <f t="shared" si="305"/>
        <v>821</v>
      </c>
      <c r="T830" s="2" cm="1">
        <f t="array" ref="T830">IFERROR(INDEX($A$10:$A$1201, ROWS(T$10:$T830)), IFERROR(INDEX($D$10:$D$1276, ROWS(T$10:$T830)-ROWS($A$10:$A$1201)), IFERROR(INDEX($G$10:$G$1201, ROWS(T$10:$T830)-ROWS($A$10:$A$1201)-ROWS($D$10:$D$1276)), "")))</f>
        <v>6037203600</v>
      </c>
      <c r="U830" s="2" t="str">
        <f t="shared" si="287"/>
        <v>Boyle Heights, Los Angeles, CA</v>
      </c>
      <c r="V830" s="3">
        <f t="shared" si="288"/>
        <v>0.71399999999999997</v>
      </c>
      <c r="W830" s="3">
        <f t="shared" si="289"/>
        <v>0.83313885647607933</v>
      </c>
      <c r="X830" s="3">
        <f t="shared" si="290"/>
        <v>26140</v>
      </c>
      <c r="Y830" s="3">
        <f t="shared" si="291"/>
        <v>0.49611873446070337</v>
      </c>
      <c r="Z830" s="3">
        <f t="shared" si="298"/>
        <v>0.41333579510495005</v>
      </c>
      <c r="AA830" s="3">
        <f t="shared" si="292"/>
        <v>0.28660000000000002</v>
      </c>
      <c r="AB830" s="3">
        <f t="shared" si="293"/>
        <v>0.43312679461991843</v>
      </c>
      <c r="AC830" s="3">
        <f t="shared" si="294"/>
        <v>7.9427083333333343E-2</v>
      </c>
      <c r="AD830" s="3">
        <f t="shared" si="295"/>
        <v>0.30161398789509081</v>
      </c>
      <c r="AE830" s="3">
        <f t="shared" si="296"/>
        <v>6.1000000000000004E-3</v>
      </c>
      <c r="AF830" s="3">
        <f t="shared" si="297"/>
        <v>897</v>
      </c>
      <c r="AG830">
        <f t="shared" si="299"/>
        <v>-0.11233183631402797</v>
      </c>
      <c r="AH830" s="5">
        <f t="shared" si="300"/>
        <v>-0.63693628825643112</v>
      </c>
      <c r="AI830" s="5">
        <f t="shared" si="301"/>
        <v>-0.43697080794478016</v>
      </c>
      <c r="AJ830" s="5">
        <f t="shared" si="302"/>
        <v>-0.62585584818897466</v>
      </c>
      <c r="AK830" s="5">
        <f t="shared" si="303"/>
        <v>-0.53715799012773824</v>
      </c>
      <c r="AL830" s="4">
        <f t="shared" si="304"/>
        <v>3.7083956308905881</v>
      </c>
      <c r="AM830" s="4">
        <f t="shared" si="306"/>
        <v>1.2885049796540273</v>
      </c>
      <c r="AN830" s="4">
        <f t="shared" si="307"/>
        <v>4.1448905908892417</v>
      </c>
      <c r="AO830">
        <f t="shared" si="308"/>
        <v>1.2885049796540273</v>
      </c>
      <c r="AP830">
        <f t="shared" si="309"/>
        <v>2</v>
      </c>
    </row>
    <row r="831" spans="1:42" ht="34" x14ac:dyDescent="0.2">
      <c r="A831">
        <v>6037224420</v>
      </c>
      <c r="B831" t="s">
        <v>37</v>
      </c>
      <c r="C831">
        <v>0.71379999999999999</v>
      </c>
      <c r="D831">
        <v>6037218400</v>
      </c>
      <c r="E831" t="s">
        <v>20</v>
      </c>
      <c r="F831">
        <v>26138</v>
      </c>
      <c r="G831">
        <v>6037531101</v>
      </c>
      <c r="H831" t="s">
        <v>13</v>
      </c>
      <c r="I831">
        <v>0.28639999999999999</v>
      </c>
      <c r="J831">
        <v>6037272202</v>
      </c>
      <c r="K831" t="s">
        <v>62</v>
      </c>
      <c r="L831">
        <v>6.1000000000000004E-3</v>
      </c>
      <c r="M831">
        <v>6037211802</v>
      </c>
      <c r="N831" t="s">
        <v>20</v>
      </c>
      <c r="O831">
        <v>896</v>
      </c>
      <c r="S831">
        <f t="shared" si="305"/>
        <v>822</v>
      </c>
      <c r="T831" s="2" cm="1">
        <f t="array" ref="T831">IFERROR(INDEX($A$10:$A$1201, ROWS(T$10:$T831)), IFERROR(INDEX($D$10:$D$1276, ROWS(T$10:$T831)-ROWS($A$10:$A$1201)), IFERROR(INDEX($G$10:$G$1201, ROWS(T$10:$T831)-ROWS($A$10:$A$1201)-ROWS($D$10:$D$1276)), "")))</f>
        <v>6037224420</v>
      </c>
      <c r="U831" s="2" t="str">
        <f t="shared" si="287"/>
        <v>South Los Angeles, Los Angeles, CA</v>
      </c>
      <c r="V831" s="3">
        <f t="shared" si="288"/>
        <v>0.71379999999999999</v>
      </c>
      <c r="W831" s="3">
        <f t="shared" si="289"/>
        <v>0.83290548424737454</v>
      </c>
      <c r="X831" s="3">
        <f t="shared" si="290"/>
        <v>26138</v>
      </c>
      <c r="Y831" s="3">
        <f t="shared" si="291"/>
        <v>0.49608077587352201</v>
      </c>
      <c r="Z831" s="3">
        <f t="shared" si="298"/>
        <v>0.41318839885474912</v>
      </c>
      <c r="AA831" s="3">
        <f t="shared" si="292"/>
        <v>0.28639999999999999</v>
      </c>
      <c r="AB831" s="3">
        <f t="shared" si="293"/>
        <v>0.4328245428441892</v>
      </c>
      <c r="AC831" s="3">
        <f t="shared" si="294"/>
        <v>7.9427083333333343E-2</v>
      </c>
      <c r="AD831" s="3">
        <f t="shared" si="295"/>
        <v>0.30127774041694688</v>
      </c>
      <c r="AE831" s="3">
        <f t="shared" si="296"/>
        <v>6.1000000000000004E-3</v>
      </c>
      <c r="AF831" s="3">
        <f t="shared" si="297"/>
        <v>896</v>
      </c>
      <c r="AG831">
        <f t="shared" si="299"/>
        <v>-0.11452051517357201</v>
      </c>
      <c r="AH831" s="5">
        <f t="shared" si="300"/>
        <v>-0.63733556933910729</v>
      </c>
      <c r="AI831" s="5">
        <f t="shared" si="301"/>
        <v>-0.43906806089835065</v>
      </c>
      <c r="AJ831" s="5">
        <f t="shared" si="302"/>
        <v>-0.62585584818897466</v>
      </c>
      <c r="AK831" s="5">
        <f t="shared" si="303"/>
        <v>-0.5388504272034117</v>
      </c>
      <c r="AL831" s="4">
        <f t="shared" si="304"/>
        <v>3.7184117996301587</v>
      </c>
      <c r="AM831" s="4">
        <f t="shared" si="306"/>
        <v>1.2928274683903602</v>
      </c>
      <c r="AN831" s="4">
        <f t="shared" si="307"/>
        <v>4.1570694741225092</v>
      </c>
      <c r="AO831">
        <f t="shared" si="308"/>
        <v>1.2928274683903602</v>
      </c>
      <c r="AP831">
        <f t="shared" si="309"/>
        <v>2</v>
      </c>
    </row>
    <row r="832" spans="1:42" ht="17" x14ac:dyDescent="0.2">
      <c r="A832">
        <v>6037535501</v>
      </c>
      <c r="B832" t="s">
        <v>56</v>
      </c>
      <c r="C832">
        <v>0.7137</v>
      </c>
      <c r="D832">
        <v>6037571704</v>
      </c>
      <c r="E832" t="s">
        <v>86</v>
      </c>
      <c r="F832">
        <v>26137</v>
      </c>
      <c r="G832">
        <v>6037212900</v>
      </c>
      <c r="H832" t="s">
        <v>20</v>
      </c>
      <c r="I832">
        <v>0.28639999999999999</v>
      </c>
      <c r="J832">
        <v>6037211202</v>
      </c>
      <c r="K832" t="s">
        <v>20</v>
      </c>
      <c r="L832">
        <v>6.1000000000000004E-3</v>
      </c>
      <c r="M832">
        <v>6037275311</v>
      </c>
      <c r="N832" t="s">
        <v>13</v>
      </c>
      <c r="O832">
        <v>894</v>
      </c>
      <c r="S832">
        <f t="shared" si="305"/>
        <v>823</v>
      </c>
      <c r="T832" s="2" cm="1">
        <f t="array" ref="T832">IFERROR(INDEX($A$10:$A$1201, ROWS(T$10:$T832)), IFERROR(INDEX($D$10:$D$1276, ROWS(T$10:$T832)-ROWS($A$10:$A$1201)), IFERROR(INDEX($G$10:$G$1201, ROWS(T$10:$T832)-ROWS($A$10:$A$1201)-ROWS($D$10:$D$1276)), "")))</f>
        <v>6037535501</v>
      </c>
      <c r="U832" s="2" t="str">
        <f t="shared" si="287"/>
        <v>South Gate, CA</v>
      </c>
      <c r="V832" s="3">
        <f t="shared" si="288"/>
        <v>0.7137</v>
      </c>
      <c r="W832" s="3">
        <f t="shared" si="289"/>
        <v>0.8327887981330222</v>
      </c>
      <c r="X832" s="3">
        <f t="shared" si="290"/>
        <v>26137</v>
      </c>
      <c r="Y832" s="3">
        <f t="shared" si="291"/>
        <v>0.49606179657993127</v>
      </c>
      <c r="Z832" s="3">
        <f t="shared" si="298"/>
        <v>0.41311470737350869</v>
      </c>
      <c r="AA832" s="3">
        <f t="shared" si="292"/>
        <v>0.28639999999999999</v>
      </c>
      <c r="AB832" s="3">
        <f t="shared" si="293"/>
        <v>0.4328245428441892</v>
      </c>
      <c r="AC832" s="3">
        <f t="shared" si="294"/>
        <v>7.9427083333333343E-2</v>
      </c>
      <c r="AD832" s="3">
        <f t="shared" si="295"/>
        <v>0.30060524546065903</v>
      </c>
      <c r="AE832" s="3">
        <f t="shared" si="296"/>
        <v>6.1000000000000004E-3</v>
      </c>
      <c r="AF832" s="3">
        <f t="shared" si="297"/>
        <v>894</v>
      </c>
      <c r="AG832">
        <f t="shared" si="299"/>
        <v>-0.11561485460334402</v>
      </c>
      <c r="AH832" s="5">
        <f t="shared" si="300"/>
        <v>-0.63753520988044599</v>
      </c>
      <c r="AI832" s="5">
        <f t="shared" si="301"/>
        <v>-0.43906806089835065</v>
      </c>
      <c r="AJ832" s="5">
        <f t="shared" si="302"/>
        <v>-0.62585584818897466</v>
      </c>
      <c r="AK832" s="5">
        <f t="shared" si="303"/>
        <v>-0.5422353013547585</v>
      </c>
      <c r="AL832" s="4">
        <f t="shared" si="304"/>
        <v>3.7264893545987929</v>
      </c>
      <c r="AM832" s="4">
        <f t="shared" si="306"/>
        <v>1.2964651776108429</v>
      </c>
      <c r="AN832" s="4">
        <f t="shared" si="307"/>
        <v>4.1671731970467567</v>
      </c>
      <c r="AO832">
        <f t="shared" si="308"/>
        <v>1.2964651776108429</v>
      </c>
      <c r="AP832">
        <f t="shared" si="309"/>
        <v>2</v>
      </c>
    </row>
    <row r="833" spans="1:42" ht="34" x14ac:dyDescent="0.2">
      <c r="A833">
        <v>6037702202</v>
      </c>
      <c r="B833" t="s">
        <v>133</v>
      </c>
      <c r="C833">
        <v>0.71360000000000001</v>
      </c>
      <c r="D833">
        <v>6037533805</v>
      </c>
      <c r="E833" t="s">
        <v>92</v>
      </c>
      <c r="F833">
        <v>26135</v>
      </c>
      <c r="G833">
        <v>6037533701</v>
      </c>
      <c r="H833" t="s">
        <v>108</v>
      </c>
      <c r="I833">
        <v>0.2863</v>
      </c>
      <c r="J833">
        <v>6037554201</v>
      </c>
      <c r="K833" t="s">
        <v>71</v>
      </c>
      <c r="L833">
        <v>6.1000000000000004E-3</v>
      </c>
      <c r="M833">
        <v>6037551201</v>
      </c>
      <c r="N833" t="s">
        <v>33</v>
      </c>
      <c r="O833">
        <v>892</v>
      </c>
      <c r="S833">
        <f t="shared" si="305"/>
        <v>824</v>
      </c>
      <c r="T833" s="2" cm="1">
        <f t="array" ref="T833">IFERROR(INDEX($A$10:$A$1201, ROWS(T$10:$T833)), IFERROR(INDEX($D$10:$D$1276, ROWS(T$10:$T833)-ROWS($A$10:$A$1201)), IFERROR(INDEX($G$10:$G$1201, ROWS(T$10:$T833)-ROWS($A$10:$A$1201)-ROWS($D$10:$D$1276)), "")))</f>
        <v>6037702202</v>
      </c>
      <c r="U833" s="2" t="str">
        <f t="shared" si="287"/>
        <v>Sunset Park, Santa Monica, CA</v>
      </c>
      <c r="V833" s="3">
        <f t="shared" si="288"/>
        <v>0.71360000000000001</v>
      </c>
      <c r="W833" s="3">
        <f t="shared" si="289"/>
        <v>0.83267211201866986</v>
      </c>
      <c r="X833" s="3">
        <f t="shared" si="290"/>
        <v>26135</v>
      </c>
      <c r="Y833" s="3">
        <f t="shared" si="291"/>
        <v>0.49602383799274991</v>
      </c>
      <c r="Z833" s="3">
        <f t="shared" si="298"/>
        <v>0.41302521679302961</v>
      </c>
      <c r="AA833" s="3">
        <f t="shared" si="292"/>
        <v>0.2863</v>
      </c>
      <c r="AB833" s="3">
        <f t="shared" si="293"/>
        <v>0.43267341695632466</v>
      </c>
      <c r="AC833" s="3">
        <f t="shared" si="294"/>
        <v>7.9427083333333343E-2</v>
      </c>
      <c r="AD833" s="3">
        <f t="shared" si="295"/>
        <v>0.29993275050437124</v>
      </c>
      <c r="AE833" s="3">
        <f t="shared" si="296"/>
        <v>6.1000000000000004E-3</v>
      </c>
      <c r="AF833" s="3">
        <f t="shared" si="297"/>
        <v>892</v>
      </c>
      <c r="AG833">
        <f t="shared" si="299"/>
        <v>-0.11670919403311603</v>
      </c>
      <c r="AH833" s="5">
        <f t="shared" si="300"/>
        <v>-0.63793449096312216</v>
      </c>
      <c r="AI833" s="5">
        <f t="shared" si="301"/>
        <v>-0.4401166873751356</v>
      </c>
      <c r="AJ833" s="5">
        <f t="shared" si="302"/>
        <v>-0.62585584818897466</v>
      </c>
      <c r="AK833" s="5">
        <f t="shared" si="303"/>
        <v>-0.54562017550610509</v>
      </c>
      <c r="AL833" s="4">
        <f t="shared" si="304"/>
        <v>3.7369595662790553</v>
      </c>
      <c r="AM833" s="4">
        <f t="shared" si="306"/>
        <v>1.301072692812453</v>
      </c>
      <c r="AN833" s="4">
        <f t="shared" si="307"/>
        <v>4.1800407273513356</v>
      </c>
      <c r="AO833">
        <f t="shared" si="308"/>
        <v>1.301072692812453</v>
      </c>
      <c r="AP833">
        <f t="shared" si="309"/>
        <v>2</v>
      </c>
    </row>
    <row r="834" spans="1:42" ht="34" x14ac:dyDescent="0.2">
      <c r="A834">
        <v>6037241120</v>
      </c>
      <c r="B834" t="s">
        <v>37</v>
      </c>
      <c r="C834">
        <v>0.71340000000000003</v>
      </c>
      <c r="D834">
        <v>6037209402</v>
      </c>
      <c r="E834" t="s">
        <v>20</v>
      </c>
      <c r="F834">
        <v>26131</v>
      </c>
      <c r="G834">
        <v>6037535002</v>
      </c>
      <c r="H834" t="s">
        <v>37</v>
      </c>
      <c r="I834">
        <v>0.28599999999999998</v>
      </c>
      <c r="J834">
        <v>6037216200</v>
      </c>
      <c r="K834" t="s">
        <v>20</v>
      </c>
      <c r="L834">
        <v>6.1000000000000004E-3</v>
      </c>
      <c r="M834">
        <v>6037211922</v>
      </c>
      <c r="N834" t="s">
        <v>20</v>
      </c>
      <c r="O834">
        <v>885</v>
      </c>
      <c r="S834">
        <f t="shared" si="305"/>
        <v>825</v>
      </c>
      <c r="T834" s="2" cm="1">
        <f t="array" ref="T834">IFERROR(INDEX($A$10:$A$1201, ROWS(T$10:$T834)), IFERROR(INDEX($D$10:$D$1276, ROWS(T$10:$T834)-ROWS($A$10:$A$1201)), IFERROR(INDEX($G$10:$G$1201, ROWS(T$10:$T834)-ROWS($A$10:$A$1201)-ROWS($D$10:$D$1276)), "")))</f>
        <v>6037241120</v>
      </c>
      <c r="U834" s="2" t="str">
        <f t="shared" si="287"/>
        <v>South Los Angeles, Los Angeles, CA</v>
      </c>
      <c r="V834" s="3">
        <f t="shared" si="288"/>
        <v>0.71340000000000003</v>
      </c>
      <c r="W834" s="3">
        <f t="shared" si="289"/>
        <v>0.83243873978996508</v>
      </c>
      <c r="X834" s="3">
        <f t="shared" si="290"/>
        <v>26131</v>
      </c>
      <c r="Y834" s="3">
        <f t="shared" si="291"/>
        <v>0.49594792081838712</v>
      </c>
      <c r="Z834" s="3">
        <f t="shared" si="298"/>
        <v>0.41284626220751158</v>
      </c>
      <c r="AA834" s="3">
        <f t="shared" si="292"/>
        <v>0.28599999999999998</v>
      </c>
      <c r="AB834" s="3">
        <f t="shared" si="293"/>
        <v>0.43222003929273084</v>
      </c>
      <c r="AC834" s="3">
        <f t="shared" si="294"/>
        <v>7.9427083333333343E-2</v>
      </c>
      <c r="AD834" s="3">
        <f t="shared" si="295"/>
        <v>0.29757901815736382</v>
      </c>
      <c r="AE834" s="3">
        <f t="shared" si="296"/>
        <v>6.1000000000000004E-3</v>
      </c>
      <c r="AF834" s="3">
        <f t="shared" si="297"/>
        <v>885</v>
      </c>
      <c r="AG834">
        <f t="shared" si="299"/>
        <v>-0.11889787289266006</v>
      </c>
      <c r="AH834" s="5">
        <f t="shared" si="300"/>
        <v>-0.63873305312847506</v>
      </c>
      <c r="AI834" s="5">
        <f t="shared" si="301"/>
        <v>-0.44326256680549109</v>
      </c>
      <c r="AJ834" s="5">
        <f t="shared" si="302"/>
        <v>-0.62585584818897466</v>
      </c>
      <c r="AK834" s="5">
        <f t="shared" si="303"/>
        <v>-0.55746723503581874</v>
      </c>
      <c r="AL834" s="4">
        <f t="shared" si="304"/>
        <v>3.7697978497901907</v>
      </c>
      <c r="AM834" s="4">
        <f t="shared" si="306"/>
        <v>1.3158128803198386</v>
      </c>
      <c r="AN834" s="4">
        <f t="shared" si="307"/>
        <v>4.2210081669175903</v>
      </c>
      <c r="AO834">
        <f t="shared" si="308"/>
        <v>1.3158128803198386</v>
      </c>
      <c r="AP834">
        <f t="shared" si="309"/>
        <v>2</v>
      </c>
    </row>
    <row r="835" spans="1:42" ht="34" x14ac:dyDescent="0.2">
      <c r="A835">
        <v>6037540902</v>
      </c>
      <c r="B835" t="s">
        <v>37</v>
      </c>
      <c r="C835">
        <v>0.71330000000000005</v>
      </c>
      <c r="D835">
        <v>6037601501</v>
      </c>
      <c r="E835" t="s">
        <v>10</v>
      </c>
      <c r="F835">
        <v>26118</v>
      </c>
      <c r="G835">
        <v>6037208802</v>
      </c>
      <c r="H835" t="s">
        <v>20</v>
      </c>
      <c r="I835">
        <v>0.28599999999999998</v>
      </c>
      <c r="J835">
        <v>6037533703</v>
      </c>
      <c r="K835" t="s">
        <v>108</v>
      </c>
      <c r="L835">
        <v>6.1000000000000004E-3</v>
      </c>
      <c r="M835">
        <v>6037540400</v>
      </c>
      <c r="N835" t="s">
        <v>37</v>
      </c>
      <c r="O835">
        <v>884</v>
      </c>
      <c r="S835">
        <f t="shared" si="305"/>
        <v>826</v>
      </c>
      <c r="T835" s="2" cm="1">
        <f t="array" ref="T835">IFERROR(INDEX($A$10:$A$1201, ROWS(T$10:$T835)), IFERROR(INDEX($D$10:$D$1276, ROWS(T$10:$T835)-ROWS($A$10:$A$1201)), IFERROR(INDEX($G$10:$G$1201, ROWS(T$10:$T835)-ROWS($A$10:$A$1201)-ROWS($D$10:$D$1276)), "")))</f>
        <v>6037540902</v>
      </c>
      <c r="U835" s="2" t="str">
        <f t="shared" si="287"/>
        <v>South Los Angeles, Los Angeles, CA</v>
      </c>
      <c r="V835" s="3">
        <f t="shared" si="288"/>
        <v>0.71330000000000005</v>
      </c>
      <c r="W835" s="3">
        <f t="shared" si="289"/>
        <v>0.83232205367561263</v>
      </c>
      <c r="X835" s="3">
        <f t="shared" si="290"/>
        <v>26118</v>
      </c>
      <c r="Y835" s="3">
        <f t="shared" si="291"/>
        <v>0.49570119000170815</v>
      </c>
      <c r="Z835" s="3">
        <f t="shared" si="298"/>
        <v>0.41258303247166678</v>
      </c>
      <c r="AA835" s="3">
        <f t="shared" si="292"/>
        <v>0.28599999999999998</v>
      </c>
      <c r="AB835" s="3">
        <f t="shared" si="293"/>
        <v>0.43222003929273084</v>
      </c>
      <c r="AC835" s="3">
        <f t="shared" si="294"/>
        <v>7.9427083333333343E-2</v>
      </c>
      <c r="AD835" s="3">
        <f t="shared" si="295"/>
        <v>0.29724277067921989</v>
      </c>
      <c r="AE835" s="3">
        <f t="shared" si="296"/>
        <v>6.1000000000000004E-3</v>
      </c>
      <c r="AF835" s="3">
        <f t="shared" si="297"/>
        <v>884</v>
      </c>
      <c r="AG835">
        <f t="shared" si="299"/>
        <v>-0.11999221232243208</v>
      </c>
      <c r="AH835" s="5">
        <f t="shared" si="300"/>
        <v>-0.64132838016587146</v>
      </c>
      <c r="AI835" s="5">
        <f t="shared" si="301"/>
        <v>-0.44326256680549109</v>
      </c>
      <c r="AJ835" s="5">
        <f t="shared" si="302"/>
        <v>-0.62585584818897466</v>
      </c>
      <c r="AK835" s="5">
        <f t="shared" si="303"/>
        <v>-0.55915967211149209</v>
      </c>
      <c r="AL835" s="4">
        <f t="shared" si="304"/>
        <v>3.7809113356267807</v>
      </c>
      <c r="AM835" s="4">
        <f t="shared" si="306"/>
        <v>1.3199292353653211</v>
      </c>
      <c r="AN835" s="4">
        <f t="shared" si="307"/>
        <v>4.2318710770639028</v>
      </c>
      <c r="AO835">
        <f t="shared" si="308"/>
        <v>1.3199292353653211</v>
      </c>
      <c r="AP835">
        <f t="shared" si="309"/>
        <v>2</v>
      </c>
    </row>
    <row r="836" spans="1:42" ht="34" x14ac:dyDescent="0.2">
      <c r="A836">
        <v>6037231600</v>
      </c>
      <c r="B836" t="s">
        <v>37</v>
      </c>
      <c r="C836">
        <v>0.71319999999999995</v>
      </c>
      <c r="D836">
        <v>6037553802</v>
      </c>
      <c r="E836" t="s">
        <v>75</v>
      </c>
      <c r="F836">
        <v>26111</v>
      </c>
      <c r="G836">
        <v>6037531701</v>
      </c>
      <c r="H836" t="s">
        <v>101</v>
      </c>
      <c r="I836">
        <v>0.2848</v>
      </c>
      <c r="J836">
        <v>6037293201</v>
      </c>
      <c r="K836" t="s">
        <v>112</v>
      </c>
      <c r="L836">
        <v>6.1000000000000004E-3</v>
      </c>
      <c r="M836">
        <v>6037481001</v>
      </c>
      <c r="N836" t="s">
        <v>18</v>
      </c>
      <c r="O836">
        <v>883</v>
      </c>
      <c r="S836">
        <f t="shared" si="305"/>
        <v>827</v>
      </c>
      <c r="T836" s="2" cm="1">
        <f t="array" ref="T836">IFERROR(INDEX($A$10:$A$1201, ROWS(T$10:$T836)), IFERROR(INDEX($D$10:$D$1276, ROWS(T$10:$T836)-ROWS($A$10:$A$1201)), IFERROR(INDEX($G$10:$G$1201, ROWS(T$10:$T836)-ROWS($A$10:$A$1201)-ROWS($D$10:$D$1276)), "")))</f>
        <v>6037231600</v>
      </c>
      <c r="U836" s="2" t="str">
        <f t="shared" si="287"/>
        <v>South Los Angeles, Los Angeles, CA</v>
      </c>
      <c r="V836" s="3">
        <f t="shared" si="288"/>
        <v>0.71319999999999995</v>
      </c>
      <c r="W836" s="3">
        <f t="shared" si="289"/>
        <v>0.83220536756126018</v>
      </c>
      <c r="X836" s="3">
        <f t="shared" si="290"/>
        <v>26111</v>
      </c>
      <c r="Y836" s="3">
        <f t="shared" si="291"/>
        <v>0.49556833494657326</v>
      </c>
      <c r="Z836" s="3">
        <f t="shared" si="298"/>
        <v>0.41241462833593467</v>
      </c>
      <c r="AA836" s="3">
        <f t="shared" si="292"/>
        <v>0.2848</v>
      </c>
      <c r="AB836" s="3">
        <f t="shared" si="293"/>
        <v>0.43040652863835577</v>
      </c>
      <c r="AC836" s="3">
        <f t="shared" si="294"/>
        <v>7.9427083333333343E-2</v>
      </c>
      <c r="AD836" s="3">
        <f t="shared" si="295"/>
        <v>0.29690652320107597</v>
      </c>
      <c r="AE836" s="3">
        <f t="shared" si="296"/>
        <v>6.1000000000000004E-3</v>
      </c>
      <c r="AF836" s="3">
        <f t="shared" si="297"/>
        <v>883</v>
      </c>
      <c r="AG836">
        <f t="shared" si="299"/>
        <v>-0.1210865517522053</v>
      </c>
      <c r="AH836" s="5">
        <f t="shared" si="300"/>
        <v>-0.64272586395523923</v>
      </c>
      <c r="AI836" s="5">
        <f t="shared" si="301"/>
        <v>-0.45584608452691167</v>
      </c>
      <c r="AJ836" s="5">
        <f t="shared" si="302"/>
        <v>-0.62585584818897466</v>
      </c>
      <c r="AK836" s="5">
        <f t="shared" si="303"/>
        <v>-0.56085210918716555</v>
      </c>
      <c r="AL836" s="4">
        <f t="shared" si="304"/>
        <v>3.8113526010898728</v>
      </c>
      <c r="AM836" s="4">
        <f t="shared" si="306"/>
        <v>1.3327903251000339</v>
      </c>
      <c r="AN836" s="4">
        <f t="shared" si="307"/>
        <v>4.2685042471582344</v>
      </c>
      <c r="AO836">
        <f t="shared" si="308"/>
        <v>1.3327903251000339</v>
      </c>
      <c r="AP836">
        <f t="shared" si="309"/>
        <v>2</v>
      </c>
    </row>
    <row r="837" spans="1:42" ht="34" x14ac:dyDescent="0.2">
      <c r="A837">
        <v>6037221303</v>
      </c>
      <c r="B837" t="s">
        <v>20</v>
      </c>
      <c r="C837">
        <v>0.71319999999999995</v>
      </c>
      <c r="D837">
        <v>6037531602</v>
      </c>
      <c r="E837" t="s">
        <v>101</v>
      </c>
      <c r="F837">
        <v>26109</v>
      </c>
      <c r="G837">
        <v>6037432802</v>
      </c>
      <c r="H837" t="s">
        <v>19</v>
      </c>
      <c r="I837">
        <v>0.28460000000000002</v>
      </c>
      <c r="J837">
        <v>6037503201</v>
      </c>
      <c r="K837" t="s">
        <v>12</v>
      </c>
      <c r="L837">
        <v>6.1000000000000004E-3</v>
      </c>
      <c r="M837">
        <v>6037204920</v>
      </c>
      <c r="N837" t="s">
        <v>67</v>
      </c>
      <c r="O837">
        <v>882</v>
      </c>
      <c r="S837">
        <f t="shared" si="305"/>
        <v>828</v>
      </c>
      <c r="T837" s="2" cm="1">
        <f t="array" ref="T837">IFERROR(INDEX($A$10:$A$1201, ROWS(T$10:$T837)), IFERROR(INDEX($D$10:$D$1276, ROWS(T$10:$T837)-ROWS($A$10:$A$1201)), IFERROR(INDEX($G$10:$G$1201, ROWS(T$10:$T837)-ROWS($A$10:$A$1201)-ROWS($D$10:$D$1276)), "")))</f>
        <v>6037221303</v>
      </c>
      <c r="U837" s="2" t="str">
        <f t="shared" si="287"/>
        <v>Central LA, Los Angeles, CA</v>
      </c>
      <c r="V837" s="3">
        <f t="shared" si="288"/>
        <v>0.71319999999999995</v>
      </c>
      <c r="W837" s="3">
        <f t="shared" si="289"/>
        <v>0.83220536756126018</v>
      </c>
      <c r="X837" s="3">
        <f t="shared" si="290"/>
        <v>26109</v>
      </c>
      <c r="Y837" s="3">
        <f t="shared" si="291"/>
        <v>0.4955303763593919</v>
      </c>
      <c r="Z837" s="3">
        <f t="shared" si="298"/>
        <v>0.41238303899593731</v>
      </c>
      <c r="AA837" s="3">
        <f t="shared" si="292"/>
        <v>0.28460000000000002</v>
      </c>
      <c r="AB837" s="3">
        <f t="shared" si="293"/>
        <v>0.43010427686262664</v>
      </c>
      <c r="AC837" s="3">
        <f t="shared" si="294"/>
        <v>7.9427083333333343E-2</v>
      </c>
      <c r="AD837" s="3">
        <f t="shared" si="295"/>
        <v>0.2965702757229321</v>
      </c>
      <c r="AE837" s="3">
        <f t="shared" si="296"/>
        <v>6.1000000000000004E-3</v>
      </c>
      <c r="AF837" s="3">
        <f t="shared" si="297"/>
        <v>882</v>
      </c>
      <c r="AG837">
        <f t="shared" si="299"/>
        <v>-0.1210865517522053</v>
      </c>
      <c r="AH837" s="5">
        <f t="shared" si="300"/>
        <v>-0.6431251450379154</v>
      </c>
      <c r="AI837" s="5">
        <f t="shared" si="301"/>
        <v>-0.4579433374804816</v>
      </c>
      <c r="AJ837" s="5">
        <f t="shared" si="302"/>
        <v>-0.62585584818897466</v>
      </c>
      <c r="AK837" s="5">
        <f t="shared" si="303"/>
        <v>-0.56254454626283867</v>
      </c>
      <c r="AL837" s="4">
        <f t="shared" si="304"/>
        <v>3.8195064639406242</v>
      </c>
      <c r="AM837" s="4">
        <f t="shared" si="306"/>
        <v>1.3363283289802306</v>
      </c>
      <c r="AN837" s="4">
        <f t="shared" si="307"/>
        <v>4.2783513734608904</v>
      </c>
      <c r="AO837">
        <f t="shared" si="308"/>
        <v>1.3363283289802306</v>
      </c>
      <c r="AP837">
        <f t="shared" si="309"/>
        <v>2</v>
      </c>
    </row>
    <row r="838" spans="1:42" ht="17" x14ac:dyDescent="0.2">
      <c r="A838">
        <v>6037275102</v>
      </c>
      <c r="B838" t="s">
        <v>84</v>
      </c>
      <c r="C838">
        <v>0.71309999999999996</v>
      </c>
      <c r="D838">
        <v>6037204700</v>
      </c>
      <c r="E838" t="s">
        <v>67</v>
      </c>
      <c r="F838">
        <v>26108</v>
      </c>
      <c r="G838">
        <v>6037531202</v>
      </c>
      <c r="H838" t="s">
        <v>13</v>
      </c>
      <c r="I838">
        <v>0.28460000000000002</v>
      </c>
      <c r="J838">
        <v>6037570902</v>
      </c>
      <c r="K838" t="s">
        <v>32</v>
      </c>
      <c r="L838">
        <v>6.0000000000000001E-3</v>
      </c>
      <c r="M838">
        <v>6037481711</v>
      </c>
      <c r="N838" t="s">
        <v>11</v>
      </c>
      <c r="O838">
        <v>880</v>
      </c>
      <c r="S838">
        <f t="shared" si="305"/>
        <v>829</v>
      </c>
      <c r="T838" s="2" cm="1">
        <f t="array" ref="T838">IFERROR(INDEX($A$10:$A$1201, ROWS(T$10:$T838)), IFERROR(INDEX($D$10:$D$1276, ROWS(T$10:$T838)-ROWS($A$10:$A$1201)), IFERROR(INDEX($G$10:$G$1201, ROWS(T$10:$T838)-ROWS($A$10:$A$1201)-ROWS($D$10:$D$1276)), "")))</f>
        <v>6037275102</v>
      </c>
      <c r="U838" s="2" t="str">
        <f t="shared" si="287"/>
        <v>Culver City, CA</v>
      </c>
      <c r="V838" s="3">
        <f t="shared" si="288"/>
        <v>0.71309999999999996</v>
      </c>
      <c r="W838" s="3">
        <f t="shared" si="289"/>
        <v>0.83208868144690773</v>
      </c>
      <c r="X838" s="3">
        <f t="shared" si="290"/>
        <v>26108</v>
      </c>
      <c r="Y838" s="3">
        <f t="shared" si="291"/>
        <v>0.49551139706580122</v>
      </c>
      <c r="Z838" s="3">
        <f t="shared" si="298"/>
        <v>0.41230942502639767</v>
      </c>
      <c r="AA838" s="3">
        <f t="shared" si="292"/>
        <v>0.28460000000000002</v>
      </c>
      <c r="AB838" s="3">
        <f t="shared" si="293"/>
        <v>0.43010427686262664</v>
      </c>
      <c r="AC838" s="3">
        <f t="shared" si="294"/>
        <v>7.8125000000000014E-2</v>
      </c>
      <c r="AD838" s="3">
        <f t="shared" si="295"/>
        <v>0.29589778076664425</v>
      </c>
      <c r="AE838" s="3">
        <f t="shared" si="296"/>
        <v>6.0000000000000001E-3</v>
      </c>
      <c r="AF838" s="3">
        <f t="shared" si="297"/>
        <v>880</v>
      </c>
      <c r="AG838">
        <f t="shared" si="299"/>
        <v>-0.12218089118197732</v>
      </c>
      <c r="AH838" s="5">
        <f t="shared" si="300"/>
        <v>-0.64332478557925343</v>
      </c>
      <c r="AI838" s="5">
        <f t="shared" si="301"/>
        <v>-0.4579433374804816</v>
      </c>
      <c r="AJ838" s="5">
        <f t="shared" si="302"/>
        <v>-0.63544661385623002</v>
      </c>
      <c r="AK838" s="5">
        <f t="shared" si="303"/>
        <v>-0.56592942041418548</v>
      </c>
      <c r="AL838" s="4">
        <f t="shared" si="304"/>
        <v>3.8342021388822833</v>
      </c>
      <c r="AM838" s="4">
        <f t="shared" si="306"/>
        <v>1.3568862306493188</v>
      </c>
      <c r="AN838" s="4">
        <f t="shared" si="307"/>
        <v>4.2893702843054342</v>
      </c>
      <c r="AO838">
        <f t="shared" si="308"/>
        <v>1.3568862306493188</v>
      </c>
      <c r="AP838">
        <f t="shared" si="309"/>
        <v>2</v>
      </c>
    </row>
    <row r="839" spans="1:42" ht="34" x14ac:dyDescent="0.2">
      <c r="A839">
        <v>6037221120</v>
      </c>
      <c r="B839" t="s">
        <v>20</v>
      </c>
      <c r="C839">
        <v>0.71289999999999998</v>
      </c>
      <c r="D839">
        <v>6037201504</v>
      </c>
      <c r="E839" t="s">
        <v>45</v>
      </c>
      <c r="F839">
        <v>26097</v>
      </c>
      <c r="G839">
        <v>6037191410</v>
      </c>
      <c r="H839" t="s">
        <v>20</v>
      </c>
      <c r="I839">
        <v>0.2843</v>
      </c>
      <c r="J839">
        <v>6037535400</v>
      </c>
      <c r="K839" t="s">
        <v>37</v>
      </c>
      <c r="L839">
        <v>6.0000000000000001E-3</v>
      </c>
      <c r="M839">
        <v>6037218800</v>
      </c>
      <c r="N839" t="s">
        <v>20</v>
      </c>
      <c r="O839">
        <v>880</v>
      </c>
      <c r="S839">
        <f t="shared" si="305"/>
        <v>830</v>
      </c>
      <c r="T839" s="2" cm="1">
        <f t="array" ref="T839">IFERROR(INDEX($A$10:$A$1201, ROWS(T$10:$T839)), IFERROR(INDEX($D$10:$D$1276, ROWS(T$10:$T839)-ROWS($A$10:$A$1201)), IFERROR(INDEX($G$10:$G$1201, ROWS(T$10:$T839)-ROWS($A$10:$A$1201)-ROWS($D$10:$D$1276)), "")))</f>
        <v>6037221120</v>
      </c>
      <c r="U839" s="2" t="str">
        <f t="shared" si="287"/>
        <v>Central LA, Los Angeles, CA</v>
      </c>
      <c r="V839" s="3">
        <f t="shared" si="288"/>
        <v>0.71289999999999998</v>
      </c>
      <c r="W839" s="3">
        <f t="shared" si="289"/>
        <v>0.83185530921820305</v>
      </c>
      <c r="X839" s="3">
        <f t="shared" si="290"/>
        <v>26097</v>
      </c>
      <c r="Y839" s="3">
        <f t="shared" si="291"/>
        <v>0.49530262483630361</v>
      </c>
      <c r="Z839" s="3">
        <f t="shared" si="298"/>
        <v>0.41202011813979095</v>
      </c>
      <c r="AA839" s="3">
        <f t="shared" si="292"/>
        <v>0.2843</v>
      </c>
      <c r="AB839" s="3">
        <f t="shared" si="293"/>
        <v>0.42965089919903282</v>
      </c>
      <c r="AC839" s="3">
        <f t="shared" si="294"/>
        <v>7.8125000000000014E-2</v>
      </c>
      <c r="AD839" s="3">
        <f t="shared" si="295"/>
        <v>0.29589778076664425</v>
      </c>
      <c r="AE839" s="3">
        <f t="shared" si="296"/>
        <v>6.0000000000000001E-3</v>
      </c>
      <c r="AF839" s="3">
        <f t="shared" si="297"/>
        <v>880</v>
      </c>
      <c r="AG839">
        <f t="shared" si="299"/>
        <v>-0.12436957004152135</v>
      </c>
      <c r="AH839" s="5">
        <f t="shared" si="300"/>
        <v>-0.64552083153397355</v>
      </c>
      <c r="AI839" s="5">
        <f t="shared" si="301"/>
        <v>-0.46108921691083704</v>
      </c>
      <c r="AJ839" s="5">
        <f t="shared" si="302"/>
        <v>-0.63544661385623002</v>
      </c>
      <c r="AK839" s="5">
        <f t="shared" si="303"/>
        <v>-0.56592942041418548</v>
      </c>
      <c r="AL839" s="4">
        <f t="shared" si="304"/>
        <v>3.8476781288446178</v>
      </c>
      <c r="AM839" s="4">
        <f t="shared" si="306"/>
        <v>1.3621308856857905</v>
      </c>
      <c r="AN839" s="4">
        <f t="shared" si="307"/>
        <v>4.3035453229614067</v>
      </c>
      <c r="AO839">
        <f t="shared" si="308"/>
        <v>1.3621308856857905</v>
      </c>
      <c r="AP839">
        <f t="shared" si="309"/>
        <v>2</v>
      </c>
    </row>
    <row r="840" spans="1:42" ht="34" x14ac:dyDescent="0.2">
      <c r="A840">
        <v>6037211320</v>
      </c>
      <c r="B840" t="s">
        <v>20</v>
      </c>
      <c r="C840">
        <v>0.71279999999999999</v>
      </c>
      <c r="D840">
        <v>6037532101</v>
      </c>
      <c r="E840" t="s">
        <v>9</v>
      </c>
      <c r="F840">
        <v>26088</v>
      </c>
      <c r="G840">
        <v>6037531602</v>
      </c>
      <c r="H840" t="s">
        <v>101</v>
      </c>
      <c r="I840">
        <v>0.2843</v>
      </c>
      <c r="J840">
        <v>6037212202</v>
      </c>
      <c r="K840" t="s">
        <v>20</v>
      </c>
      <c r="L840">
        <v>6.0000000000000001E-3</v>
      </c>
      <c r="M840">
        <v>6037553300</v>
      </c>
      <c r="N840" t="s">
        <v>71</v>
      </c>
      <c r="O840">
        <v>879</v>
      </c>
      <c r="S840">
        <f t="shared" si="305"/>
        <v>831</v>
      </c>
      <c r="T840" s="2" cm="1">
        <f t="array" ref="T840">IFERROR(INDEX($A$10:$A$1201, ROWS(T$10:$T840)), IFERROR(INDEX($D$10:$D$1276, ROWS(T$10:$T840)-ROWS($A$10:$A$1201)), IFERROR(INDEX($G$10:$G$1201, ROWS(T$10:$T840)-ROWS($A$10:$A$1201)-ROWS($D$10:$D$1276)), "")))</f>
        <v>6037211320</v>
      </c>
      <c r="U840" s="2" t="str">
        <f t="shared" si="287"/>
        <v>Central LA, Los Angeles, CA</v>
      </c>
      <c r="V840" s="3">
        <f t="shared" si="288"/>
        <v>0.71279999999999999</v>
      </c>
      <c r="W840" s="3">
        <f t="shared" si="289"/>
        <v>0.83173862310385061</v>
      </c>
      <c r="X840" s="3">
        <f t="shared" si="290"/>
        <v>26088</v>
      </c>
      <c r="Y840" s="3">
        <f t="shared" si="291"/>
        <v>0.49513181119398736</v>
      </c>
      <c r="Z840" s="3">
        <f t="shared" si="298"/>
        <v>0.41182025089740276</v>
      </c>
      <c r="AA840" s="3">
        <f t="shared" si="292"/>
        <v>0.2843</v>
      </c>
      <c r="AB840" s="3">
        <f t="shared" si="293"/>
        <v>0.42965089919903282</v>
      </c>
      <c r="AC840" s="3">
        <f t="shared" si="294"/>
        <v>7.8125000000000014E-2</v>
      </c>
      <c r="AD840" s="3">
        <f t="shared" si="295"/>
        <v>0.29556153328850032</v>
      </c>
      <c r="AE840" s="3">
        <f t="shared" si="296"/>
        <v>6.0000000000000001E-3</v>
      </c>
      <c r="AF840" s="3">
        <f t="shared" si="297"/>
        <v>879</v>
      </c>
      <c r="AG840">
        <f t="shared" si="299"/>
        <v>-0.12546390947129338</v>
      </c>
      <c r="AH840" s="5">
        <f t="shared" si="300"/>
        <v>-0.6473175964060176</v>
      </c>
      <c r="AI840" s="5">
        <f t="shared" si="301"/>
        <v>-0.46108921691083704</v>
      </c>
      <c r="AJ840" s="5">
        <f t="shared" si="302"/>
        <v>-0.63544661385623002</v>
      </c>
      <c r="AK840" s="5">
        <f t="shared" si="303"/>
        <v>-0.56762185748985894</v>
      </c>
      <c r="AL840" s="4">
        <f t="shared" si="304"/>
        <v>3.8567764435762597</v>
      </c>
      <c r="AM840" s="4">
        <f t="shared" si="306"/>
        <v>1.3656745504771601</v>
      </c>
      <c r="AN840" s="4">
        <f t="shared" si="307"/>
        <v>4.3128349891799029</v>
      </c>
      <c r="AO840">
        <f t="shared" si="308"/>
        <v>1.3656745504771601</v>
      </c>
      <c r="AP840">
        <f t="shared" si="309"/>
        <v>2</v>
      </c>
    </row>
    <row r="841" spans="1:42" ht="34" x14ac:dyDescent="0.2">
      <c r="A841">
        <v>6037272301</v>
      </c>
      <c r="B841" t="s">
        <v>62</v>
      </c>
      <c r="C841">
        <v>0.71250000000000002</v>
      </c>
      <c r="D841">
        <v>6037190902</v>
      </c>
      <c r="E841" t="s">
        <v>20</v>
      </c>
      <c r="F841">
        <v>26062</v>
      </c>
      <c r="G841">
        <v>6037602403</v>
      </c>
      <c r="H841" t="s">
        <v>21</v>
      </c>
      <c r="I841">
        <v>0.2843</v>
      </c>
      <c r="J841">
        <v>6037573700</v>
      </c>
      <c r="K841" t="s">
        <v>24</v>
      </c>
      <c r="L841">
        <v>6.0000000000000001E-3</v>
      </c>
      <c r="M841">
        <v>6037197410</v>
      </c>
      <c r="N841" t="s">
        <v>50</v>
      </c>
      <c r="O841">
        <v>878</v>
      </c>
      <c r="S841">
        <f t="shared" si="305"/>
        <v>832</v>
      </c>
      <c r="T841" s="2" cm="1">
        <f t="array" ref="T841">IFERROR(INDEX($A$10:$A$1201, ROWS(T$10:$T841)), IFERROR(INDEX($D$10:$D$1276, ROWS(T$10:$T841)-ROWS($A$10:$A$1201)), IFERROR(INDEX($G$10:$G$1201, ROWS(T$10:$T841)-ROWS($A$10:$A$1201)-ROWS($D$10:$D$1276)), "")))</f>
        <v>6037272301</v>
      </c>
      <c r="U841" s="2" t="str">
        <f t="shared" si="287"/>
        <v>Mar Vista, Los Angeles, CA</v>
      </c>
      <c r="V841" s="3">
        <f t="shared" si="288"/>
        <v>0.71250000000000002</v>
      </c>
      <c r="W841" s="3">
        <f t="shared" si="289"/>
        <v>0.83138856476079348</v>
      </c>
      <c r="X841" s="3">
        <f t="shared" si="290"/>
        <v>26062</v>
      </c>
      <c r="Y841" s="3">
        <f t="shared" si="291"/>
        <v>0.49463834956062935</v>
      </c>
      <c r="Z841" s="3">
        <f t="shared" si="298"/>
        <v>0.41123666751685928</v>
      </c>
      <c r="AA841" s="3">
        <f t="shared" si="292"/>
        <v>0.2843</v>
      </c>
      <c r="AB841" s="3">
        <f t="shared" si="293"/>
        <v>0.42965089919903282</v>
      </c>
      <c r="AC841" s="3">
        <f t="shared" si="294"/>
        <v>7.8125000000000014E-2</v>
      </c>
      <c r="AD841" s="3">
        <f t="shared" si="295"/>
        <v>0.2952252858103564</v>
      </c>
      <c r="AE841" s="3">
        <f t="shared" si="296"/>
        <v>6.0000000000000001E-3</v>
      </c>
      <c r="AF841" s="3">
        <f t="shared" si="297"/>
        <v>878</v>
      </c>
      <c r="AG841">
        <f t="shared" si="299"/>
        <v>-0.12874692776060942</v>
      </c>
      <c r="AH841" s="5">
        <f t="shared" si="300"/>
        <v>-0.65250825048081074</v>
      </c>
      <c r="AI841" s="5">
        <f t="shared" si="301"/>
        <v>-0.46108921691083704</v>
      </c>
      <c r="AJ841" s="5">
        <f t="shared" si="302"/>
        <v>-0.63544661385623002</v>
      </c>
      <c r="AK841" s="5">
        <f t="shared" si="303"/>
        <v>-0.56931429456553229</v>
      </c>
      <c r="AL841" s="4">
        <f t="shared" si="304"/>
        <v>3.8768857697401637</v>
      </c>
      <c r="AM841" s="4">
        <f t="shared" si="306"/>
        <v>1.3730208620520568</v>
      </c>
      <c r="AN841" s="4">
        <f t="shared" si="307"/>
        <v>4.3317269273696484</v>
      </c>
      <c r="AO841">
        <f t="shared" si="308"/>
        <v>1.3730208620520568</v>
      </c>
      <c r="AP841">
        <f t="shared" si="309"/>
        <v>2</v>
      </c>
    </row>
    <row r="842" spans="1:42" ht="17" x14ac:dyDescent="0.2">
      <c r="A842">
        <v>6037602104</v>
      </c>
      <c r="B842" t="s">
        <v>21</v>
      </c>
      <c r="C842">
        <v>0.71220000000000006</v>
      </c>
      <c r="D842">
        <v>6037603004</v>
      </c>
      <c r="E842" t="s">
        <v>31</v>
      </c>
      <c r="F842">
        <v>26059</v>
      </c>
      <c r="G842">
        <v>6037199900</v>
      </c>
      <c r="H842" t="s">
        <v>26</v>
      </c>
      <c r="I842">
        <v>0.28399999999999997</v>
      </c>
      <c r="J842">
        <v>6037536102</v>
      </c>
      <c r="K842" t="s">
        <v>56</v>
      </c>
      <c r="L842">
        <v>5.8999999999999999E-3</v>
      </c>
      <c r="M842">
        <v>6037620522</v>
      </c>
      <c r="N842" t="s">
        <v>38</v>
      </c>
      <c r="O842">
        <v>877</v>
      </c>
      <c r="S842">
        <f t="shared" si="305"/>
        <v>833</v>
      </c>
      <c r="T842" s="2" cm="1">
        <f t="array" ref="T842">IFERROR(INDEX($A$10:$A$1201, ROWS(T$10:$T842)), IFERROR(INDEX($D$10:$D$1276, ROWS(T$10:$T842)-ROWS($A$10:$A$1201)), IFERROR(INDEX($G$10:$G$1201, ROWS(T$10:$T842)-ROWS($A$10:$A$1201)-ROWS($D$10:$D$1276)), "")))</f>
        <v>6037602104</v>
      </c>
      <c r="U842" s="2" t="str">
        <f t="shared" ref="U842:U905" si="310">VLOOKUP(T842,$A:$O,2,FALSE)</f>
        <v>Hawthorne, CA</v>
      </c>
      <c r="V842" s="3">
        <f t="shared" ref="V842:V905" si="311">VLOOKUP(T842,$A:$O,3,FALSE)</f>
        <v>0.71220000000000006</v>
      </c>
      <c r="W842" s="3">
        <f t="shared" ref="W842:W905" si="312">V842/$R$11</f>
        <v>0.83103850641773636</v>
      </c>
      <c r="X842" s="3">
        <f t="shared" ref="X842:X905" si="313">VLOOKUP(T842,$A:$O,6,FALSE)</f>
        <v>26059</v>
      </c>
      <c r="Y842" s="3">
        <f t="shared" ref="Y842:Y905" si="314">X842/$R$12</f>
        <v>0.49458141167985725</v>
      </c>
      <c r="Z842" s="3">
        <f t="shared" si="298"/>
        <v>0.41101619766440417</v>
      </c>
      <c r="AA842" s="3">
        <f t="shared" ref="AA842:AA905" si="315">VLOOKUP(T842,$A:$O,9,FALSE)</f>
        <v>0.28399999999999997</v>
      </c>
      <c r="AB842" s="3">
        <f t="shared" ref="AB842:AB905" si="316">AA842/$R$13</f>
        <v>0.429197521535439</v>
      </c>
      <c r="AC842" s="3">
        <f t="shared" ref="AC842:AC905" si="317">AE842/$R$14</f>
        <v>7.6822916666666671E-2</v>
      </c>
      <c r="AD842" s="3">
        <f t="shared" ref="AD842:AD905" si="318">AF842/$R$15</f>
        <v>0.29488903833221253</v>
      </c>
      <c r="AE842" s="3">
        <f t="shared" ref="AE842:AE905" si="319">VLOOKUP(T842,$A:$O,12,FALSE)</f>
        <v>5.8999999999999999E-3</v>
      </c>
      <c r="AF842" s="3">
        <f t="shared" ref="AF842:AF905" si="320">VLOOKUP(T842,$A:$O,15,FALSE)</f>
        <v>877</v>
      </c>
      <c r="AG842">
        <f t="shared" si="299"/>
        <v>-0.13202994604992546</v>
      </c>
      <c r="AH842" s="5">
        <f t="shared" si="300"/>
        <v>-0.65310717210482561</v>
      </c>
      <c r="AI842" s="5">
        <f t="shared" si="301"/>
        <v>-0.46423509634119248</v>
      </c>
      <c r="AJ842" s="5">
        <f t="shared" si="302"/>
        <v>-0.64503737952348539</v>
      </c>
      <c r="AK842" s="5">
        <f t="shared" si="303"/>
        <v>-0.57100673164120541</v>
      </c>
      <c r="AL842" s="4">
        <f t="shared" si="304"/>
        <v>3.8972978173607395</v>
      </c>
      <c r="AM842" s="4">
        <f t="shared" si="306"/>
        <v>1.3960795408981295</v>
      </c>
      <c r="AN842" s="4">
        <f t="shared" si="307"/>
        <v>4.3492046336207899</v>
      </c>
      <c r="AO842">
        <f t="shared" si="308"/>
        <v>1.3960795408981295</v>
      </c>
      <c r="AP842">
        <f t="shared" si="309"/>
        <v>2</v>
      </c>
    </row>
    <row r="843" spans="1:42" ht="17" x14ac:dyDescent="0.2">
      <c r="A843">
        <v>6037702901</v>
      </c>
      <c r="B843" t="s">
        <v>151</v>
      </c>
      <c r="C843">
        <v>0.71220000000000006</v>
      </c>
      <c r="D843">
        <v>6037433901</v>
      </c>
      <c r="E843" t="s">
        <v>39</v>
      </c>
      <c r="F843">
        <v>26059</v>
      </c>
      <c r="G843">
        <v>6037203200</v>
      </c>
      <c r="H843" t="s">
        <v>67</v>
      </c>
      <c r="I843">
        <v>0.28389999999999999</v>
      </c>
      <c r="J843">
        <v>6037482521</v>
      </c>
      <c r="K843" t="s">
        <v>117</v>
      </c>
      <c r="L843">
        <v>5.8999999999999999E-3</v>
      </c>
      <c r="M843">
        <v>6037600702</v>
      </c>
      <c r="N843" t="s">
        <v>36</v>
      </c>
      <c r="O843">
        <v>876</v>
      </c>
      <c r="S843">
        <f t="shared" si="305"/>
        <v>834</v>
      </c>
      <c r="T843" s="2" cm="1">
        <f t="array" ref="T843">IFERROR(INDEX($A$10:$A$1201, ROWS(T$10:$T843)), IFERROR(INDEX($D$10:$D$1276, ROWS(T$10:$T843)-ROWS($A$10:$A$1201)), IFERROR(INDEX($G$10:$G$1201, ROWS(T$10:$T843)-ROWS($A$10:$A$1201)-ROWS($D$10:$D$1276)), "")))</f>
        <v>6037702901</v>
      </c>
      <c r="U843" s="2" t="str">
        <f t="shared" si="310"/>
        <v>Marina del Rey, CA</v>
      </c>
      <c r="V843" s="3">
        <f t="shared" si="311"/>
        <v>0.71220000000000006</v>
      </c>
      <c r="W843" s="3">
        <f t="shared" si="312"/>
        <v>0.83103850641773636</v>
      </c>
      <c r="X843" s="3">
        <f t="shared" si="313"/>
        <v>26059</v>
      </c>
      <c r="Y843" s="3">
        <f t="shared" si="314"/>
        <v>0.49458141167985725</v>
      </c>
      <c r="Z843" s="3">
        <f t="shared" ref="Z843:Z906" si="321">W843*Y843</f>
        <v>0.41101619766440417</v>
      </c>
      <c r="AA843" s="3">
        <f t="shared" si="315"/>
        <v>0.28389999999999999</v>
      </c>
      <c r="AB843" s="3">
        <f t="shared" si="316"/>
        <v>0.42904639564757446</v>
      </c>
      <c r="AC843" s="3">
        <f t="shared" si="317"/>
        <v>7.6822916666666671E-2</v>
      </c>
      <c r="AD843" s="3">
        <f t="shared" si="318"/>
        <v>0.2945527908540686</v>
      </c>
      <c r="AE843" s="3">
        <f t="shared" si="319"/>
        <v>5.8999999999999999E-3</v>
      </c>
      <c r="AF843" s="3">
        <f t="shared" si="320"/>
        <v>876</v>
      </c>
      <c r="AG843">
        <f t="shared" ref="AG843:AG906" si="322">STANDARDIZE(V843,V$1,V$2)</f>
        <v>-0.13202994604992546</v>
      </c>
      <c r="AH843" s="5">
        <f t="shared" ref="AH843:AH906" si="323">STANDARDIZE(Y843,Y$1,Y$2)</f>
        <v>-0.65310717210482561</v>
      </c>
      <c r="AI843" s="5">
        <f t="shared" ref="AI843:AI906" si="324">STANDARDIZE(AA843,AA$1,AA$2)</f>
        <v>-0.46528372281797742</v>
      </c>
      <c r="AJ843" s="5">
        <f t="shared" ref="AJ843:AJ906" si="325">STANDARDIZE(AE843,AE$1,AE$2)</f>
        <v>-0.64503737952348539</v>
      </c>
      <c r="AK843" s="5">
        <f t="shared" ref="AK843:AK906" si="326">STANDARDIZE(AD843,AD$1,AD$2)</f>
        <v>-0.57269916871687887</v>
      </c>
      <c r="AL843" s="4">
        <f t="shared" ref="AL843:AL906" si="327">SUMXMY2($AG$5:$AK$5,AG843:AK843)</f>
        <v>3.902576116717658</v>
      </c>
      <c r="AM843" s="4">
        <f t="shared" si="306"/>
        <v>1.3985254522277044</v>
      </c>
      <c r="AN843" s="4">
        <f t="shared" si="307"/>
        <v>4.3559155275551937</v>
      </c>
      <c r="AO843">
        <f t="shared" si="308"/>
        <v>1.3985254522277044</v>
      </c>
      <c r="AP843">
        <f t="shared" si="309"/>
        <v>2</v>
      </c>
    </row>
    <row r="844" spans="1:42" ht="34" x14ac:dyDescent="0.2">
      <c r="A844">
        <v>6037191620</v>
      </c>
      <c r="B844" t="s">
        <v>20</v>
      </c>
      <c r="C844">
        <v>0.71209999999999996</v>
      </c>
      <c r="D844">
        <v>6037189904</v>
      </c>
      <c r="E844" t="s">
        <v>20</v>
      </c>
      <c r="F844">
        <v>26048</v>
      </c>
      <c r="G844">
        <v>6037219800</v>
      </c>
      <c r="H844" t="s">
        <v>13</v>
      </c>
      <c r="I844">
        <v>0.2838</v>
      </c>
      <c r="J844">
        <v>6037552800</v>
      </c>
      <c r="K844" t="s">
        <v>52</v>
      </c>
      <c r="L844">
        <v>5.8999999999999999E-3</v>
      </c>
      <c r="M844">
        <v>6037621400</v>
      </c>
      <c r="N844" t="s">
        <v>91</v>
      </c>
      <c r="O844">
        <v>876</v>
      </c>
      <c r="S844">
        <f t="shared" ref="S844:S907" si="328">S843+1</f>
        <v>835</v>
      </c>
      <c r="T844" s="2" cm="1">
        <f t="array" ref="T844">IFERROR(INDEX($A$10:$A$1201, ROWS(T$10:$T844)), IFERROR(INDEX($D$10:$D$1276, ROWS(T$10:$T844)-ROWS($A$10:$A$1201)), IFERROR(INDEX($G$10:$G$1201, ROWS(T$10:$T844)-ROWS($A$10:$A$1201)-ROWS($D$10:$D$1276)), "")))</f>
        <v>6037191620</v>
      </c>
      <c r="U844" s="2" t="str">
        <f t="shared" si="310"/>
        <v>Central LA, Los Angeles, CA</v>
      </c>
      <c r="V844" s="3">
        <f t="shared" si="311"/>
        <v>0.71209999999999996</v>
      </c>
      <c r="W844" s="3">
        <f t="shared" si="312"/>
        <v>0.83092182030338391</v>
      </c>
      <c r="X844" s="3">
        <f t="shared" si="313"/>
        <v>26048</v>
      </c>
      <c r="Y844" s="3">
        <f t="shared" si="314"/>
        <v>0.49437263945035964</v>
      </c>
      <c r="Z844" s="3">
        <f t="shared" si="321"/>
        <v>0.41078501348028135</v>
      </c>
      <c r="AA844" s="3">
        <f t="shared" si="315"/>
        <v>0.2838</v>
      </c>
      <c r="AB844" s="3">
        <f t="shared" si="316"/>
        <v>0.42889526975970987</v>
      </c>
      <c r="AC844" s="3">
        <f t="shared" si="317"/>
        <v>7.6822916666666671E-2</v>
      </c>
      <c r="AD844" s="3">
        <f t="shared" si="318"/>
        <v>0.2945527908540686</v>
      </c>
      <c r="AE844" s="3">
        <f t="shared" si="319"/>
        <v>5.8999999999999999E-3</v>
      </c>
      <c r="AF844" s="3">
        <f t="shared" si="320"/>
        <v>876</v>
      </c>
      <c r="AG844">
        <f t="shared" si="322"/>
        <v>-0.13312428547969868</v>
      </c>
      <c r="AH844" s="5">
        <f t="shared" si="323"/>
        <v>-0.65530321805954572</v>
      </c>
      <c r="AI844" s="5">
        <f t="shared" si="324"/>
        <v>-0.46633234929476236</v>
      </c>
      <c r="AJ844" s="5">
        <f t="shared" si="325"/>
        <v>-0.64503737952348539</v>
      </c>
      <c r="AK844" s="5">
        <f t="shared" si="326"/>
        <v>-0.57269916871687887</v>
      </c>
      <c r="AL844" s="4">
        <f t="shared" si="327"/>
        <v>3.9113134329955077</v>
      </c>
      <c r="AM844" s="4">
        <f t="shared" si="306"/>
        <v>1.40169480513162</v>
      </c>
      <c r="AN844" s="4">
        <f t="shared" si="307"/>
        <v>4.364153902079817</v>
      </c>
      <c r="AO844">
        <f t="shared" si="308"/>
        <v>1.40169480513162</v>
      </c>
      <c r="AP844">
        <f t="shared" si="309"/>
        <v>2</v>
      </c>
    </row>
    <row r="845" spans="1:42" ht="17" x14ac:dyDescent="0.2">
      <c r="A845">
        <v>6037541801</v>
      </c>
      <c r="B845" t="s">
        <v>119</v>
      </c>
      <c r="C845">
        <v>0.71199999999999997</v>
      </c>
      <c r="D845">
        <v>6037703100</v>
      </c>
      <c r="E845" t="s">
        <v>85</v>
      </c>
      <c r="F845">
        <v>26037</v>
      </c>
      <c r="G845">
        <v>6037239320</v>
      </c>
      <c r="H845" t="s">
        <v>37</v>
      </c>
      <c r="I845">
        <v>0.28370000000000001</v>
      </c>
      <c r="J845">
        <v>6037701902</v>
      </c>
      <c r="K845" t="s">
        <v>128</v>
      </c>
      <c r="L845">
        <v>5.8999999999999999E-3</v>
      </c>
      <c r="M845">
        <v>6037701802</v>
      </c>
      <c r="N845" t="s">
        <v>129</v>
      </c>
      <c r="O845">
        <v>875</v>
      </c>
      <c r="S845">
        <f t="shared" si="328"/>
        <v>836</v>
      </c>
      <c r="T845" s="2" cm="1">
        <f t="array" ref="T845">IFERROR(INDEX($A$10:$A$1201, ROWS(T$10:$T845)), IFERROR(INDEX($D$10:$D$1276, ROWS(T$10:$T845)-ROWS($A$10:$A$1201)), IFERROR(INDEX($G$10:$G$1201, ROWS(T$10:$T845)-ROWS($A$10:$A$1201)-ROWS($D$10:$D$1276)), "")))</f>
        <v>6037541801</v>
      </c>
      <c r="U845" s="2" t="str">
        <f t="shared" si="310"/>
        <v>Lynwood, CA</v>
      </c>
      <c r="V845" s="3">
        <f t="shared" si="311"/>
        <v>0.71199999999999997</v>
      </c>
      <c r="W845" s="3">
        <f t="shared" si="312"/>
        <v>0.83080513418903146</v>
      </c>
      <c r="X845" s="3">
        <f t="shared" si="313"/>
        <v>26037</v>
      </c>
      <c r="Y845" s="3">
        <f t="shared" si="314"/>
        <v>0.49416386722086203</v>
      </c>
      <c r="Z845" s="3">
        <f t="shared" si="321"/>
        <v>0.41055387801779902</v>
      </c>
      <c r="AA845" s="3">
        <f t="shared" si="315"/>
        <v>0.28370000000000001</v>
      </c>
      <c r="AB845" s="3">
        <f t="shared" si="316"/>
        <v>0.42874414387184528</v>
      </c>
      <c r="AC845" s="3">
        <f t="shared" si="317"/>
        <v>7.6822916666666671E-2</v>
      </c>
      <c r="AD845" s="3">
        <f t="shared" si="318"/>
        <v>0.29421654337592468</v>
      </c>
      <c r="AE845" s="3">
        <f t="shared" si="319"/>
        <v>5.8999999999999999E-3</v>
      </c>
      <c r="AF845" s="3">
        <f t="shared" si="320"/>
        <v>875</v>
      </c>
      <c r="AG845">
        <f t="shared" si="322"/>
        <v>-0.1342186249094707</v>
      </c>
      <c r="AH845" s="5">
        <f t="shared" si="323"/>
        <v>-0.65749926401426595</v>
      </c>
      <c r="AI845" s="5">
        <f t="shared" si="324"/>
        <v>-0.4673809757715473</v>
      </c>
      <c r="AJ845" s="5">
        <f t="shared" si="325"/>
        <v>-0.64503737952348539</v>
      </c>
      <c r="AK845" s="5">
        <f t="shared" si="326"/>
        <v>-0.57439160579255233</v>
      </c>
      <c r="AL845" s="4">
        <f t="shared" si="327"/>
        <v>3.9234477782657948</v>
      </c>
      <c r="AM845" s="4">
        <f t="shared" si="306"/>
        <v>1.4064910295184225</v>
      </c>
      <c r="AN845" s="4">
        <f t="shared" si="307"/>
        <v>4.3767402677113756</v>
      </c>
      <c r="AO845">
        <f t="shared" si="308"/>
        <v>1.4064910295184225</v>
      </c>
      <c r="AP845">
        <f t="shared" si="309"/>
        <v>2</v>
      </c>
    </row>
    <row r="846" spans="1:42" ht="34" x14ac:dyDescent="0.2">
      <c r="A846">
        <v>6037241002</v>
      </c>
      <c r="B846" t="s">
        <v>37</v>
      </c>
      <c r="C846">
        <v>0.71189999999999998</v>
      </c>
      <c r="D846">
        <v>6037199110</v>
      </c>
      <c r="E846" t="s">
        <v>26</v>
      </c>
      <c r="F846">
        <v>26033</v>
      </c>
      <c r="G846">
        <v>6037531301</v>
      </c>
      <c r="H846" t="s">
        <v>13</v>
      </c>
      <c r="I846">
        <v>0.28360000000000002</v>
      </c>
      <c r="J846">
        <v>6037267402</v>
      </c>
      <c r="K846" t="s">
        <v>48</v>
      </c>
      <c r="L846">
        <v>5.8999999999999999E-3</v>
      </c>
      <c r="M846">
        <v>6037603600</v>
      </c>
      <c r="N846" t="s">
        <v>31</v>
      </c>
      <c r="O846">
        <v>874</v>
      </c>
      <c r="S846">
        <f t="shared" si="328"/>
        <v>837</v>
      </c>
      <c r="T846" s="2" cm="1">
        <f t="array" ref="T846">IFERROR(INDEX($A$10:$A$1201, ROWS(T$10:$T846)), IFERROR(INDEX($D$10:$D$1276, ROWS(T$10:$T846)-ROWS($A$10:$A$1201)), IFERROR(INDEX($G$10:$G$1201, ROWS(T$10:$T846)-ROWS($A$10:$A$1201)-ROWS($D$10:$D$1276)), "")))</f>
        <v>6037241002</v>
      </c>
      <c r="U846" s="2" t="str">
        <f t="shared" si="310"/>
        <v>South Los Angeles, Los Angeles, CA</v>
      </c>
      <c r="V846" s="3">
        <f t="shared" si="311"/>
        <v>0.71189999999999998</v>
      </c>
      <c r="W846" s="3">
        <f t="shared" si="312"/>
        <v>0.83068844807467912</v>
      </c>
      <c r="X846" s="3">
        <f t="shared" si="313"/>
        <v>26033</v>
      </c>
      <c r="Y846" s="3">
        <f t="shared" si="314"/>
        <v>0.49408795004649925</v>
      </c>
      <c r="Z846" s="3">
        <f t="shared" si="321"/>
        <v>0.41043315243652606</v>
      </c>
      <c r="AA846" s="3">
        <f t="shared" si="315"/>
        <v>0.28360000000000002</v>
      </c>
      <c r="AB846" s="3">
        <f t="shared" si="316"/>
        <v>0.4285930179839807</v>
      </c>
      <c r="AC846" s="3">
        <f t="shared" si="317"/>
        <v>7.6822916666666671E-2</v>
      </c>
      <c r="AD846" s="3">
        <f t="shared" si="318"/>
        <v>0.29388029589778075</v>
      </c>
      <c r="AE846" s="3">
        <f t="shared" si="319"/>
        <v>5.8999999999999999E-3</v>
      </c>
      <c r="AF846" s="3">
        <f t="shared" si="320"/>
        <v>874</v>
      </c>
      <c r="AG846">
        <f t="shared" si="322"/>
        <v>-0.13531296433924273</v>
      </c>
      <c r="AH846" s="5">
        <f t="shared" si="323"/>
        <v>-0.65829782617961885</v>
      </c>
      <c r="AI846" s="5">
        <f t="shared" si="324"/>
        <v>-0.4684296022483323</v>
      </c>
      <c r="AJ846" s="5">
        <f t="shared" si="325"/>
        <v>-0.64503737952348539</v>
      </c>
      <c r="AK846" s="5">
        <f t="shared" si="326"/>
        <v>-0.57608404286822568</v>
      </c>
      <c r="AL846" s="4">
        <f t="shared" si="327"/>
        <v>3.9319112746450493</v>
      </c>
      <c r="AM846" s="4">
        <f t="shared" si="306"/>
        <v>1.4101407465031572</v>
      </c>
      <c r="AN846" s="4">
        <f t="shared" si="307"/>
        <v>4.3864291570118832</v>
      </c>
      <c r="AO846">
        <f t="shared" si="308"/>
        <v>1.4101407465031572</v>
      </c>
      <c r="AP846">
        <f t="shared" si="309"/>
        <v>2</v>
      </c>
    </row>
    <row r="847" spans="1:42" ht="34" x14ac:dyDescent="0.2">
      <c r="A847">
        <v>6037204200</v>
      </c>
      <c r="B847" t="s">
        <v>67</v>
      </c>
      <c r="C847">
        <v>0.7117</v>
      </c>
      <c r="D847">
        <v>6037204810</v>
      </c>
      <c r="E847" t="s">
        <v>67</v>
      </c>
      <c r="F847">
        <v>26029</v>
      </c>
      <c r="G847">
        <v>6037553503</v>
      </c>
      <c r="H847" t="s">
        <v>75</v>
      </c>
      <c r="I847">
        <v>0.28310000000000002</v>
      </c>
      <c r="J847">
        <v>6059110302</v>
      </c>
      <c r="K847" t="s">
        <v>41</v>
      </c>
      <c r="L847">
        <v>5.7999999999999996E-3</v>
      </c>
      <c r="M847">
        <v>6037555202</v>
      </c>
      <c r="N847" t="s">
        <v>16</v>
      </c>
      <c r="O847">
        <v>869</v>
      </c>
      <c r="S847">
        <f t="shared" si="328"/>
        <v>838</v>
      </c>
      <c r="T847" s="2" cm="1">
        <f t="array" ref="T847">IFERROR(INDEX($A$10:$A$1201, ROWS(T$10:$T847)), IFERROR(INDEX($D$10:$D$1276, ROWS(T$10:$T847)-ROWS($A$10:$A$1201)), IFERROR(INDEX($G$10:$G$1201, ROWS(T$10:$T847)-ROWS($A$10:$A$1201)-ROWS($D$10:$D$1276)), "")))</f>
        <v>6037204200</v>
      </c>
      <c r="U847" s="2" t="str">
        <f t="shared" si="310"/>
        <v>Boyle Heights, Los Angeles, CA</v>
      </c>
      <c r="V847" s="3">
        <f t="shared" si="311"/>
        <v>0.7117</v>
      </c>
      <c r="W847" s="3">
        <f t="shared" si="312"/>
        <v>0.83045507584597433</v>
      </c>
      <c r="X847" s="3">
        <f t="shared" si="313"/>
        <v>26029</v>
      </c>
      <c r="Y847" s="3">
        <f t="shared" si="314"/>
        <v>0.49401203287213652</v>
      </c>
      <c r="Z847" s="3">
        <f t="shared" si="321"/>
        <v>0.41025480022765409</v>
      </c>
      <c r="AA847" s="3">
        <f t="shared" si="315"/>
        <v>0.28310000000000002</v>
      </c>
      <c r="AB847" s="3">
        <f t="shared" si="316"/>
        <v>0.42783738854465775</v>
      </c>
      <c r="AC847" s="3">
        <f t="shared" si="317"/>
        <v>7.5520833333333329E-2</v>
      </c>
      <c r="AD847" s="3">
        <f t="shared" si="318"/>
        <v>0.29219905850706118</v>
      </c>
      <c r="AE847" s="3">
        <f t="shared" si="319"/>
        <v>5.7999999999999996E-3</v>
      </c>
      <c r="AF847" s="3">
        <f t="shared" si="320"/>
        <v>869</v>
      </c>
      <c r="AG847">
        <f t="shared" si="322"/>
        <v>-0.13750164319878674</v>
      </c>
      <c r="AH847" s="5">
        <f t="shared" si="323"/>
        <v>-0.6590963883449712</v>
      </c>
      <c r="AI847" s="5">
        <f t="shared" si="324"/>
        <v>-0.47367273463225762</v>
      </c>
      <c r="AJ847" s="5">
        <f t="shared" si="325"/>
        <v>-0.65462814519074075</v>
      </c>
      <c r="AK847" s="5">
        <f t="shared" si="326"/>
        <v>-0.58454622824659253</v>
      </c>
      <c r="AL847" s="4">
        <f t="shared" si="327"/>
        <v>3.9695563909637297</v>
      </c>
      <c r="AM847" s="4">
        <f t="shared" si="306"/>
        <v>1.4414056932771802</v>
      </c>
      <c r="AN847" s="4">
        <f t="shared" si="307"/>
        <v>4.4255618380299202</v>
      </c>
      <c r="AO847">
        <f t="shared" si="308"/>
        <v>1.4414056932771802</v>
      </c>
      <c r="AP847">
        <f t="shared" si="309"/>
        <v>2</v>
      </c>
    </row>
    <row r="848" spans="1:42" ht="34" x14ac:dyDescent="0.2">
      <c r="A848">
        <v>6037212303</v>
      </c>
      <c r="B848" t="s">
        <v>20</v>
      </c>
      <c r="C848">
        <v>0.7117</v>
      </c>
      <c r="D848">
        <v>6037214000</v>
      </c>
      <c r="E848" t="s">
        <v>20</v>
      </c>
      <c r="F848">
        <v>26006</v>
      </c>
      <c r="G848">
        <v>6037542104</v>
      </c>
      <c r="H848" t="s">
        <v>124</v>
      </c>
      <c r="I848">
        <v>0.28310000000000002</v>
      </c>
      <c r="J848">
        <v>6037550201</v>
      </c>
      <c r="K848" t="s">
        <v>52</v>
      </c>
      <c r="L848">
        <v>5.7999999999999996E-3</v>
      </c>
      <c r="M848">
        <v>6037533203</v>
      </c>
      <c r="N848" t="s">
        <v>23</v>
      </c>
      <c r="O848">
        <v>869</v>
      </c>
      <c r="S848">
        <f t="shared" si="328"/>
        <v>839</v>
      </c>
      <c r="T848" s="2" cm="1">
        <f t="array" ref="T848">IFERROR(INDEX($A$10:$A$1201, ROWS(T$10:$T848)), IFERROR(INDEX($D$10:$D$1276, ROWS(T$10:$T848)-ROWS($A$10:$A$1201)), IFERROR(INDEX($G$10:$G$1201, ROWS(T$10:$T848)-ROWS($A$10:$A$1201)-ROWS($D$10:$D$1276)), "")))</f>
        <v>6037212303</v>
      </c>
      <c r="U848" s="2" t="str">
        <f t="shared" si="310"/>
        <v>Central LA, Los Angeles, CA</v>
      </c>
      <c r="V848" s="3">
        <f t="shared" si="311"/>
        <v>0.7117</v>
      </c>
      <c r="W848" s="3">
        <f t="shared" si="312"/>
        <v>0.83045507584597433</v>
      </c>
      <c r="X848" s="3">
        <f t="shared" si="313"/>
        <v>26006</v>
      </c>
      <c r="Y848" s="3">
        <f t="shared" si="314"/>
        <v>0.49357550911955056</v>
      </c>
      <c r="Z848" s="3">
        <f t="shared" si="321"/>
        <v>0.40989228686159174</v>
      </c>
      <c r="AA848" s="3">
        <f t="shared" si="315"/>
        <v>0.28310000000000002</v>
      </c>
      <c r="AB848" s="3">
        <f t="shared" si="316"/>
        <v>0.42783738854465775</v>
      </c>
      <c r="AC848" s="3">
        <f t="shared" si="317"/>
        <v>7.5520833333333329E-2</v>
      </c>
      <c r="AD848" s="3">
        <f t="shared" si="318"/>
        <v>0.29219905850706118</v>
      </c>
      <c r="AE848" s="3">
        <f t="shared" si="319"/>
        <v>5.7999999999999996E-3</v>
      </c>
      <c r="AF848" s="3">
        <f t="shared" si="320"/>
        <v>869</v>
      </c>
      <c r="AG848">
        <f t="shared" si="322"/>
        <v>-0.13750164319878674</v>
      </c>
      <c r="AH848" s="5">
        <f t="shared" si="323"/>
        <v>-0.66368812079575012</v>
      </c>
      <c r="AI848" s="5">
        <f t="shared" si="324"/>
        <v>-0.47367273463225762</v>
      </c>
      <c r="AJ848" s="5">
        <f t="shared" si="325"/>
        <v>-0.65462814519074075</v>
      </c>
      <c r="AK848" s="5">
        <f t="shared" si="326"/>
        <v>-0.58454622824659253</v>
      </c>
      <c r="AL848" s="4">
        <f t="shared" si="327"/>
        <v>3.9817053624855134</v>
      </c>
      <c r="AM848" s="4">
        <f t="shared" si="306"/>
        <v>1.4452603999066573</v>
      </c>
      <c r="AN848" s="4">
        <f t="shared" si="307"/>
        <v>4.4351697282832063</v>
      </c>
      <c r="AO848">
        <f t="shared" si="308"/>
        <v>1.4452603999066573</v>
      </c>
      <c r="AP848">
        <f t="shared" si="309"/>
        <v>2</v>
      </c>
    </row>
    <row r="849" spans="1:42" ht="34" x14ac:dyDescent="0.2">
      <c r="A849">
        <v>6037211802</v>
      </c>
      <c r="B849" t="s">
        <v>20</v>
      </c>
      <c r="C849">
        <v>0.71160000000000001</v>
      </c>
      <c r="D849">
        <v>6037602004</v>
      </c>
      <c r="E849" t="s">
        <v>10</v>
      </c>
      <c r="F849">
        <v>26005</v>
      </c>
      <c r="G849">
        <v>6037532800</v>
      </c>
      <c r="H849" t="s">
        <v>37</v>
      </c>
      <c r="I849">
        <v>0.28289999999999998</v>
      </c>
      <c r="J849">
        <v>6037482503</v>
      </c>
      <c r="K849" t="s">
        <v>27</v>
      </c>
      <c r="L849">
        <v>5.7999999999999996E-3</v>
      </c>
      <c r="M849">
        <v>6037201200</v>
      </c>
      <c r="N849" t="s">
        <v>45</v>
      </c>
      <c r="O849">
        <v>869</v>
      </c>
      <c r="S849">
        <f t="shared" si="328"/>
        <v>840</v>
      </c>
      <c r="T849" s="2" cm="1">
        <f t="array" ref="T849">IFERROR(INDEX($A$10:$A$1201, ROWS(T$10:$T849)), IFERROR(INDEX($D$10:$D$1276, ROWS(T$10:$T849)-ROWS($A$10:$A$1201)), IFERROR(INDEX($G$10:$G$1201, ROWS(T$10:$T849)-ROWS($A$10:$A$1201)-ROWS($D$10:$D$1276)), "")))</f>
        <v>6037211802</v>
      </c>
      <c r="U849" s="2" t="str">
        <f t="shared" si="310"/>
        <v>Central LA, Los Angeles, CA</v>
      </c>
      <c r="V849" s="3">
        <f t="shared" si="311"/>
        <v>0.71160000000000001</v>
      </c>
      <c r="W849" s="3">
        <f t="shared" si="312"/>
        <v>0.830338389731622</v>
      </c>
      <c r="X849" s="3">
        <f t="shared" si="313"/>
        <v>26005</v>
      </c>
      <c r="Y849" s="3">
        <f t="shared" si="314"/>
        <v>0.49355652982595988</v>
      </c>
      <c r="Z849" s="3">
        <f t="shared" si="321"/>
        <v>0.40981893421721477</v>
      </c>
      <c r="AA849" s="3">
        <f t="shared" si="315"/>
        <v>0.28289999999999998</v>
      </c>
      <c r="AB849" s="3">
        <f t="shared" si="316"/>
        <v>0.42753513676892851</v>
      </c>
      <c r="AC849" s="3">
        <f t="shared" si="317"/>
        <v>7.5520833333333329E-2</v>
      </c>
      <c r="AD849" s="3">
        <f t="shared" si="318"/>
        <v>0.29219905850706118</v>
      </c>
      <c r="AE849" s="3">
        <f t="shared" si="319"/>
        <v>5.7999999999999996E-3</v>
      </c>
      <c r="AF849" s="3">
        <f t="shared" si="320"/>
        <v>869</v>
      </c>
      <c r="AG849">
        <f t="shared" si="322"/>
        <v>-0.13859598262855877</v>
      </c>
      <c r="AH849" s="5">
        <f t="shared" si="323"/>
        <v>-0.66388776133708827</v>
      </c>
      <c r="AI849" s="5">
        <f t="shared" si="324"/>
        <v>-0.47576998758582811</v>
      </c>
      <c r="AJ849" s="5">
        <f t="shared" si="325"/>
        <v>-0.65462814519074075</v>
      </c>
      <c r="AK849" s="5">
        <f t="shared" si="326"/>
        <v>-0.58454622824659253</v>
      </c>
      <c r="AL849" s="4">
        <f t="shared" si="327"/>
        <v>3.9871458407069316</v>
      </c>
      <c r="AM849" s="4">
        <f t="shared" si="306"/>
        <v>1.4476768863634373</v>
      </c>
      <c r="AN849" s="4">
        <f t="shared" si="307"/>
        <v>4.4416977151572077</v>
      </c>
      <c r="AO849">
        <f t="shared" si="308"/>
        <v>1.4476768863634373</v>
      </c>
      <c r="AP849">
        <f t="shared" si="309"/>
        <v>2</v>
      </c>
    </row>
    <row r="850" spans="1:42" ht="17" x14ac:dyDescent="0.2">
      <c r="A850">
        <v>6037262100</v>
      </c>
      <c r="B850" t="s">
        <v>100</v>
      </c>
      <c r="C850">
        <v>0.71150000000000002</v>
      </c>
      <c r="D850">
        <v>6037534301</v>
      </c>
      <c r="E850" t="s">
        <v>102</v>
      </c>
      <c r="F850">
        <v>25993</v>
      </c>
      <c r="G850">
        <v>6037533403</v>
      </c>
      <c r="H850" t="s">
        <v>108</v>
      </c>
      <c r="I850">
        <v>0.28289999999999998</v>
      </c>
      <c r="J850">
        <v>6037620602</v>
      </c>
      <c r="K850" t="s">
        <v>38</v>
      </c>
      <c r="L850">
        <v>5.7999999999999996E-3</v>
      </c>
      <c r="M850">
        <v>6037501700</v>
      </c>
      <c r="N850" t="s">
        <v>12</v>
      </c>
      <c r="O850">
        <v>868</v>
      </c>
      <c r="S850">
        <f t="shared" si="328"/>
        <v>841</v>
      </c>
      <c r="T850" s="2" cm="1">
        <f t="array" ref="T850">IFERROR(INDEX($A$10:$A$1201, ROWS(T$10:$T850)), IFERROR(INDEX($D$10:$D$1276, ROWS(T$10:$T850)-ROWS($A$10:$A$1201)), IFERROR(INDEX($G$10:$G$1201, ROWS(T$10:$T850)-ROWS($A$10:$A$1201)-ROWS($D$10:$D$1276)), "")))</f>
        <v>6037262100</v>
      </c>
      <c r="U850" s="2" t="str">
        <f t="shared" si="310"/>
        <v>Bel Air, Los Angeles, CA</v>
      </c>
      <c r="V850" s="3">
        <f t="shared" si="311"/>
        <v>0.71150000000000002</v>
      </c>
      <c r="W850" s="3">
        <f t="shared" si="312"/>
        <v>0.83022170361726955</v>
      </c>
      <c r="X850" s="3">
        <f t="shared" si="313"/>
        <v>25993</v>
      </c>
      <c r="Y850" s="3">
        <f t="shared" si="314"/>
        <v>0.49332877830287158</v>
      </c>
      <c r="Z850" s="3">
        <f t="shared" si="321"/>
        <v>0.40957225876603631</v>
      </c>
      <c r="AA850" s="3">
        <f t="shared" si="315"/>
        <v>0.28289999999999998</v>
      </c>
      <c r="AB850" s="3">
        <f t="shared" si="316"/>
        <v>0.42753513676892851</v>
      </c>
      <c r="AC850" s="3">
        <f t="shared" si="317"/>
        <v>7.5520833333333329E-2</v>
      </c>
      <c r="AD850" s="3">
        <f t="shared" si="318"/>
        <v>0.29186281102891726</v>
      </c>
      <c r="AE850" s="3">
        <f t="shared" si="319"/>
        <v>5.7999999999999996E-3</v>
      </c>
      <c r="AF850" s="3">
        <f t="shared" si="320"/>
        <v>868</v>
      </c>
      <c r="AG850">
        <f t="shared" si="322"/>
        <v>-0.13969032205833076</v>
      </c>
      <c r="AH850" s="5">
        <f t="shared" si="323"/>
        <v>-0.66628344783314652</v>
      </c>
      <c r="AI850" s="5">
        <f t="shared" si="324"/>
        <v>-0.47576998758582811</v>
      </c>
      <c r="AJ850" s="5">
        <f t="shared" si="325"/>
        <v>-0.65462814519074075</v>
      </c>
      <c r="AK850" s="5">
        <f t="shared" si="326"/>
        <v>-0.58623866532226598</v>
      </c>
      <c r="AL850" s="4">
        <f t="shared" si="327"/>
        <v>3.9979944587822929</v>
      </c>
      <c r="AM850" s="4">
        <f t="shared" si="306"/>
        <v>1.4518889938603996</v>
      </c>
      <c r="AN850" s="4">
        <f t="shared" si="307"/>
        <v>4.4524062393365753</v>
      </c>
      <c r="AO850">
        <f t="shared" si="308"/>
        <v>1.4518889938603996</v>
      </c>
      <c r="AP850">
        <f t="shared" si="309"/>
        <v>2</v>
      </c>
    </row>
    <row r="851" spans="1:42" ht="34" x14ac:dyDescent="0.2">
      <c r="A851">
        <v>6037700300</v>
      </c>
      <c r="B851" t="s">
        <v>125</v>
      </c>
      <c r="C851">
        <v>0.71140000000000003</v>
      </c>
      <c r="D851">
        <v>6037532606</v>
      </c>
      <c r="E851" t="s">
        <v>23</v>
      </c>
      <c r="F851">
        <v>25991</v>
      </c>
      <c r="G851">
        <v>6037541700</v>
      </c>
      <c r="H851" t="s">
        <v>119</v>
      </c>
      <c r="I851">
        <v>0.28260000000000002</v>
      </c>
      <c r="J851">
        <v>6037213310</v>
      </c>
      <c r="K851" t="s">
        <v>20</v>
      </c>
      <c r="L851">
        <v>5.7999999999999996E-3</v>
      </c>
      <c r="M851">
        <v>6037212303</v>
      </c>
      <c r="N851" t="s">
        <v>20</v>
      </c>
      <c r="O851">
        <v>868</v>
      </c>
      <c r="S851">
        <f t="shared" si="328"/>
        <v>842</v>
      </c>
      <c r="T851" s="2" cm="1">
        <f t="array" ref="T851">IFERROR(INDEX($A$10:$A$1201, ROWS(T$10:$T851)), IFERROR(INDEX($D$10:$D$1276, ROWS(T$10:$T851)-ROWS($A$10:$A$1201)), IFERROR(INDEX($G$10:$G$1201, ROWS(T$10:$T851)-ROWS($A$10:$A$1201)-ROWS($D$10:$D$1276)), "")))</f>
        <v>6037700300</v>
      </c>
      <c r="U851" s="2" t="str">
        <f t="shared" si="310"/>
        <v>Central LA, West Hollywood, CA</v>
      </c>
      <c r="V851" s="3">
        <f t="shared" si="311"/>
        <v>0.71140000000000003</v>
      </c>
      <c r="W851" s="3">
        <f t="shared" si="312"/>
        <v>0.83010501750291721</v>
      </c>
      <c r="X851" s="3">
        <f t="shared" si="313"/>
        <v>25991</v>
      </c>
      <c r="Y851" s="3">
        <f t="shared" si="314"/>
        <v>0.49329081971569017</v>
      </c>
      <c r="Z851" s="3">
        <f t="shared" si="321"/>
        <v>0.40948318453412136</v>
      </c>
      <c r="AA851" s="3">
        <f t="shared" si="315"/>
        <v>0.28260000000000002</v>
      </c>
      <c r="AB851" s="3">
        <f t="shared" si="316"/>
        <v>0.4270817591053348</v>
      </c>
      <c r="AC851" s="3">
        <f t="shared" si="317"/>
        <v>7.5520833333333329E-2</v>
      </c>
      <c r="AD851" s="3">
        <f t="shared" si="318"/>
        <v>0.29186281102891726</v>
      </c>
      <c r="AE851" s="3">
        <f t="shared" si="319"/>
        <v>5.7999999999999996E-3</v>
      </c>
      <c r="AF851" s="3">
        <f t="shared" si="320"/>
        <v>868</v>
      </c>
      <c r="AG851">
        <f t="shared" si="322"/>
        <v>-0.14078466148810279</v>
      </c>
      <c r="AH851" s="5">
        <f t="shared" si="323"/>
        <v>-0.66668272891582325</v>
      </c>
      <c r="AI851" s="5">
        <f t="shared" si="324"/>
        <v>-0.47891586701618299</v>
      </c>
      <c r="AJ851" s="5">
        <f t="shared" si="325"/>
        <v>-0.65462814519074075</v>
      </c>
      <c r="AK851" s="5">
        <f t="shared" si="326"/>
        <v>-0.58623866532226598</v>
      </c>
      <c r="AL851" s="4">
        <f t="shared" si="327"/>
        <v>4.0059096779407479</v>
      </c>
      <c r="AM851" s="4">
        <f t="shared" si="306"/>
        <v>1.4553573705237151</v>
      </c>
      <c r="AN851" s="4">
        <f t="shared" si="307"/>
        <v>4.4617801178163168</v>
      </c>
      <c r="AO851">
        <f t="shared" si="308"/>
        <v>1.4553573705237151</v>
      </c>
      <c r="AP851">
        <f t="shared" si="309"/>
        <v>2</v>
      </c>
    </row>
    <row r="852" spans="1:42" ht="34" x14ac:dyDescent="0.2">
      <c r="A852">
        <v>6037216402</v>
      </c>
      <c r="B852" t="s">
        <v>20</v>
      </c>
      <c r="C852">
        <v>0.71140000000000003</v>
      </c>
      <c r="D852">
        <v>6037570304</v>
      </c>
      <c r="E852" t="s">
        <v>127</v>
      </c>
      <c r="F852">
        <v>25979</v>
      </c>
      <c r="G852">
        <v>6037602509</v>
      </c>
      <c r="H852" t="s">
        <v>21</v>
      </c>
      <c r="I852">
        <v>0.28210000000000002</v>
      </c>
      <c r="J852">
        <v>6037701502</v>
      </c>
      <c r="K852" t="s">
        <v>128</v>
      </c>
      <c r="L852">
        <v>5.7000000000000002E-3</v>
      </c>
      <c r="M852">
        <v>6037480803</v>
      </c>
      <c r="N852" t="s">
        <v>18</v>
      </c>
      <c r="O852">
        <v>865</v>
      </c>
      <c r="S852">
        <f t="shared" si="328"/>
        <v>843</v>
      </c>
      <c r="T852" s="2" cm="1">
        <f t="array" ref="T852">IFERROR(INDEX($A$10:$A$1201, ROWS(T$10:$T852)), IFERROR(INDEX($D$10:$D$1276, ROWS(T$10:$T852)-ROWS($A$10:$A$1201)), IFERROR(INDEX($G$10:$G$1201, ROWS(T$10:$T852)-ROWS($A$10:$A$1201)-ROWS($D$10:$D$1276)), "")))</f>
        <v>6037216402</v>
      </c>
      <c r="U852" s="2" t="str">
        <f t="shared" si="310"/>
        <v>Central LA, Los Angeles, CA</v>
      </c>
      <c r="V852" s="3">
        <f t="shared" si="311"/>
        <v>0.71140000000000003</v>
      </c>
      <c r="W852" s="3">
        <f t="shared" si="312"/>
        <v>0.83010501750291721</v>
      </c>
      <c r="X852" s="3">
        <f t="shared" si="313"/>
        <v>25979</v>
      </c>
      <c r="Y852" s="3">
        <f t="shared" si="314"/>
        <v>0.49306306819260187</v>
      </c>
      <c r="Z852" s="3">
        <f t="shared" si="321"/>
        <v>0.40929412685206185</v>
      </c>
      <c r="AA852" s="3">
        <f t="shared" si="315"/>
        <v>0.28210000000000002</v>
      </c>
      <c r="AB852" s="3">
        <f t="shared" si="316"/>
        <v>0.42632612966601185</v>
      </c>
      <c r="AC852" s="3">
        <f t="shared" si="317"/>
        <v>7.4218750000000014E-2</v>
      </c>
      <c r="AD852" s="3">
        <f t="shared" si="318"/>
        <v>0.29085406859448554</v>
      </c>
      <c r="AE852" s="3">
        <f t="shared" si="319"/>
        <v>5.7000000000000002E-3</v>
      </c>
      <c r="AF852" s="3">
        <f t="shared" si="320"/>
        <v>865</v>
      </c>
      <c r="AG852">
        <f t="shared" si="322"/>
        <v>-0.14078466148810279</v>
      </c>
      <c r="AH852" s="5">
        <f t="shared" si="323"/>
        <v>-0.66907841541188151</v>
      </c>
      <c r="AI852" s="5">
        <f t="shared" si="324"/>
        <v>-0.48415899940010831</v>
      </c>
      <c r="AJ852" s="5">
        <f t="shared" si="325"/>
        <v>-0.664218910857996</v>
      </c>
      <c r="AK852" s="5">
        <f t="shared" si="326"/>
        <v>-0.59131597654928592</v>
      </c>
      <c r="AL852" s="4">
        <f t="shared" si="327"/>
        <v>4.0392574654041624</v>
      </c>
      <c r="AM852" s="4">
        <f t="shared" si="306"/>
        <v>1.4840581627925835</v>
      </c>
      <c r="AN852" s="4">
        <f t="shared" si="307"/>
        <v>4.4933602403540371</v>
      </c>
      <c r="AO852">
        <f t="shared" si="308"/>
        <v>1.4840581627925835</v>
      </c>
      <c r="AP852">
        <f t="shared" si="309"/>
        <v>2</v>
      </c>
    </row>
    <row r="853" spans="1:42" ht="34" x14ac:dyDescent="0.2">
      <c r="A853">
        <v>6037222002</v>
      </c>
      <c r="B853" t="s">
        <v>37</v>
      </c>
      <c r="C853">
        <v>0.71130000000000004</v>
      </c>
      <c r="D853">
        <v>6037541802</v>
      </c>
      <c r="E853" t="s">
        <v>119</v>
      </c>
      <c r="F853">
        <v>25978</v>
      </c>
      <c r="G853">
        <v>6037701802</v>
      </c>
      <c r="H853" t="s">
        <v>129</v>
      </c>
      <c r="I853">
        <v>0.28210000000000002</v>
      </c>
      <c r="J853">
        <v>6059110117</v>
      </c>
      <c r="K853" t="s">
        <v>34</v>
      </c>
      <c r="L853">
        <v>5.7000000000000002E-3</v>
      </c>
      <c r="M853">
        <v>6037187102</v>
      </c>
      <c r="N853" t="s">
        <v>60</v>
      </c>
      <c r="O853">
        <v>865</v>
      </c>
      <c r="S853">
        <f t="shared" si="328"/>
        <v>844</v>
      </c>
      <c r="T853" s="2" cm="1">
        <f t="array" ref="T853">IFERROR(INDEX($A$10:$A$1201, ROWS(T$10:$T853)), IFERROR(INDEX($D$10:$D$1276, ROWS(T$10:$T853)-ROWS($A$10:$A$1201)), IFERROR(INDEX($G$10:$G$1201, ROWS(T$10:$T853)-ROWS($A$10:$A$1201)-ROWS($D$10:$D$1276)), "")))</f>
        <v>6037222002</v>
      </c>
      <c r="U853" s="2" t="str">
        <f t="shared" si="310"/>
        <v>South Los Angeles, Los Angeles, CA</v>
      </c>
      <c r="V853" s="3">
        <f t="shared" si="311"/>
        <v>0.71130000000000004</v>
      </c>
      <c r="W853" s="3">
        <f t="shared" si="312"/>
        <v>0.82998833138856487</v>
      </c>
      <c r="X853" s="3">
        <f t="shared" si="313"/>
        <v>25978</v>
      </c>
      <c r="Y853" s="3">
        <f t="shared" si="314"/>
        <v>0.49304408889901119</v>
      </c>
      <c r="Z853" s="3">
        <f t="shared" si="321"/>
        <v>0.40922084064628556</v>
      </c>
      <c r="AA853" s="3">
        <f t="shared" si="315"/>
        <v>0.28210000000000002</v>
      </c>
      <c r="AB853" s="3">
        <f t="shared" si="316"/>
        <v>0.42632612966601185</v>
      </c>
      <c r="AC853" s="3">
        <f t="shared" si="317"/>
        <v>7.4218750000000014E-2</v>
      </c>
      <c r="AD853" s="3">
        <f t="shared" si="318"/>
        <v>0.29085406859448554</v>
      </c>
      <c r="AE853" s="3">
        <f t="shared" si="319"/>
        <v>5.7000000000000002E-3</v>
      </c>
      <c r="AF853" s="3">
        <f t="shared" si="320"/>
        <v>865</v>
      </c>
      <c r="AG853">
        <f t="shared" si="322"/>
        <v>-0.14187900091787481</v>
      </c>
      <c r="AH853" s="5">
        <f t="shared" si="323"/>
        <v>-0.66927805595321954</v>
      </c>
      <c r="AI853" s="5">
        <f t="shared" si="324"/>
        <v>-0.48415899940010831</v>
      </c>
      <c r="AJ853" s="5">
        <f t="shared" si="325"/>
        <v>-0.664218910857996</v>
      </c>
      <c r="AK853" s="5">
        <f t="shared" si="326"/>
        <v>-0.59131597654928592</v>
      </c>
      <c r="AL853" s="4">
        <f t="shared" si="327"/>
        <v>4.0408630185180119</v>
      </c>
      <c r="AM853" s="4">
        <f t="shared" si="306"/>
        <v>1.4847641851773827</v>
      </c>
      <c r="AN853" s="4">
        <f t="shared" si="307"/>
        <v>4.4950900371945002</v>
      </c>
      <c r="AO853">
        <f t="shared" si="308"/>
        <v>1.4847641851773827</v>
      </c>
      <c r="AP853">
        <f t="shared" si="309"/>
        <v>2</v>
      </c>
    </row>
    <row r="854" spans="1:42" ht="34" x14ac:dyDescent="0.2">
      <c r="A854">
        <v>6037237800</v>
      </c>
      <c r="B854" t="s">
        <v>37</v>
      </c>
      <c r="C854">
        <v>0.71130000000000004</v>
      </c>
      <c r="D854">
        <v>6037226420</v>
      </c>
      <c r="E854" t="s">
        <v>37</v>
      </c>
      <c r="F854">
        <v>25975</v>
      </c>
      <c r="G854">
        <v>6037208000</v>
      </c>
      <c r="H854" t="s">
        <v>20</v>
      </c>
      <c r="I854">
        <v>0.28199999999999997</v>
      </c>
      <c r="J854">
        <v>6037570001</v>
      </c>
      <c r="K854" t="s">
        <v>32</v>
      </c>
      <c r="L854">
        <v>5.7000000000000002E-3</v>
      </c>
      <c r="M854">
        <v>6037208402</v>
      </c>
      <c r="N854" t="s">
        <v>20</v>
      </c>
      <c r="O854">
        <v>859</v>
      </c>
      <c r="S854">
        <f t="shared" si="328"/>
        <v>845</v>
      </c>
      <c r="T854" s="2" cm="1">
        <f t="array" ref="T854">IFERROR(INDEX($A$10:$A$1201, ROWS(T$10:$T854)), IFERROR(INDEX($D$10:$D$1276, ROWS(T$10:$T854)-ROWS($A$10:$A$1201)), IFERROR(INDEX($G$10:$G$1201, ROWS(T$10:$T854)-ROWS($A$10:$A$1201)-ROWS($D$10:$D$1276)), "")))</f>
        <v>6037237800</v>
      </c>
      <c r="U854" s="2" t="str">
        <f t="shared" si="310"/>
        <v>South Los Angeles, Los Angeles, CA</v>
      </c>
      <c r="V854" s="3">
        <f t="shared" si="311"/>
        <v>0.71130000000000004</v>
      </c>
      <c r="W854" s="3">
        <f t="shared" si="312"/>
        <v>0.82998833138856487</v>
      </c>
      <c r="X854" s="3">
        <f t="shared" si="313"/>
        <v>25975</v>
      </c>
      <c r="Y854" s="3">
        <f t="shared" si="314"/>
        <v>0.49298715101823909</v>
      </c>
      <c r="Z854" s="3">
        <f t="shared" si="321"/>
        <v>0.40917358286963068</v>
      </c>
      <c r="AA854" s="3">
        <f t="shared" si="315"/>
        <v>0.28199999999999997</v>
      </c>
      <c r="AB854" s="3">
        <f t="shared" si="316"/>
        <v>0.42617500377814721</v>
      </c>
      <c r="AC854" s="3">
        <f t="shared" si="317"/>
        <v>7.4218750000000014E-2</v>
      </c>
      <c r="AD854" s="3">
        <f t="shared" si="318"/>
        <v>0.28883658372562204</v>
      </c>
      <c r="AE854" s="3">
        <f t="shared" si="319"/>
        <v>5.7000000000000002E-3</v>
      </c>
      <c r="AF854" s="3">
        <f t="shared" si="320"/>
        <v>859</v>
      </c>
      <c r="AG854">
        <f t="shared" si="322"/>
        <v>-0.14187900091787481</v>
      </c>
      <c r="AH854" s="5">
        <f t="shared" si="323"/>
        <v>-0.66987697757723441</v>
      </c>
      <c r="AI854" s="5">
        <f t="shared" si="324"/>
        <v>-0.48520762587689387</v>
      </c>
      <c r="AJ854" s="5">
        <f t="shared" si="325"/>
        <v>-0.664218910857996</v>
      </c>
      <c r="AK854" s="5">
        <f t="shared" si="326"/>
        <v>-0.60147059900332611</v>
      </c>
      <c r="AL854" s="4">
        <f t="shared" si="327"/>
        <v>4.0651612555748029</v>
      </c>
      <c r="AM854" s="4">
        <f t="shared" si="306"/>
        <v>1.4962973860209532</v>
      </c>
      <c r="AN854" s="4">
        <f t="shared" si="307"/>
        <v>4.525244234018432</v>
      </c>
      <c r="AO854">
        <f t="shared" si="308"/>
        <v>1.4962973860209532</v>
      </c>
      <c r="AP854">
        <f t="shared" si="309"/>
        <v>2</v>
      </c>
    </row>
    <row r="855" spans="1:42" ht="34" x14ac:dyDescent="0.2">
      <c r="A855">
        <v>6037701602</v>
      </c>
      <c r="B855" t="s">
        <v>152</v>
      </c>
      <c r="C855">
        <v>0.71120000000000005</v>
      </c>
      <c r="D855">
        <v>6037229100</v>
      </c>
      <c r="E855" t="s">
        <v>139</v>
      </c>
      <c r="F855">
        <v>25975</v>
      </c>
      <c r="G855">
        <v>6037197420</v>
      </c>
      <c r="H855" t="s">
        <v>50</v>
      </c>
      <c r="I855">
        <v>0.28189999999999998</v>
      </c>
      <c r="J855">
        <v>6037480903</v>
      </c>
      <c r="K855" t="s">
        <v>18</v>
      </c>
      <c r="L855">
        <v>5.7000000000000002E-3</v>
      </c>
      <c r="M855">
        <v>6037481201</v>
      </c>
      <c r="N855" t="s">
        <v>43</v>
      </c>
      <c r="O855">
        <v>859</v>
      </c>
      <c r="S855">
        <f t="shared" si="328"/>
        <v>846</v>
      </c>
      <c r="T855" s="2" cm="1">
        <f t="array" ref="T855">IFERROR(INDEX($A$10:$A$1201, ROWS(T$10:$T855)), IFERROR(INDEX($D$10:$D$1276, ROWS(T$10:$T855)-ROWS($A$10:$A$1201)), IFERROR(INDEX($G$10:$G$1201, ROWS(T$10:$T855)-ROWS($A$10:$A$1201)-ROWS($D$10:$D$1276)), "")))</f>
        <v>6037701602</v>
      </c>
      <c r="U855" s="2" t="str">
        <f t="shared" si="310"/>
        <v>Mid-City, Santa Monica, CA</v>
      </c>
      <c r="V855" s="3">
        <f t="shared" si="311"/>
        <v>0.71120000000000005</v>
      </c>
      <c r="W855" s="3">
        <f t="shared" si="312"/>
        <v>0.82987164527421242</v>
      </c>
      <c r="X855" s="3">
        <f t="shared" si="313"/>
        <v>25975</v>
      </c>
      <c r="Y855" s="3">
        <f t="shared" si="314"/>
        <v>0.49298715101823909</v>
      </c>
      <c r="Z855" s="3">
        <f t="shared" si="321"/>
        <v>0.40911605811455271</v>
      </c>
      <c r="AA855" s="3">
        <f t="shared" si="315"/>
        <v>0.28189999999999998</v>
      </c>
      <c r="AB855" s="3">
        <f t="shared" si="316"/>
        <v>0.42602387789028262</v>
      </c>
      <c r="AC855" s="3">
        <f t="shared" si="317"/>
        <v>7.4218750000000014E-2</v>
      </c>
      <c r="AD855" s="3">
        <f t="shared" si="318"/>
        <v>0.28883658372562204</v>
      </c>
      <c r="AE855" s="3">
        <f t="shared" si="319"/>
        <v>5.7000000000000002E-3</v>
      </c>
      <c r="AF855" s="3">
        <f t="shared" si="320"/>
        <v>859</v>
      </c>
      <c r="AG855">
        <f t="shared" si="322"/>
        <v>-0.1429733403476468</v>
      </c>
      <c r="AH855" s="5">
        <f t="shared" si="323"/>
        <v>-0.66987697757723441</v>
      </c>
      <c r="AI855" s="5">
        <f t="shared" si="324"/>
        <v>-0.48625625235367881</v>
      </c>
      <c r="AJ855" s="5">
        <f t="shared" si="325"/>
        <v>-0.664218910857996</v>
      </c>
      <c r="AK855" s="5">
        <f t="shared" si="326"/>
        <v>-0.60147059900332611</v>
      </c>
      <c r="AL855" s="4">
        <f t="shared" si="327"/>
        <v>4.0681831022768646</v>
      </c>
      <c r="AM855" s="4">
        <f t="shared" si="306"/>
        <v>1.4977180916888795</v>
      </c>
      <c r="AN855" s="4">
        <f t="shared" si="307"/>
        <v>4.5289824387043733</v>
      </c>
      <c r="AO855">
        <f t="shared" si="308"/>
        <v>1.4977180916888795</v>
      </c>
      <c r="AP855">
        <f t="shared" si="309"/>
        <v>2</v>
      </c>
    </row>
    <row r="856" spans="1:42" ht="34" x14ac:dyDescent="0.2">
      <c r="A856">
        <v>6037218210</v>
      </c>
      <c r="B856" t="s">
        <v>20</v>
      </c>
      <c r="C856">
        <v>0.71120000000000005</v>
      </c>
      <c r="D856">
        <v>6037433501</v>
      </c>
      <c r="E856" t="s">
        <v>138</v>
      </c>
      <c r="F856">
        <v>25943</v>
      </c>
      <c r="G856">
        <v>6037204810</v>
      </c>
      <c r="H856" t="s">
        <v>67</v>
      </c>
      <c r="I856">
        <v>0.28189999999999998</v>
      </c>
      <c r="J856">
        <v>6037650602</v>
      </c>
      <c r="K856" t="s">
        <v>25</v>
      </c>
      <c r="L856">
        <v>5.7000000000000002E-3</v>
      </c>
      <c r="M856">
        <v>6037276400</v>
      </c>
      <c r="N856" t="s">
        <v>42</v>
      </c>
      <c r="O856">
        <v>858</v>
      </c>
      <c r="S856">
        <f t="shared" si="328"/>
        <v>847</v>
      </c>
      <c r="T856" s="2" cm="1">
        <f t="array" ref="T856">IFERROR(INDEX($A$10:$A$1201, ROWS(T$10:$T856)), IFERROR(INDEX($D$10:$D$1276, ROWS(T$10:$T856)-ROWS($A$10:$A$1201)), IFERROR(INDEX($G$10:$G$1201, ROWS(T$10:$T856)-ROWS($A$10:$A$1201)-ROWS($D$10:$D$1276)), "")))</f>
        <v>6037218210</v>
      </c>
      <c r="U856" s="2" t="str">
        <f t="shared" si="310"/>
        <v>Central LA, Los Angeles, CA</v>
      </c>
      <c r="V856" s="3">
        <f t="shared" si="311"/>
        <v>0.71120000000000005</v>
      </c>
      <c r="W856" s="3">
        <f t="shared" si="312"/>
        <v>0.82987164527421242</v>
      </c>
      <c r="X856" s="3">
        <f t="shared" si="313"/>
        <v>25943</v>
      </c>
      <c r="Y856" s="3">
        <f t="shared" si="314"/>
        <v>0.49237981362333694</v>
      </c>
      <c r="Z856" s="3">
        <f t="shared" si="321"/>
        <v>0.40861204603140872</v>
      </c>
      <c r="AA856" s="3">
        <f t="shared" si="315"/>
        <v>0.28189999999999998</v>
      </c>
      <c r="AB856" s="3">
        <f t="shared" si="316"/>
        <v>0.42602387789028262</v>
      </c>
      <c r="AC856" s="3">
        <f t="shared" si="317"/>
        <v>7.4218750000000014E-2</v>
      </c>
      <c r="AD856" s="3">
        <f t="shared" si="318"/>
        <v>0.28850033624747812</v>
      </c>
      <c r="AE856" s="3">
        <f t="shared" si="319"/>
        <v>5.7000000000000002E-3</v>
      </c>
      <c r="AF856" s="3">
        <f t="shared" si="320"/>
        <v>858</v>
      </c>
      <c r="AG856">
        <f t="shared" si="322"/>
        <v>-0.1429733403476468</v>
      </c>
      <c r="AH856" s="5">
        <f t="shared" si="323"/>
        <v>-0.67626547490005673</v>
      </c>
      <c r="AI856" s="5">
        <f t="shared" si="324"/>
        <v>-0.48625625235367881</v>
      </c>
      <c r="AJ856" s="5">
        <f t="shared" si="325"/>
        <v>-0.664218910857996</v>
      </c>
      <c r="AK856" s="5">
        <f t="shared" si="326"/>
        <v>-0.60316303607899957</v>
      </c>
      <c r="AL856" s="4">
        <f t="shared" si="327"/>
        <v>4.0887154183700982</v>
      </c>
      <c r="AM856" s="4">
        <f t="shared" si="306"/>
        <v>1.5049404034658771</v>
      </c>
      <c r="AN856" s="4">
        <f t="shared" si="307"/>
        <v>4.5469302994950684</v>
      </c>
      <c r="AO856">
        <f t="shared" si="308"/>
        <v>1.5049404034658771</v>
      </c>
      <c r="AP856">
        <f t="shared" si="309"/>
        <v>2</v>
      </c>
    </row>
    <row r="857" spans="1:42" ht="34" x14ac:dyDescent="0.2">
      <c r="A857">
        <v>6037571701</v>
      </c>
      <c r="B857" t="s">
        <v>127</v>
      </c>
      <c r="C857">
        <v>0.71120000000000005</v>
      </c>
      <c r="D857">
        <v>6037221402</v>
      </c>
      <c r="E857" t="s">
        <v>20</v>
      </c>
      <c r="F857">
        <v>25942</v>
      </c>
      <c r="G857">
        <v>6037501804</v>
      </c>
      <c r="H857" t="s">
        <v>17</v>
      </c>
      <c r="I857">
        <v>0.28170000000000001</v>
      </c>
      <c r="J857">
        <v>6037573601</v>
      </c>
      <c r="K857" t="s">
        <v>65</v>
      </c>
      <c r="L857">
        <v>5.5999999999999999E-3</v>
      </c>
      <c r="M857">
        <v>6037533503</v>
      </c>
      <c r="N857" t="s">
        <v>23</v>
      </c>
      <c r="O857">
        <v>855</v>
      </c>
      <c r="S857">
        <f t="shared" si="328"/>
        <v>848</v>
      </c>
      <c r="T857" s="2" cm="1">
        <f t="array" ref="T857">IFERROR(INDEX($A$10:$A$1201, ROWS(T$10:$T857)), IFERROR(INDEX($D$10:$D$1276, ROWS(T$10:$T857)-ROWS($A$10:$A$1201)), IFERROR(INDEX($G$10:$G$1201, ROWS(T$10:$T857)-ROWS($A$10:$A$1201)-ROWS($D$10:$D$1276)), "")))</f>
        <v>6037571701</v>
      </c>
      <c r="U857" s="2" t="str">
        <f t="shared" si="310"/>
        <v>North Long Beach, Long Beach, CA</v>
      </c>
      <c r="V857" s="3">
        <f t="shared" si="311"/>
        <v>0.71120000000000005</v>
      </c>
      <c r="W857" s="3">
        <f t="shared" si="312"/>
        <v>0.82987164527421242</v>
      </c>
      <c r="X857" s="3">
        <f t="shared" si="313"/>
        <v>25942</v>
      </c>
      <c r="Y857" s="3">
        <f t="shared" si="314"/>
        <v>0.49236083432974626</v>
      </c>
      <c r="Z857" s="3">
        <f t="shared" si="321"/>
        <v>0.40859629565381045</v>
      </c>
      <c r="AA857" s="3">
        <f t="shared" si="315"/>
        <v>0.28170000000000001</v>
      </c>
      <c r="AB857" s="3">
        <f t="shared" si="316"/>
        <v>0.42572162611455344</v>
      </c>
      <c r="AC857" s="3">
        <f t="shared" si="317"/>
        <v>7.2916666666666671E-2</v>
      </c>
      <c r="AD857" s="3">
        <f t="shared" si="318"/>
        <v>0.2874915938130464</v>
      </c>
      <c r="AE857" s="3">
        <f t="shared" si="319"/>
        <v>5.5999999999999999E-3</v>
      </c>
      <c r="AF857" s="3">
        <f t="shared" si="320"/>
        <v>855</v>
      </c>
      <c r="AG857">
        <f t="shared" si="322"/>
        <v>-0.1429733403476468</v>
      </c>
      <c r="AH857" s="5">
        <f t="shared" si="323"/>
        <v>-0.67646511544139487</v>
      </c>
      <c r="AI857" s="5">
        <f t="shared" si="324"/>
        <v>-0.48835350530724875</v>
      </c>
      <c r="AJ857" s="5">
        <f t="shared" si="325"/>
        <v>-0.67380967652525126</v>
      </c>
      <c r="AK857" s="5">
        <f t="shared" si="326"/>
        <v>-0.6082403473060195</v>
      </c>
      <c r="AL857" s="4">
        <f t="shared" si="327"/>
        <v>4.1107984570870997</v>
      </c>
      <c r="AM857" s="4">
        <f t="shared" si="306"/>
        <v>1.5295299608815118</v>
      </c>
      <c r="AN857" s="4">
        <f t="shared" si="307"/>
        <v>4.5670160756345268</v>
      </c>
      <c r="AO857">
        <f t="shared" si="308"/>
        <v>1.5295299608815118</v>
      </c>
      <c r="AP857">
        <f t="shared" si="309"/>
        <v>2</v>
      </c>
    </row>
    <row r="858" spans="1:42" ht="34" x14ac:dyDescent="0.2">
      <c r="A858">
        <v>6037221402</v>
      </c>
      <c r="B858" t="s">
        <v>20</v>
      </c>
      <c r="C858">
        <v>0.71099999999999997</v>
      </c>
      <c r="D858">
        <v>6037572400</v>
      </c>
      <c r="E858" t="s">
        <v>98</v>
      </c>
      <c r="F858">
        <v>25938</v>
      </c>
      <c r="G858">
        <v>6037204410</v>
      </c>
      <c r="H858" t="s">
        <v>20</v>
      </c>
      <c r="I858">
        <v>0.28170000000000001</v>
      </c>
      <c r="J858">
        <v>6037274202</v>
      </c>
      <c r="K858" t="s">
        <v>88</v>
      </c>
      <c r="L858">
        <v>5.5999999999999999E-3</v>
      </c>
      <c r="M858">
        <v>6037601211</v>
      </c>
      <c r="N858" t="s">
        <v>10</v>
      </c>
      <c r="O858">
        <v>854</v>
      </c>
      <c r="S858">
        <f t="shared" si="328"/>
        <v>849</v>
      </c>
      <c r="T858" s="2" cm="1">
        <f t="array" ref="T858">IFERROR(INDEX($A$10:$A$1201, ROWS(T$10:$T858)), IFERROR(INDEX($D$10:$D$1276, ROWS(T$10:$T858)-ROWS($A$10:$A$1201)), IFERROR(INDEX($G$10:$G$1201, ROWS(T$10:$T858)-ROWS($A$10:$A$1201)-ROWS($D$10:$D$1276)), "")))</f>
        <v>6037221402</v>
      </c>
      <c r="U858" s="2" t="str">
        <f t="shared" si="310"/>
        <v>Central LA, Los Angeles, CA</v>
      </c>
      <c r="V858" s="3">
        <f t="shared" si="311"/>
        <v>0.71099999999999997</v>
      </c>
      <c r="W858" s="3">
        <f t="shared" si="312"/>
        <v>0.82963827304550752</v>
      </c>
      <c r="X858" s="3">
        <f t="shared" si="313"/>
        <v>25938</v>
      </c>
      <c r="Y858" s="3">
        <f t="shared" si="314"/>
        <v>0.49228491715538347</v>
      </c>
      <c r="Z858" s="3">
        <f t="shared" si="321"/>
        <v>0.40841840851514311</v>
      </c>
      <c r="AA858" s="3">
        <f t="shared" si="315"/>
        <v>0.28170000000000001</v>
      </c>
      <c r="AB858" s="3">
        <f t="shared" si="316"/>
        <v>0.42572162611455344</v>
      </c>
      <c r="AC858" s="3">
        <f t="shared" si="317"/>
        <v>7.2916666666666671E-2</v>
      </c>
      <c r="AD858" s="3">
        <f t="shared" si="318"/>
        <v>0.28715534633490247</v>
      </c>
      <c r="AE858" s="3">
        <f t="shared" si="319"/>
        <v>5.5999999999999999E-3</v>
      </c>
      <c r="AF858" s="3">
        <f t="shared" si="320"/>
        <v>854</v>
      </c>
      <c r="AG858">
        <f t="shared" si="322"/>
        <v>-0.14516201920719207</v>
      </c>
      <c r="AH858" s="5">
        <f t="shared" si="323"/>
        <v>-0.67726367760674777</v>
      </c>
      <c r="AI858" s="5">
        <f t="shared" si="324"/>
        <v>-0.48835350530724875</v>
      </c>
      <c r="AJ858" s="5">
        <f t="shared" si="325"/>
        <v>-0.67380967652525126</v>
      </c>
      <c r="AK858" s="5">
        <f t="shared" si="326"/>
        <v>-0.60993278438169296</v>
      </c>
      <c r="AL858" s="4">
        <f t="shared" si="327"/>
        <v>4.1185995565342743</v>
      </c>
      <c r="AM858" s="4">
        <f t="shared" si="306"/>
        <v>1.5330406009356174</v>
      </c>
      <c r="AN858" s="4">
        <f t="shared" si="307"/>
        <v>4.5757956610608641</v>
      </c>
      <c r="AO858">
        <f t="shared" si="308"/>
        <v>1.5330406009356174</v>
      </c>
      <c r="AP858">
        <f t="shared" si="309"/>
        <v>2</v>
      </c>
    </row>
    <row r="859" spans="1:42" ht="34" x14ac:dyDescent="0.2">
      <c r="A859">
        <v>6037234800</v>
      </c>
      <c r="B859" t="s">
        <v>113</v>
      </c>
      <c r="C859">
        <v>0.71089999999999998</v>
      </c>
      <c r="D859">
        <v>6037604001</v>
      </c>
      <c r="E859" t="s">
        <v>106</v>
      </c>
      <c r="F859">
        <v>25927</v>
      </c>
      <c r="G859">
        <v>6037195710</v>
      </c>
      <c r="H859" t="s">
        <v>13</v>
      </c>
      <c r="I859">
        <v>0.28149999999999997</v>
      </c>
      <c r="J859">
        <v>6037236000</v>
      </c>
      <c r="K859" t="s">
        <v>99</v>
      </c>
      <c r="L859">
        <v>5.5999999999999999E-3</v>
      </c>
      <c r="M859">
        <v>6037209300</v>
      </c>
      <c r="N859" t="s">
        <v>20</v>
      </c>
      <c r="O859">
        <v>853</v>
      </c>
      <c r="S859">
        <f t="shared" si="328"/>
        <v>850</v>
      </c>
      <c r="T859" s="2" cm="1">
        <f t="array" ref="T859">IFERROR(INDEX($A$10:$A$1201, ROWS(T$10:$T859)), IFERROR(INDEX($D$10:$D$1276, ROWS(T$10:$T859)-ROWS($A$10:$A$1201)), IFERROR(INDEX($G$10:$G$1201, ROWS(T$10:$T859)-ROWS($A$10:$A$1201)-ROWS($D$10:$D$1276)), "")))</f>
        <v>6037234800</v>
      </c>
      <c r="U859" s="2" t="str">
        <f t="shared" si="310"/>
        <v>Park Mesa Heights, Los Angeles, CA</v>
      </c>
      <c r="V859" s="3">
        <f t="shared" si="311"/>
        <v>0.71089999999999998</v>
      </c>
      <c r="W859" s="3">
        <f t="shared" si="312"/>
        <v>0.82952158693115519</v>
      </c>
      <c r="X859" s="3">
        <f t="shared" si="313"/>
        <v>25927</v>
      </c>
      <c r="Y859" s="3">
        <f t="shared" si="314"/>
        <v>0.49207614492588586</v>
      </c>
      <c r="Z859" s="3">
        <f t="shared" si="321"/>
        <v>0.40818778462988592</v>
      </c>
      <c r="AA859" s="3">
        <f t="shared" si="315"/>
        <v>0.28149999999999997</v>
      </c>
      <c r="AB859" s="3">
        <f t="shared" si="316"/>
        <v>0.42541937433882421</v>
      </c>
      <c r="AC859" s="3">
        <f t="shared" si="317"/>
        <v>7.2916666666666671E-2</v>
      </c>
      <c r="AD859" s="3">
        <f t="shared" si="318"/>
        <v>0.28681909885675855</v>
      </c>
      <c r="AE859" s="3">
        <f t="shared" si="319"/>
        <v>5.5999999999999999E-3</v>
      </c>
      <c r="AF859" s="3">
        <f t="shared" si="320"/>
        <v>853</v>
      </c>
      <c r="AG859">
        <f t="shared" si="322"/>
        <v>-0.14625635863696407</v>
      </c>
      <c r="AH859" s="5">
        <f t="shared" si="323"/>
        <v>-0.67945972356146789</v>
      </c>
      <c r="AI859" s="5">
        <f t="shared" si="324"/>
        <v>-0.49045075826081919</v>
      </c>
      <c r="AJ859" s="5">
        <f t="shared" si="325"/>
        <v>-0.67380967652525126</v>
      </c>
      <c r="AK859" s="5">
        <f t="shared" si="326"/>
        <v>-0.61162522145736631</v>
      </c>
      <c r="AL859" s="4">
        <f t="shared" si="327"/>
        <v>4.1329829362509338</v>
      </c>
      <c r="AM859" s="4">
        <f t="shared" si="306"/>
        <v>1.5390236292509991</v>
      </c>
      <c r="AN859" s="4">
        <f t="shared" si="307"/>
        <v>4.591112693601783</v>
      </c>
      <c r="AO859">
        <f t="shared" si="308"/>
        <v>1.5390236292509991</v>
      </c>
      <c r="AP859">
        <f t="shared" si="309"/>
        <v>2</v>
      </c>
    </row>
    <row r="860" spans="1:42" ht="34" x14ac:dyDescent="0.2">
      <c r="A860">
        <v>6037204810</v>
      </c>
      <c r="B860" t="s">
        <v>67</v>
      </c>
      <c r="C860">
        <v>0.71079999999999999</v>
      </c>
      <c r="D860">
        <v>6037602900</v>
      </c>
      <c r="E860" t="s">
        <v>31</v>
      </c>
      <c r="F860">
        <v>25926</v>
      </c>
      <c r="G860">
        <v>6037239330</v>
      </c>
      <c r="H860" t="s">
        <v>37</v>
      </c>
      <c r="I860">
        <v>0.28139999999999998</v>
      </c>
      <c r="J860">
        <v>6037208710</v>
      </c>
      <c r="K860" t="s">
        <v>20</v>
      </c>
      <c r="L860">
        <v>5.5999999999999999E-3</v>
      </c>
      <c r="M860">
        <v>6037272302</v>
      </c>
      <c r="N860" t="s">
        <v>62</v>
      </c>
      <c r="O860">
        <v>851</v>
      </c>
      <c r="S860">
        <f t="shared" si="328"/>
        <v>851</v>
      </c>
      <c r="T860" s="2" cm="1">
        <f t="array" ref="T860">IFERROR(INDEX($A$10:$A$1201, ROWS(T$10:$T860)), IFERROR(INDEX($D$10:$D$1276, ROWS(T$10:$T860)-ROWS($A$10:$A$1201)), IFERROR(INDEX($G$10:$G$1201, ROWS(T$10:$T860)-ROWS($A$10:$A$1201)-ROWS($D$10:$D$1276)), "")))</f>
        <v>6037204810</v>
      </c>
      <c r="U860" s="2" t="str">
        <f t="shared" si="310"/>
        <v>Boyle Heights, Los Angeles, CA</v>
      </c>
      <c r="V860" s="3">
        <f t="shared" si="311"/>
        <v>0.71079999999999999</v>
      </c>
      <c r="W860" s="3">
        <f t="shared" si="312"/>
        <v>0.82940490081680285</v>
      </c>
      <c r="X860" s="3">
        <f t="shared" si="313"/>
        <v>25926</v>
      </c>
      <c r="Y860" s="3">
        <f t="shared" si="314"/>
        <v>0.49205716563229518</v>
      </c>
      <c r="Z860" s="3">
        <f t="shared" si="321"/>
        <v>0.40811462465745091</v>
      </c>
      <c r="AA860" s="3">
        <f t="shared" si="315"/>
        <v>0.28139999999999998</v>
      </c>
      <c r="AB860" s="3">
        <f t="shared" si="316"/>
        <v>0.42526824845095967</v>
      </c>
      <c r="AC860" s="3">
        <f t="shared" si="317"/>
        <v>7.2916666666666671E-2</v>
      </c>
      <c r="AD860" s="3">
        <f t="shared" si="318"/>
        <v>0.28614660390047075</v>
      </c>
      <c r="AE860" s="3">
        <f t="shared" si="319"/>
        <v>5.5999999999999999E-3</v>
      </c>
      <c r="AF860" s="3">
        <f t="shared" si="320"/>
        <v>851</v>
      </c>
      <c r="AG860">
        <f t="shared" si="322"/>
        <v>-0.14735069806673609</v>
      </c>
      <c r="AH860" s="5">
        <f t="shared" si="323"/>
        <v>-0.67965936410280603</v>
      </c>
      <c r="AI860" s="5">
        <f t="shared" si="324"/>
        <v>-0.49149938473760418</v>
      </c>
      <c r="AJ860" s="5">
        <f t="shared" si="325"/>
        <v>-0.67380967652525126</v>
      </c>
      <c r="AK860" s="5">
        <f t="shared" si="326"/>
        <v>-0.61501009560871289</v>
      </c>
      <c r="AL860" s="4">
        <f t="shared" si="327"/>
        <v>4.1435956567606329</v>
      </c>
      <c r="AM860" s="4">
        <f t="shared" si="306"/>
        <v>1.5441342734947539</v>
      </c>
      <c r="AN860" s="4">
        <f t="shared" si="307"/>
        <v>4.6042332145300797</v>
      </c>
      <c r="AO860">
        <f t="shared" si="308"/>
        <v>1.5441342734947539</v>
      </c>
      <c r="AP860">
        <f t="shared" si="309"/>
        <v>2</v>
      </c>
    </row>
    <row r="861" spans="1:42" ht="34" x14ac:dyDescent="0.2">
      <c r="A861">
        <v>6037267502</v>
      </c>
      <c r="B861" t="s">
        <v>48</v>
      </c>
      <c r="C861">
        <v>0.7107</v>
      </c>
      <c r="D861">
        <v>6037236400</v>
      </c>
      <c r="E861" t="s">
        <v>99</v>
      </c>
      <c r="F861">
        <v>25912</v>
      </c>
      <c r="G861">
        <v>6037570403</v>
      </c>
      <c r="H861" t="s">
        <v>143</v>
      </c>
      <c r="I861">
        <v>0.28110000000000002</v>
      </c>
      <c r="J861">
        <v>6037535606</v>
      </c>
      <c r="K861" t="s">
        <v>56</v>
      </c>
      <c r="L861">
        <v>5.5999999999999999E-3</v>
      </c>
      <c r="M861">
        <v>6037481500</v>
      </c>
      <c r="N861" t="s">
        <v>18</v>
      </c>
      <c r="O861">
        <v>851</v>
      </c>
      <c r="S861">
        <f t="shared" si="328"/>
        <v>852</v>
      </c>
      <c r="T861" s="2" cm="1">
        <f t="array" ref="T861">IFERROR(INDEX($A$10:$A$1201, ROWS(T$10:$T861)), IFERROR(INDEX($D$10:$D$1276, ROWS(T$10:$T861)-ROWS($A$10:$A$1201)), IFERROR(INDEX($G$10:$G$1201, ROWS(T$10:$T861)-ROWS($A$10:$A$1201)-ROWS($D$10:$D$1276)), "")))</f>
        <v>6037267502</v>
      </c>
      <c r="U861" s="2" t="str">
        <f t="shared" si="310"/>
        <v>West Los Angeles, Los Angeles, CA</v>
      </c>
      <c r="V861" s="3">
        <f t="shared" si="311"/>
        <v>0.7107</v>
      </c>
      <c r="W861" s="3">
        <f t="shared" si="312"/>
        <v>0.8292882147024504</v>
      </c>
      <c r="X861" s="3">
        <f t="shared" si="313"/>
        <v>25912</v>
      </c>
      <c r="Y861" s="3">
        <f t="shared" si="314"/>
        <v>0.49179145552202547</v>
      </c>
      <c r="Z861" s="3">
        <f t="shared" si="321"/>
        <v>0.40783685815578002</v>
      </c>
      <c r="AA861" s="3">
        <f t="shared" si="315"/>
        <v>0.28110000000000002</v>
      </c>
      <c r="AB861" s="3">
        <f t="shared" si="316"/>
        <v>0.42481487078736591</v>
      </c>
      <c r="AC861" s="3">
        <f t="shared" si="317"/>
        <v>7.2916666666666671E-2</v>
      </c>
      <c r="AD861" s="3">
        <f t="shared" si="318"/>
        <v>0.28614660390047075</v>
      </c>
      <c r="AE861" s="3">
        <f t="shared" si="319"/>
        <v>5.5999999999999999E-3</v>
      </c>
      <c r="AF861" s="3">
        <f t="shared" si="320"/>
        <v>851</v>
      </c>
      <c r="AG861">
        <f t="shared" si="322"/>
        <v>-0.14844503749650811</v>
      </c>
      <c r="AH861" s="5">
        <f t="shared" si="323"/>
        <v>-0.68245433168154102</v>
      </c>
      <c r="AI861" s="5">
        <f t="shared" si="324"/>
        <v>-0.49464526416795901</v>
      </c>
      <c r="AJ861" s="5">
        <f t="shared" si="325"/>
        <v>-0.67380967652525126</v>
      </c>
      <c r="AK861" s="5">
        <f t="shared" si="326"/>
        <v>-0.61501009560871289</v>
      </c>
      <c r="AL861" s="4">
        <f t="shared" si="327"/>
        <v>4.1580710598877699</v>
      </c>
      <c r="AM861" s="4">
        <f t="shared" si="306"/>
        <v>1.5498353915742435</v>
      </c>
      <c r="AN861" s="4">
        <f t="shared" si="307"/>
        <v>4.6188414954471124</v>
      </c>
      <c r="AO861">
        <f t="shared" si="308"/>
        <v>1.5498353915742435</v>
      </c>
      <c r="AP861">
        <f t="shared" si="309"/>
        <v>2</v>
      </c>
    </row>
    <row r="862" spans="1:42" ht="34" x14ac:dyDescent="0.2">
      <c r="A862">
        <v>6037980010</v>
      </c>
      <c r="B862" t="s">
        <v>50</v>
      </c>
      <c r="C862">
        <v>0.71060000000000001</v>
      </c>
      <c r="D862">
        <v>6037543905</v>
      </c>
      <c r="E862" t="s">
        <v>35</v>
      </c>
      <c r="F862">
        <v>25896</v>
      </c>
      <c r="G862">
        <v>6037226002</v>
      </c>
      <c r="H862" t="s">
        <v>20</v>
      </c>
      <c r="I862">
        <v>0.28050000000000003</v>
      </c>
      <c r="J862">
        <v>6037533401</v>
      </c>
      <c r="K862" t="s">
        <v>108</v>
      </c>
      <c r="L862">
        <v>5.4999999999999997E-3</v>
      </c>
      <c r="M862">
        <v>6037602700</v>
      </c>
      <c r="N862" t="s">
        <v>21</v>
      </c>
      <c r="O862">
        <v>849</v>
      </c>
      <c r="S862">
        <f t="shared" si="328"/>
        <v>853</v>
      </c>
      <c r="T862" s="2" cm="1">
        <f t="array" ref="T862">IFERROR(INDEX($A$10:$A$1201, ROWS(T$10:$T862)), IFERROR(INDEX($D$10:$D$1276, ROWS(T$10:$T862)-ROWS($A$10:$A$1201)), IFERROR(INDEX($G$10:$G$1201, ROWS(T$10:$T862)-ROWS($A$10:$A$1201)-ROWS($D$10:$D$1276)), "")))</f>
        <v>6037980010</v>
      </c>
      <c r="U862" s="2" t="str">
        <f t="shared" si="310"/>
        <v>Echo Park, Los Angeles, CA</v>
      </c>
      <c r="V862" s="3">
        <f t="shared" si="311"/>
        <v>0.71060000000000001</v>
      </c>
      <c r="W862" s="3">
        <f t="shared" si="312"/>
        <v>0.82917152858809806</v>
      </c>
      <c r="X862" s="3">
        <f t="shared" si="313"/>
        <v>25896</v>
      </c>
      <c r="Y862" s="3">
        <f t="shared" si="314"/>
        <v>0.49148778682457439</v>
      </c>
      <c r="Z862" s="3">
        <f t="shared" si="321"/>
        <v>0.40752767948371366</v>
      </c>
      <c r="AA862" s="3">
        <f t="shared" si="315"/>
        <v>0.28050000000000003</v>
      </c>
      <c r="AB862" s="3">
        <f t="shared" si="316"/>
        <v>0.42390811546017843</v>
      </c>
      <c r="AC862" s="3">
        <f t="shared" si="317"/>
        <v>7.1614583333333329E-2</v>
      </c>
      <c r="AD862" s="3">
        <f t="shared" si="318"/>
        <v>0.2854741089441829</v>
      </c>
      <c r="AE862" s="3">
        <f t="shared" si="319"/>
        <v>5.4999999999999997E-3</v>
      </c>
      <c r="AF862" s="3">
        <f t="shared" si="320"/>
        <v>849</v>
      </c>
      <c r="AG862">
        <f t="shared" si="322"/>
        <v>-0.14953937692628011</v>
      </c>
      <c r="AH862" s="5">
        <f t="shared" si="323"/>
        <v>-0.68564858034295217</v>
      </c>
      <c r="AI862" s="5">
        <f t="shared" si="324"/>
        <v>-0.50093702302866938</v>
      </c>
      <c r="AJ862" s="5">
        <f t="shared" si="325"/>
        <v>-0.68340044219250662</v>
      </c>
      <c r="AK862" s="5">
        <f t="shared" si="326"/>
        <v>-0.6183949697600597</v>
      </c>
      <c r="AL862" s="4">
        <f t="shared" si="327"/>
        <v>4.1939999620784452</v>
      </c>
      <c r="AM862" s="4">
        <f t="shared" si="306"/>
        <v>1.5798438341949523</v>
      </c>
      <c r="AN862" s="4">
        <f t="shared" si="307"/>
        <v>4.6523262014043461</v>
      </c>
      <c r="AO862">
        <f t="shared" si="308"/>
        <v>1.5798438341949523</v>
      </c>
      <c r="AP862">
        <f t="shared" si="309"/>
        <v>2</v>
      </c>
    </row>
    <row r="863" spans="1:42" ht="34" x14ac:dyDescent="0.2">
      <c r="A863">
        <v>6037433503</v>
      </c>
      <c r="B863" t="s">
        <v>138</v>
      </c>
      <c r="C863">
        <v>0.71050000000000002</v>
      </c>
      <c r="D863">
        <v>6037217200</v>
      </c>
      <c r="E863" t="s">
        <v>20</v>
      </c>
      <c r="F863">
        <v>25885</v>
      </c>
      <c r="G863">
        <v>6037212303</v>
      </c>
      <c r="H863" t="s">
        <v>20</v>
      </c>
      <c r="I863">
        <v>0.28029999999999999</v>
      </c>
      <c r="J863">
        <v>6037432602</v>
      </c>
      <c r="K863" t="s">
        <v>19</v>
      </c>
      <c r="L863">
        <v>5.4999999999999997E-3</v>
      </c>
      <c r="M863">
        <v>6037570902</v>
      </c>
      <c r="N863" t="s">
        <v>32</v>
      </c>
      <c r="O863">
        <v>848</v>
      </c>
      <c r="S863">
        <f t="shared" si="328"/>
        <v>854</v>
      </c>
      <c r="T863" s="2" cm="1">
        <f t="array" ref="T863">IFERROR(INDEX($A$10:$A$1201, ROWS(T$10:$T863)), IFERROR(INDEX($D$10:$D$1276, ROWS(T$10:$T863)-ROWS($A$10:$A$1201)), IFERROR(INDEX($G$10:$G$1201, ROWS(T$10:$T863)-ROWS($A$10:$A$1201)-ROWS($D$10:$D$1276)), "")))</f>
        <v>6037433503</v>
      </c>
      <c r="U863" s="2" t="str">
        <f t="shared" si="310"/>
        <v>El Monte City, South El Monte, CA</v>
      </c>
      <c r="V863" s="3">
        <f t="shared" si="311"/>
        <v>0.71050000000000002</v>
      </c>
      <c r="W863" s="3">
        <f t="shared" si="312"/>
        <v>0.82905484247374561</v>
      </c>
      <c r="X863" s="3">
        <f t="shared" si="313"/>
        <v>25885</v>
      </c>
      <c r="Y863" s="3">
        <f t="shared" si="314"/>
        <v>0.49127901459507678</v>
      </c>
      <c r="Z863" s="3">
        <f t="shared" si="321"/>
        <v>0.40729724605577833</v>
      </c>
      <c r="AA863" s="3">
        <f t="shared" si="315"/>
        <v>0.28029999999999999</v>
      </c>
      <c r="AB863" s="3">
        <f t="shared" si="316"/>
        <v>0.42360586368444919</v>
      </c>
      <c r="AC863" s="3">
        <f t="shared" si="317"/>
        <v>7.1614583333333329E-2</v>
      </c>
      <c r="AD863" s="3">
        <f t="shared" si="318"/>
        <v>0.28513786146603898</v>
      </c>
      <c r="AE863" s="3">
        <f t="shared" si="319"/>
        <v>5.4999999999999997E-3</v>
      </c>
      <c r="AF863" s="3">
        <f t="shared" si="320"/>
        <v>848</v>
      </c>
      <c r="AG863">
        <f t="shared" si="322"/>
        <v>-0.15063371635605213</v>
      </c>
      <c r="AH863" s="5">
        <f t="shared" si="323"/>
        <v>-0.68784462629767229</v>
      </c>
      <c r="AI863" s="5">
        <f t="shared" si="324"/>
        <v>-0.50303427598223982</v>
      </c>
      <c r="AJ863" s="5">
        <f t="shared" si="325"/>
        <v>-0.68340044219250662</v>
      </c>
      <c r="AK863" s="5">
        <f t="shared" si="326"/>
        <v>-0.62008740683573316</v>
      </c>
      <c r="AL863" s="4">
        <f t="shared" si="327"/>
        <v>4.208511174760841</v>
      </c>
      <c r="AM863" s="4">
        <f t="shared" si="306"/>
        <v>1.5859546954760697</v>
      </c>
      <c r="AN863" s="4">
        <f t="shared" si="307"/>
        <v>4.6677710669109995</v>
      </c>
      <c r="AO863">
        <f t="shared" si="308"/>
        <v>1.5859546954760697</v>
      </c>
      <c r="AP863">
        <f t="shared" si="309"/>
        <v>2</v>
      </c>
    </row>
    <row r="864" spans="1:42" ht="34" x14ac:dyDescent="0.2">
      <c r="A864">
        <v>6037238000</v>
      </c>
      <c r="B864" t="s">
        <v>37</v>
      </c>
      <c r="C864">
        <v>0.71030000000000004</v>
      </c>
      <c r="D864">
        <v>6037570601</v>
      </c>
      <c r="E864" t="s">
        <v>131</v>
      </c>
      <c r="F864">
        <v>25884</v>
      </c>
      <c r="G864">
        <v>6037530203</v>
      </c>
      <c r="H864" t="s">
        <v>9</v>
      </c>
      <c r="I864">
        <v>0.2802</v>
      </c>
      <c r="J864">
        <v>6037273200</v>
      </c>
      <c r="K864" t="s">
        <v>68</v>
      </c>
      <c r="L864">
        <v>5.4999999999999997E-3</v>
      </c>
      <c r="M864">
        <v>6037533502</v>
      </c>
      <c r="N864" t="s">
        <v>23</v>
      </c>
      <c r="O864">
        <v>845</v>
      </c>
      <c r="S864">
        <f t="shared" si="328"/>
        <v>855</v>
      </c>
      <c r="T864" s="2" cm="1">
        <f t="array" ref="T864">IFERROR(INDEX($A$10:$A$1201, ROWS(T$10:$T864)), IFERROR(INDEX($D$10:$D$1276, ROWS(T$10:$T864)-ROWS($A$10:$A$1201)), IFERROR(INDEX($G$10:$G$1201, ROWS(T$10:$T864)-ROWS($A$10:$A$1201)-ROWS($D$10:$D$1276)), "")))</f>
        <v>6037238000</v>
      </c>
      <c r="U864" s="2" t="str">
        <f t="shared" si="310"/>
        <v>South Los Angeles, Los Angeles, CA</v>
      </c>
      <c r="V864" s="3">
        <f t="shared" si="311"/>
        <v>0.71030000000000004</v>
      </c>
      <c r="W864" s="3">
        <f t="shared" si="312"/>
        <v>0.82882147024504094</v>
      </c>
      <c r="X864" s="3">
        <f t="shared" si="313"/>
        <v>25884</v>
      </c>
      <c r="Y864" s="3">
        <f t="shared" si="314"/>
        <v>0.4912600353014861</v>
      </c>
      <c r="Z864" s="3">
        <f t="shared" si="321"/>
        <v>0.40716686473120844</v>
      </c>
      <c r="AA864" s="3">
        <f t="shared" si="315"/>
        <v>0.2802</v>
      </c>
      <c r="AB864" s="3">
        <f t="shared" si="316"/>
        <v>0.4234547377965846</v>
      </c>
      <c r="AC864" s="3">
        <f t="shared" si="317"/>
        <v>7.1614583333333329E-2</v>
      </c>
      <c r="AD864" s="3">
        <f t="shared" si="318"/>
        <v>0.28412911903160726</v>
      </c>
      <c r="AE864" s="3">
        <f t="shared" si="319"/>
        <v>5.4999999999999997E-3</v>
      </c>
      <c r="AF864" s="3">
        <f t="shared" si="320"/>
        <v>845</v>
      </c>
      <c r="AG864">
        <f t="shared" si="322"/>
        <v>-0.15282239521559615</v>
      </c>
      <c r="AH864" s="5">
        <f t="shared" si="323"/>
        <v>-0.68804426683901032</v>
      </c>
      <c r="AI864" s="5">
        <f t="shared" si="324"/>
        <v>-0.50408290245902476</v>
      </c>
      <c r="AJ864" s="5">
        <f t="shared" si="325"/>
        <v>-0.68340044219250662</v>
      </c>
      <c r="AK864" s="5">
        <f t="shared" si="326"/>
        <v>-0.62516471806275309</v>
      </c>
      <c r="AL864" s="4">
        <f t="shared" si="327"/>
        <v>4.2238733312197256</v>
      </c>
      <c r="AM864" s="4">
        <f t="shared" si="306"/>
        <v>1.5935057076431203</v>
      </c>
      <c r="AN864" s="4">
        <f t="shared" si="307"/>
        <v>4.6868267114238797</v>
      </c>
      <c r="AO864">
        <f t="shared" si="308"/>
        <v>1.5935057076431203</v>
      </c>
      <c r="AP864">
        <f t="shared" si="309"/>
        <v>2</v>
      </c>
    </row>
    <row r="865" spans="1:42" ht="17" x14ac:dyDescent="0.2">
      <c r="A865">
        <v>6037550902</v>
      </c>
      <c r="B865" t="s">
        <v>33</v>
      </c>
      <c r="C865">
        <v>0.71020000000000005</v>
      </c>
      <c r="D865">
        <v>6037208620</v>
      </c>
      <c r="E865" t="s">
        <v>20</v>
      </c>
      <c r="F865">
        <v>25881</v>
      </c>
      <c r="G865">
        <v>6037532400</v>
      </c>
      <c r="H865" t="s">
        <v>148</v>
      </c>
      <c r="I865">
        <v>0.2802</v>
      </c>
      <c r="J865">
        <v>6037433403</v>
      </c>
      <c r="K865" t="s">
        <v>39</v>
      </c>
      <c r="L865">
        <v>5.4999999999999997E-3</v>
      </c>
      <c r="M865">
        <v>6037433802</v>
      </c>
      <c r="N865" t="s">
        <v>61</v>
      </c>
      <c r="O865">
        <v>841</v>
      </c>
      <c r="S865">
        <f t="shared" si="328"/>
        <v>856</v>
      </c>
      <c r="T865" s="2" cm="1">
        <f t="array" ref="T865">IFERROR(INDEX($A$10:$A$1201, ROWS(T$10:$T865)), IFERROR(INDEX($D$10:$D$1276, ROWS(T$10:$T865)-ROWS($A$10:$A$1201)), IFERROR(INDEX($G$10:$G$1201, ROWS(T$10:$T865)-ROWS($A$10:$A$1201)-ROWS($D$10:$D$1276)), "")))</f>
        <v>6037550902</v>
      </c>
      <c r="U865" s="2" t="str">
        <f t="shared" si="310"/>
        <v>Downey, CA</v>
      </c>
      <c r="V865" s="3">
        <f t="shared" si="311"/>
        <v>0.71020000000000005</v>
      </c>
      <c r="W865" s="3">
        <f t="shared" si="312"/>
        <v>0.82870478413068849</v>
      </c>
      <c r="X865" s="3">
        <f t="shared" si="313"/>
        <v>25881</v>
      </c>
      <c r="Y865" s="3">
        <f t="shared" si="314"/>
        <v>0.491203097420714</v>
      </c>
      <c r="Z865" s="3">
        <f t="shared" si="321"/>
        <v>0.40706235681235836</v>
      </c>
      <c r="AA865" s="3">
        <f t="shared" si="315"/>
        <v>0.2802</v>
      </c>
      <c r="AB865" s="3">
        <f t="shared" si="316"/>
        <v>0.4234547377965846</v>
      </c>
      <c r="AC865" s="3">
        <f t="shared" si="317"/>
        <v>7.1614583333333329E-2</v>
      </c>
      <c r="AD865" s="3">
        <f t="shared" si="318"/>
        <v>0.28278412911903161</v>
      </c>
      <c r="AE865" s="3">
        <f t="shared" si="319"/>
        <v>5.4999999999999997E-3</v>
      </c>
      <c r="AF865" s="3">
        <f t="shared" si="320"/>
        <v>841</v>
      </c>
      <c r="AG865">
        <f t="shared" si="322"/>
        <v>-0.15391673464536818</v>
      </c>
      <c r="AH865" s="5">
        <f t="shared" si="323"/>
        <v>-0.68864318846302519</v>
      </c>
      <c r="AI865" s="5">
        <f t="shared" si="324"/>
        <v>-0.50408290245902476</v>
      </c>
      <c r="AJ865" s="5">
        <f t="shared" si="325"/>
        <v>-0.68340044219250662</v>
      </c>
      <c r="AK865" s="5">
        <f t="shared" si="326"/>
        <v>-0.63193446636544648</v>
      </c>
      <c r="AL865" s="4">
        <f t="shared" si="327"/>
        <v>4.2408667249214229</v>
      </c>
      <c r="AM865" s="4">
        <f t="shared" si="306"/>
        <v>1.6017977001521491</v>
      </c>
      <c r="AN865" s="4">
        <f t="shared" si="307"/>
        <v>4.7075272337216258</v>
      </c>
      <c r="AO865">
        <f t="shared" si="308"/>
        <v>1.6017977001521491</v>
      </c>
      <c r="AP865">
        <f t="shared" si="309"/>
        <v>2</v>
      </c>
    </row>
    <row r="866" spans="1:42" ht="34" x14ac:dyDescent="0.2">
      <c r="A866">
        <v>6037700400</v>
      </c>
      <c r="B866" t="s">
        <v>125</v>
      </c>
      <c r="C866">
        <v>0.71</v>
      </c>
      <c r="D866">
        <v>6037221710</v>
      </c>
      <c r="E866" t="s">
        <v>83</v>
      </c>
      <c r="F866">
        <v>25877</v>
      </c>
      <c r="G866">
        <v>6037231800</v>
      </c>
      <c r="H866" t="s">
        <v>103</v>
      </c>
      <c r="I866">
        <v>0.27979999999999999</v>
      </c>
      <c r="J866">
        <v>6037503902</v>
      </c>
      <c r="K866" t="s">
        <v>53</v>
      </c>
      <c r="L866">
        <v>5.4000000000000003E-3</v>
      </c>
      <c r="M866">
        <v>6037432902</v>
      </c>
      <c r="N866" t="s">
        <v>7</v>
      </c>
      <c r="O866">
        <v>840</v>
      </c>
      <c r="S866">
        <f t="shared" si="328"/>
        <v>857</v>
      </c>
      <c r="T866" s="2" cm="1">
        <f t="array" ref="T866">IFERROR(INDEX($A$10:$A$1201, ROWS(T$10:$T866)), IFERROR(INDEX($D$10:$D$1276, ROWS(T$10:$T866)-ROWS($A$10:$A$1201)), IFERROR(INDEX($G$10:$G$1201, ROWS(T$10:$T866)-ROWS($A$10:$A$1201)-ROWS($D$10:$D$1276)), "")))</f>
        <v>6037700400</v>
      </c>
      <c r="U866" s="2" t="str">
        <f t="shared" si="310"/>
        <v>Central LA, West Hollywood, CA</v>
      </c>
      <c r="V866" s="3">
        <f t="shared" si="311"/>
        <v>0.71</v>
      </c>
      <c r="W866" s="3">
        <f t="shared" si="312"/>
        <v>0.82847141190198359</v>
      </c>
      <c r="X866" s="3">
        <f t="shared" si="313"/>
        <v>25877</v>
      </c>
      <c r="Y866" s="3">
        <f t="shared" si="314"/>
        <v>0.49112718024635121</v>
      </c>
      <c r="Z866" s="3">
        <f t="shared" si="321"/>
        <v>0.40688482844213458</v>
      </c>
      <c r="AA866" s="3">
        <f t="shared" si="315"/>
        <v>0.27979999999999999</v>
      </c>
      <c r="AB866" s="3">
        <f t="shared" si="316"/>
        <v>0.42285023424512619</v>
      </c>
      <c r="AC866" s="3">
        <f t="shared" si="317"/>
        <v>7.0312500000000014E-2</v>
      </c>
      <c r="AD866" s="3">
        <f t="shared" si="318"/>
        <v>0.28244788164088769</v>
      </c>
      <c r="AE866" s="3">
        <f t="shared" si="319"/>
        <v>5.4000000000000003E-3</v>
      </c>
      <c r="AF866" s="3">
        <f t="shared" si="320"/>
        <v>840</v>
      </c>
      <c r="AG866">
        <f t="shared" si="322"/>
        <v>-0.15610541350491342</v>
      </c>
      <c r="AH866" s="5">
        <f t="shared" si="323"/>
        <v>-0.6894417506283782</v>
      </c>
      <c r="AI866" s="5">
        <f t="shared" si="324"/>
        <v>-0.5082774083661652</v>
      </c>
      <c r="AJ866" s="5">
        <f t="shared" si="325"/>
        <v>-0.69299120785976187</v>
      </c>
      <c r="AK866" s="5">
        <f t="shared" si="326"/>
        <v>-0.63362690344111994</v>
      </c>
      <c r="AL866" s="4">
        <f t="shared" si="327"/>
        <v>4.2643126404412186</v>
      </c>
      <c r="AM866" s="4">
        <f t="shared" si="306"/>
        <v>1.6270063066832781</v>
      </c>
      <c r="AN866" s="4">
        <f t="shared" si="307"/>
        <v>4.7281752330197921</v>
      </c>
      <c r="AO866">
        <f t="shared" si="308"/>
        <v>1.6270063066832781</v>
      </c>
      <c r="AP866">
        <f t="shared" si="309"/>
        <v>2</v>
      </c>
    </row>
    <row r="867" spans="1:42" ht="34" x14ac:dyDescent="0.2">
      <c r="A867">
        <v>6037199110</v>
      </c>
      <c r="B867" t="s">
        <v>26</v>
      </c>
      <c r="C867">
        <v>0.70989999999999998</v>
      </c>
      <c r="D867">
        <v>6037533201</v>
      </c>
      <c r="E867" t="s">
        <v>23</v>
      </c>
      <c r="F867">
        <v>25870</v>
      </c>
      <c r="G867">
        <v>6037530902</v>
      </c>
      <c r="H867" t="s">
        <v>13</v>
      </c>
      <c r="I867">
        <v>0.27939999999999998</v>
      </c>
      <c r="J867">
        <v>6037482502</v>
      </c>
      <c r="K867" t="s">
        <v>27</v>
      </c>
      <c r="L867">
        <v>5.4000000000000003E-3</v>
      </c>
      <c r="M867">
        <v>6037276100</v>
      </c>
      <c r="N867" t="s">
        <v>13</v>
      </c>
      <c r="O867">
        <v>840</v>
      </c>
      <c r="S867">
        <f t="shared" si="328"/>
        <v>858</v>
      </c>
      <c r="T867" s="2" cm="1">
        <f t="array" ref="T867">IFERROR(INDEX($A$10:$A$1201, ROWS(T$10:$T867)), IFERROR(INDEX($D$10:$D$1276, ROWS(T$10:$T867)-ROWS($A$10:$A$1201)), IFERROR(INDEX($G$10:$G$1201, ROWS(T$10:$T867)-ROWS($A$10:$A$1201)-ROWS($D$10:$D$1276)), "")))</f>
        <v>6037199110</v>
      </c>
      <c r="U867" s="2" t="str">
        <f t="shared" si="310"/>
        <v>Montecito Heights, Los Angeles, CA</v>
      </c>
      <c r="V867" s="3">
        <f t="shared" si="311"/>
        <v>0.70989999999999998</v>
      </c>
      <c r="W867" s="3">
        <f t="shared" si="312"/>
        <v>0.82835472578763125</v>
      </c>
      <c r="X867" s="3">
        <f t="shared" si="313"/>
        <v>25870</v>
      </c>
      <c r="Y867" s="3">
        <f t="shared" si="314"/>
        <v>0.49099432519121639</v>
      </c>
      <c r="Z867" s="3">
        <f t="shared" si="321"/>
        <v>0.40671746960705307</v>
      </c>
      <c r="AA867" s="3">
        <f t="shared" si="315"/>
        <v>0.27939999999999998</v>
      </c>
      <c r="AB867" s="3">
        <f t="shared" si="316"/>
        <v>0.42224573069366783</v>
      </c>
      <c r="AC867" s="3">
        <f t="shared" si="317"/>
        <v>7.0312500000000014E-2</v>
      </c>
      <c r="AD867" s="3">
        <f t="shared" si="318"/>
        <v>0.28244788164088769</v>
      </c>
      <c r="AE867" s="3">
        <f t="shared" si="319"/>
        <v>5.4000000000000003E-3</v>
      </c>
      <c r="AF867" s="3">
        <f t="shared" si="320"/>
        <v>840</v>
      </c>
      <c r="AG867">
        <f t="shared" si="322"/>
        <v>-0.15719975293468544</v>
      </c>
      <c r="AH867" s="5">
        <f t="shared" si="323"/>
        <v>-0.69083923441774531</v>
      </c>
      <c r="AI867" s="5">
        <f t="shared" si="324"/>
        <v>-0.51247191427330552</v>
      </c>
      <c r="AJ867" s="5">
        <f t="shared" si="325"/>
        <v>-0.69299120785976187</v>
      </c>
      <c r="AK867" s="5">
        <f t="shared" si="326"/>
        <v>-0.63362690344111994</v>
      </c>
      <c r="AL867" s="4">
        <f t="shared" si="327"/>
        <v>4.2771858858805123</v>
      </c>
      <c r="AM867" s="4">
        <f t="shared" si="306"/>
        <v>1.6325673780460939</v>
      </c>
      <c r="AN867" s="4">
        <f t="shared" si="307"/>
        <v>4.7424363612719445</v>
      </c>
      <c r="AO867">
        <f t="shared" si="308"/>
        <v>1.6325673780460939</v>
      </c>
      <c r="AP867">
        <f t="shared" si="309"/>
        <v>2</v>
      </c>
    </row>
    <row r="868" spans="1:42" ht="34" x14ac:dyDescent="0.2">
      <c r="A868">
        <v>6037265601</v>
      </c>
      <c r="B868" t="s">
        <v>120</v>
      </c>
      <c r="C868">
        <v>0.70950000000000002</v>
      </c>
      <c r="D868">
        <v>6037534803</v>
      </c>
      <c r="E868" t="s">
        <v>23</v>
      </c>
      <c r="F868">
        <v>25865</v>
      </c>
      <c r="G868">
        <v>6037224010</v>
      </c>
      <c r="H868" t="s">
        <v>20</v>
      </c>
      <c r="I868">
        <v>0.27910000000000001</v>
      </c>
      <c r="J868">
        <v>6037533902</v>
      </c>
      <c r="K868" t="s">
        <v>82</v>
      </c>
      <c r="L868">
        <v>5.4000000000000003E-3</v>
      </c>
      <c r="M868">
        <v>6037221303</v>
      </c>
      <c r="N868" t="s">
        <v>20</v>
      </c>
      <c r="O868">
        <v>839</v>
      </c>
      <c r="S868">
        <f t="shared" si="328"/>
        <v>859</v>
      </c>
      <c r="T868" s="2" cm="1">
        <f t="array" ref="T868">IFERROR(INDEX($A$10:$A$1201, ROWS(T$10:$T868)), IFERROR(INDEX($D$10:$D$1276, ROWS(T$10:$T868)-ROWS($A$10:$A$1201)), IFERROR(INDEX($G$10:$G$1201, ROWS(T$10:$T868)-ROWS($A$10:$A$1201)-ROWS($D$10:$D$1276)), "")))</f>
        <v>6037265601</v>
      </c>
      <c r="U868" s="2" t="str">
        <f t="shared" si="310"/>
        <v>Westwood, Los Angeles, CA</v>
      </c>
      <c r="V868" s="3">
        <f t="shared" si="311"/>
        <v>0.70950000000000002</v>
      </c>
      <c r="W868" s="3">
        <f t="shared" si="312"/>
        <v>0.82788798133022179</v>
      </c>
      <c r="X868" s="3">
        <f t="shared" si="313"/>
        <v>25865</v>
      </c>
      <c r="Y868" s="3">
        <f t="shared" si="314"/>
        <v>0.49089942872326292</v>
      </c>
      <c r="Z868" s="3">
        <f t="shared" si="321"/>
        <v>0.40640973708186123</v>
      </c>
      <c r="AA868" s="3">
        <f t="shared" si="315"/>
        <v>0.27910000000000001</v>
      </c>
      <c r="AB868" s="3">
        <f t="shared" si="316"/>
        <v>0.42179235303007412</v>
      </c>
      <c r="AC868" s="3">
        <f t="shared" si="317"/>
        <v>7.0312500000000014E-2</v>
      </c>
      <c r="AD868" s="3">
        <f t="shared" si="318"/>
        <v>0.28211163416274376</v>
      </c>
      <c r="AE868" s="3">
        <f t="shared" si="319"/>
        <v>5.4000000000000003E-3</v>
      </c>
      <c r="AF868" s="3">
        <f t="shared" si="320"/>
        <v>839</v>
      </c>
      <c r="AG868">
        <f t="shared" si="322"/>
        <v>-0.1615771106537735</v>
      </c>
      <c r="AH868" s="5">
        <f t="shared" si="323"/>
        <v>-0.69183743712443635</v>
      </c>
      <c r="AI868" s="5">
        <f t="shared" si="324"/>
        <v>-0.51561779370366045</v>
      </c>
      <c r="AJ868" s="5">
        <f t="shared" si="325"/>
        <v>-0.69299120785976187</v>
      </c>
      <c r="AK868" s="5">
        <f t="shared" si="326"/>
        <v>-0.6353193405167934</v>
      </c>
      <c r="AL868" s="4">
        <f t="shared" si="327"/>
        <v>4.2939445744755229</v>
      </c>
      <c r="AM868" s="4">
        <f t="shared" si="306"/>
        <v>1.6404104744492629</v>
      </c>
      <c r="AN868" s="4">
        <f t="shared" si="307"/>
        <v>4.7619774024825814</v>
      </c>
      <c r="AO868">
        <f t="shared" si="308"/>
        <v>1.6404104744492629</v>
      </c>
      <c r="AP868">
        <f t="shared" si="309"/>
        <v>2</v>
      </c>
    </row>
    <row r="869" spans="1:42" ht="34" x14ac:dyDescent="0.2">
      <c r="A869">
        <v>6037226410</v>
      </c>
      <c r="B869" t="s">
        <v>37</v>
      </c>
      <c r="C869">
        <v>0.70940000000000003</v>
      </c>
      <c r="D869">
        <v>6037208301</v>
      </c>
      <c r="E869" t="s">
        <v>20</v>
      </c>
      <c r="F869">
        <v>25857</v>
      </c>
      <c r="G869">
        <v>6037269602</v>
      </c>
      <c r="H869" t="s">
        <v>20</v>
      </c>
      <c r="I869">
        <v>0.27850000000000003</v>
      </c>
      <c r="J869">
        <v>6037275102</v>
      </c>
      <c r="K869" t="s">
        <v>84</v>
      </c>
      <c r="L869">
        <v>5.4000000000000003E-3</v>
      </c>
      <c r="M869">
        <v>6037501802</v>
      </c>
      <c r="N869" t="s">
        <v>17</v>
      </c>
      <c r="O869">
        <v>839</v>
      </c>
      <c r="S869">
        <f t="shared" si="328"/>
        <v>860</v>
      </c>
      <c r="T869" s="2" cm="1">
        <f t="array" ref="T869">IFERROR(INDEX($A$10:$A$1201, ROWS(T$10:$T869)), IFERROR(INDEX($D$10:$D$1276, ROWS(T$10:$T869)-ROWS($A$10:$A$1201)), IFERROR(INDEX($G$10:$G$1201, ROWS(T$10:$T869)-ROWS($A$10:$A$1201)-ROWS($D$10:$D$1276)), "")))</f>
        <v>6037226410</v>
      </c>
      <c r="U869" s="2" t="str">
        <f t="shared" si="310"/>
        <v>South Los Angeles, Los Angeles, CA</v>
      </c>
      <c r="V869" s="3">
        <f t="shared" si="311"/>
        <v>0.70940000000000003</v>
      </c>
      <c r="W869" s="3">
        <f t="shared" si="312"/>
        <v>0.82777129521586934</v>
      </c>
      <c r="X869" s="3">
        <f t="shared" si="313"/>
        <v>25857</v>
      </c>
      <c r="Y869" s="3">
        <f t="shared" si="314"/>
        <v>0.49074759437453735</v>
      </c>
      <c r="Z869" s="3">
        <f t="shared" si="321"/>
        <v>0.40622677181948286</v>
      </c>
      <c r="AA869" s="3">
        <f t="shared" si="315"/>
        <v>0.27850000000000003</v>
      </c>
      <c r="AB869" s="3">
        <f t="shared" si="316"/>
        <v>0.42088559770288658</v>
      </c>
      <c r="AC869" s="3">
        <f t="shared" si="317"/>
        <v>7.0312500000000014E-2</v>
      </c>
      <c r="AD869" s="3">
        <f t="shared" si="318"/>
        <v>0.28211163416274376</v>
      </c>
      <c r="AE869" s="3">
        <f t="shared" si="319"/>
        <v>5.4000000000000003E-3</v>
      </c>
      <c r="AF869" s="3">
        <f t="shared" si="320"/>
        <v>839</v>
      </c>
      <c r="AG869">
        <f t="shared" si="322"/>
        <v>-0.1626714500835455</v>
      </c>
      <c r="AH869" s="5">
        <f t="shared" si="323"/>
        <v>-0.69343456145514226</v>
      </c>
      <c r="AI869" s="5">
        <f t="shared" si="324"/>
        <v>-0.52190955256437077</v>
      </c>
      <c r="AJ869" s="5">
        <f t="shared" si="325"/>
        <v>-0.69299120785976187</v>
      </c>
      <c r="AK869" s="5">
        <f t="shared" si="326"/>
        <v>-0.6353193405167934</v>
      </c>
      <c r="AL869" s="4">
        <f t="shared" si="327"/>
        <v>4.3114768358326758</v>
      </c>
      <c r="AM869" s="4">
        <f t="shared" si="306"/>
        <v>1.6481454804816396</v>
      </c>
      <c r="AN869" s="4">
        <f t="shared" si="307"/>
        <v>4.7817503297842796</v>
      </c>
      <c r="AO869">
        <f t="shared" si="308"/>
        <v>1.6481454804816396</v>
      </c>
      <c r="AP869">
        <f t="shared" si="309"/>
        <v>2</v>
      </c>
    </row>
    <row r="870" spans="1:42" ht="17" x14ac:dyDescent="0.2">
      <c r="A870">
        <v>6037533103</v>
      </c>
      <c r="B870" t="s">
        <v>23</v>
      </c>
      <c r="C870">
        <v>0.70940000000000003</v>
      </c>
      <c r="D870">
        <v>6037700502</v>
      </c>
      <c r="E870" t="s">
        <v>125</v>
      </c>
      <c r="F870">
        <v>25855</v>
      </c>
      <c r="G870">
        <v>6037191710</v>
      </c>
      <c r="H870" t="s">
        <v>20</v>
      </c>
      <c r="I870">
        <v>0.27850000000000003</v>
      </c>
      <c r="J870">
        <v>6037214902</v>
      </c>
      <c r="K870" t="s">
        <v>20</v>
      </c>
      <c r="L870">
        <v>5.3E-3</v>
      </c>
      <c r="M870">
        <v>6037206032</v>
      </c>
      <c r="N870" t="s">
        <v>20</v>
      </c>
      <c r="O870">
        <v>838</v>
      </c>
      <c r="S870">
        <f t="shared" si="328"/>
        <v>861</v>
      </c>
      <c r="T870" s="2" cm="1">
        <f t="array" ref="T870">IFERROR(INDEX($A$10:$A$1201, ROWS(T$10:$T870)), IFERROR(INDEX($D$10:$D$1276, ROWS(T$10:$T870)-ROWS($A$10:$A$1201)), IFERROR(INDEX($G$10:$G$1201, ROWS(T$10:$T870)-ROWS($A$10:$A$1201)-ROWS($D$10:$D$1276)), "")))</f>
        <v>6037533103</v>
      </c>
      <c r="U870" s="2" t="str">
        <f t="shared" si="310"/>
        <v>Huntington Park, CA</v>
      </c>
      <c r="V870" s="3">
        <f t="shared" si="311"/>
        <v>0.70940000000000003</v>
      </c>
      <c r="W870" s="3">
        <f t="shared" si="312"/>
        <v>0.82777129521586934</v>
      </c>
      <c r="X870" s="3">
        <f t="shared" si="313"/>
        <v>25855</v>
      </c>
      <c r="Y870" s="3">
        <f t="shared" si="314"/>
        <v>0.49070963578735599</v>
      </c>
      <c r="Z870" s="3">
        <f t="shared" si="321"/>
        <v>0.4061953507906072</v>
      </c>
      <c r="AA870" s="3">
        <f t="shared" si="315"/>
        <v>0.27850000000000003</v>
      </c>
      <c r="AB870" s="3">
        <f t="shared" si="316"/>
        <v>0.42088559770288658</v>
      </c>
      <c r="AC870" s="3">
        <f t="shared" si="317"/>
        <v>6.9010416666666671E-2</v>
      </c>
      <c r="AD870" s="3">
        <f t="shared" si="318"/>
        <v>0.28177538668459984</v>
      </c>
      <c r="AE870" s="3">
        <f t="shared" si="319"/>
        <v>5.3E-3</v>
      </c>
      <c r="AF870" s="3">
        <f t="shared" si="320"/>
        <v>838</v>
      </c>
      <c r="AG870">
        <f t="shared" si="322"/>
        <v>-0.1626714500835455</v>
      </c>
      <c r="AH870" s="5">
        <f t="shared" si="323"/>
        <v>-0.69383384253781843</v>
      </c>
      <c r="AI870" s="5">
        <f t="shared" si="324"/>
        <v>-0.52190955256437077</v>
      </c>
      <c r="AJ870" s="5">
        <f t="shared" si="325"/>
        <v>-0.70258197352701723</v>
      </c>
      <c r="AK870" s="5">
        <f t="shared" si="326"/>
        <v>-0.63701177759246674</v>
      </c>
      <c r="AL870" s="4">
        <f t="shared" si="327"/>
        <v>4.3238825592457779</v>
      </c>
      <c r="AM870" s="4">
        <f t="shared" si="306"/>
        <v>1.6683618784353544</v>
      </c>
      <c r="AN870" s="4">
        <f t="shared" si="307"/>
        <v>4.7891831196705876</v>
      </c>
      <c r="AO870">
        <f t="shared" si="308"/>
        <v>1.6683618784353544</v>
      </c>
      <c r="AP870">
        <f t="shared" si="309"/>
        <v>2</v>
      </c>
    </row>
    <row r="871" spans="1:42" ht="17" x14ac:dyDescent="0.2">
      <c r="A871">
        <v>6037554103</v>
      </c>
      <c r="B871" t="s">
        <v>71</v>
      </c>
      <c r="C871">
        <v>0.70930000000000004</v>
      </c>
      <c r="D871">
        <v>6037212202</v>
      </c>
      <c r="E871" t="s">
        <v>20</v>
      </c>
      <c r="F871">
        <v>25798</v>
      </c>
      <c r="G871">
        <v>6037221900</v>
      </c>
      <c r="H871" t="s">
        <v>37</v>
      </c>
      <c r="I871">
        <v>0.2782</v>
      </c>
      <c r="J871">
        <v>6037503103</v>
      </c>
      <c r="K871" t="s">
        <v>17</v>
      </c>
      <c r="L871">
        <v>5.3E-3</v>
      </c>
      <c r="M871">
        <v>6037701601</v>
      </c>
      <c r="N871" t="s">
        <v>153</v>
      </c>
      <c r="O871">
        <v>837</v>
      </c>
      <c r="S871">
        <f t="shared" si="328"/>
        <v>862</v>
      </c>
      <c r="T871" s="2" cm="1">
        <f t="array" ref="T871">IFERROR(INDEX($A$10:$A$1201, ROWS(T$10:$T871)), IFERROR(INDEX($D$10:$D$1276, ROWS(T$10:$T871)-ROWS($A$10:$A$1201)), IFERROR(INDEX($G$10:$G$1201, ROWS(T$10:$T871)-ROWS($A$10:$A$1201)-ROWS($D$10:$D$1276)), "")))</f>
        <v>6037554103</v>
      </c>
      <c r="U871" s="2" t="str">
        <f t="shared" si="310"/>
        <v>Bellflower, CA</v>
      </c>
      <c r="V871" s="3">
        <f t="shared" si="311"/>
        <v>0.70930000000000004</v>
      </c>
      <c r="W871" s="3">
        <f t="shared" si="312"/>
        <v>0.827654609101517</v>
      </c>
      <c r="X871" s="3">
        <f t="shared" si="313"/>
        <v>25798</v>
      </c>
      <c r="Y871" s="3">
        <f t="shared" si="314"/>
        <v>0.48962781605268652</v>
      </c>
      <c r="Z871" s="3">
        <f t="shared" si="321"/>
        <v>0.40524271870031575</v>
      </c>
      <c r="AA871" s="3">
        <f t="shared" si="315"/>
        <v>0.2782</v>
      </c>
      <c r="AB871" s="3">
        <f t="shared" si="316"/>
        <v>0.42043222003929276</v>
      </c>
      <c r="AC871" s="3">
        <f t="shared" si="317"/>
        <v>6.9010416666666671E-2</v>
      </c>
      <c r="AD871" s="3">
        <f t="shared" si="318"/>
        <v>0.28143913920645597</v>
      </c>
      <c r="AE871" s="3">
        <f t="shared" si="319"/>
        <v>5.3E-3</v>
      </c>
      <c r="AF871" s="3">
        <f t="shared" si="320"/>
        <v>837</v>
      </c>
      <c r="AG871">
        <f t="shared" si="322"/>
        <v>-0.16376578951331752</v>
      </c>
      <c r="AH871" s="5">
        <f t="shared" si="323"/>
        <v>-0.70521335339409585</v>
      </c>
      <c r="AI871" s="5">
        <f t="shared" si="324"/>
        <v>-0.52505543199472615</v>
      </c>
      <c r="AJ871" s="5">
        <f t="shared" si="325"/>
        <v>-0.70258197352701723</v>
      </c>
      <c r="AK871" s="5">
        <f t="shared" si="326"/>
        <v>-0.63870421466813987</v>
      </c>
      <c r="AL871" s="4">
        <f t="shared" si="327"/>
        <v>4.3656545103283575</v>
      </c>
      <c r="AM871" s="4">
        <f t="shared" si="306"/>
        <v>1.6840827178142508</v>
      </c>
      <c r="AN871" s="4">
        <f t="shared" si="307"/>
        <v>4.8272881935034144</v>
      </c>
      <c r="AO871">
        <f t="shared" si="308"/>
        <v>1.6840827178142508</v>
      </c>
      <c r="AP871">
        <f t="shared" si="309"/>
        <v>2</v>
      </c>
    </row>
    <row r="872" spans="1:42" ht="17" x14ac:dyDescent="0.2">
      <c r="A872">
        <v>6037433402</v>
      </c>
      <c r="B872" t="s">
        <v>39</v>
      </c>
      <c r="C872">
        <v>0.70909999999999995</v>
      </c>
      <c r="D872">
        <v>6037534201</v>
      </c>
      <c r="E872" t="s">
        <v>82</v>
      </c>
      <c r="F872">
        <v>25784</v>
      </c>
      <c r="G872">
        <v>6037212204</v>
      </c>
      <c r="H872" t="s">
        <v>20</v>
      </c>
      <c r="I872">
        <v>0.2777</v>
      </c>
      <c r="J872">
        <v>6037650001</v>
      </c>
      <c r="K872" t="s">
        <v>25</v>
      </c>
      <c r="L872">
        <v>5.3E-3</v>
      </c>
      <c r="M872">
        <v>6037211410</v>
      </c>
      <c r="N872" t="s">
        <v>20</v>
      </c>
      <c r="O872">
        <v>836</v>
      </c>
      <c r="S872">
        <f t="shared" si="328"/>
        <v>863</v>
      </c>
      <c r="T872" s="2" cm="1">
        <f t="array" ref="T872">IFERROR(INDEX($A$10:$A$1201, ROWS(T$10:$T872)), IFERROR(INDEX($D$10:$D$1276, ROWS(T$10:$T872)-ROWS($A$10:$A$1201)), IFERROR(INDEX($G$10:$G$1201, ROWS(T$10:$T872)-ROWS($A$10:$A$1201)-ROWS($D$10:$D$1276)), "")))</f>
        <v>6037433402</v>
      </c>
      <c r="U872" s="2" t="str">
        <f t="shared" si="310"/>
        <v>El Monte, CA</v>
      </c>
      <c r="V872" s="3">
        <f t="shared" si="311"/>
        <v>0.70909999999999995</v>
      </c>
      <c r="W872" s="3">
        <f t="shared" si="312"/>
        <v>0.8274212368728121</v>
      </c>
      <c r="X872" s="3">
        <f t="shared" si="313"/>
        <v>25784</v>
      </c>
      <c r="Y872" s="3">
        <f t="shared" si="314"/>
        <v>0.4893621059424168</v>
      </c>
      <c r="Z872" s="3">
        <f t="shared" si="321"/>
        <v>0.4049085989775586</v>
      </c>
      <c r="AA872" s="3">
        <f t="shared" si="315"/>
        <v>0.2777</v>
      </c>
      <c r="AB872" s="3">
        <f t="shared" si="316"/>
        <v>0.41967659059996981</v>
      </c>
      <c r="AC872" s="3">
        <f t="shared" si="317"/>
        <v>6.9010416666666671E-2</v>
      </c>
      <c r="AD872" s="3">
        <f t="shared" si="318"/>
        <v>0.28110289172831204</v>
      </c>
      <c r="AE872" s="3">
        <f t="shared" si="319"/>
        <v>5.3E-3</v>
      </c>
      <c r="AF872" s="3">
        <f t="shared" si="320"/>
        <v>836</v>
      </c>
      <c r="AG872">
        <f t="shared" si="322"/>
        <v>-0.16595446837286276</v>
      </c>
      <c r="AH872" s="5">
        <f t="shared" si="323"/>
        <v>-0.70800832097283084</v>
      </c>
      <c r="AI872" s="5">
        <f t="shared" si="324"/>
        <v>-0.53029856437865153</v>
      </c>
      <c r="AJ872" s="5">
        <f t="shared" si="325"/>
        <v>-0.70258197352701723</v>
      </c>
      <c r="AK872" s="5">
        <f t="shared" si="326"/>
        <v>-0.64039665174381333</v>
      </c>
      <c r="AL872" s="4">
        <f t="shared" si="327"/>
        <v>4.3893259255508941</v>
      </c>
      <c r="AM872" s="4">
        <f t="shared" si="306"/>
        <v>1.6945463189276593</v>
      </c>
      <c r="AN872" s="4">
        <f t="shared" si="307"/>
        <v>4.8532414390772125</v>
      </c>
      <c r="AO872">
        <f t="shared" si="308"/>
        <v>1.6945463189276593</v>
      </c>
      <c r="AP872">
        <f t="shared" si="309"/>
        <v>2</v>
      </c>
    </row>
    <row r="873" spans="1:42" ht="17" x14ac:dyDescent="0.2">
      <c r="A873">
        <v>6037550500</v>
      </c>
      <c r="B873" t="s">
        <v>33</v>
      </c>
      <c r="C873">
        <v>0.70909999999999995</v>
      </c>
      <c r="D873">
        <v>6037532604</v>
      </c>
      <c r="E873" t="s">
        <v>23</v>
      </c>
      <c r="F873">
        <v>25776</v>
      </c>
      <c r="G873">
        <v>6037533201</v>
      </c>
      <c r="H873" t="s">
        <v>23</v>
      </c>
      <c r="I873">
        <v>0.27729999999999999</v>
      </c>
      <c r="J873">
        <v>6037534803</v>
      </c>
      <c r="K873" t="s">
        <v>23</v>
      </c>
      <c r="L873">
        <v>5.3E-3</v>
      </c>
      <c r="M873">
        <v>6037543321</v>
      </c>
      <c r="N873" t="s">
        <v>35</v>
      </c>
      <c r="O873">
        <v>834</v>
      </c>
      <c r="S873">
        <f t="shared" si="328"/>
        <v>864</v>
      </c>
      <c r="T873" s="2" cm="1">
        <f t="array" ref="T873">IFERROR(INDEX($A$10:$A$1201, ROWS(T$10:$T873)), IFERROR(INDEX($D$10:$D$1276, ROWS(T$10:$T873)-ROWS($A$10:$A$1201)), IFERROR(INDEX($G$10:$G$1201, ROWS(T$10:$T873)-ROWS($A$10:$A$1201)-ROWS($D$10:$D$1276)), "")))</f>
        <v>6037550500</v>
      </c>
      <c r="U873" s="2" t="str">
        <f t="shared" si="310"/>
        <v>Downey, CA</v>
      </c>
      <c r="V873" s="3">
        <f t="shared" si="311"/>
        <v>0.70909999999999995</v>
      </c>
      <c r="W873" s="3">
        <f t="shared" si="312"/>
        <v>0.8274212368728121</v>
      </c>
      <c r="X873" s="3">
        <f t="shared" si="313"/>
        <v>25776</v>
      </c>
      <c r="Y873" s="3">
        <f t="shared" si="314"/>
        <v>0.48921027159369129</v>
      </c>
      <c r="Z873" s="3">
        <f t="shared" si="321"/>
        <v>0.40478296801293639</v>
      </c>
      <c r="AA873" s="3">
        <f t="shared" si="315"/>
        <v>0.27729999999999999</v>
      </c>
      <c r="AB873" s="3">
        <f t="shared" si="316"/>
        <v>0.4190720870485114</v>
      </c>
      <c r="AC873" s="3">
        <f t="shared" si="317"/>
        <v>6.9010416666666671E-2</v>
      </c>
      <c r="AD873" s="3">
        <f t="shared" si="318"/>
        <v>0.28043039677202419</v>
      </c>
      <c r="AE873" s="3">
        <f t="shared" si="319"/>
        <v>5.3E-3</v>
      </c>
      <c r="AF873" s="3">
        <f t="shared" si="320"/>
        <v>834</v>
      </c>
      <c r="AG873">
        <f t="shared" si="322"/>
        <v>-0.16595446837286276</v>
      </c>
      <c r="AH873" s="5">
        <f t="shared" si="323"/>
        <v>-0.7096054453035362</v>
      </c>
      <c r="AI873" s="5">
        <f t="shared" si="324"/>
        <v>-0.53449307028579196</v>
      </c>
      <c r="AJ873" s="5">
        <f t="shared" si="325"/>
        <v>-0.70258197352701723</v>
      </c>
      <c r="AK873" s="5">
        <f t="shared" si="326"/>
        <v>-0.64378152589516013</v>
      </c>
      <c r="AL873" s="4">
        <f t="shared" si="327"/>
        <v>4.4091050685660207</v>
      </c>
      <c r="AM873" s="4">
        <f t="shared" si="306"/>
        <v>1.70365126315084</v>
      </c>
      <c r="AN873" s="4">
        <f t="shared" si="307"/>
        <v>4.8759651818190211</v>
      </c>
      <c r="AO873">
        <f t="shared" si="308"/>
        <v>1.70365126315084</v>
      </c>
      <c r="AP873">
        <f t="shared" si="309"/>
        <v>2</v>
      </c>
    </row>
    <row r="874" spans="1:42" ht="34" x14ac:dyDescent="0.2">
      <c r="A874">
        <v>6037535102</v>
      </c>
      <c r="B874" t="s">
        <v>37</v>
      </c>
      <c r="C874">
        <v>0.70899999999999996</v>
      </c>
      <c r="D874">
        <v>6037542104</v>
      </c>
      <c r="E874" t="s">
        <v>124</v>
      </c>
      <c r="F874">
        <v>25768</v>
      </c>
      <c r="G874">
        <v>6037543400</v>
      </c>
      <c r="H874" t="s">
        <v>35</v>
      </c>
      <c r="I874">
        <v>0.27729999999999999</v>
      </c>
      <c r="J874">
        <v>6037433306</v>
      </c>
      <c r="K874" t="s">
        <v>39</v>
      </c>
      <c r="L874">
        <v>5.3E-3</v>
      </c>
      <c r="M874">
        <v>6037700801</v>
      </c>
      <c r="N874" t="s">
        <v>146</v>
      </c>
      <c r="O874">
        <v>834</v>
      </c>
      <c r="S874">
        <f t="shared" si="328"/>
        <v>865</v>
      </c>
      <c r="T874" s="2" cm="1">
        <f t="array" ref="T874">IFERROR(INDEX($A$10:$A$1201, ROWS(T$10:$T874)), IFERROR(INDEX($D$10:$D$1276, ROWS(T$10:$T874)-ROWS($A$10:$A$1201)), IFERROR(INDEX($G$10:$G$1201, ROWS(T$10:$T874)-ROWS($A$10:$A$1201)-ROWS($D$10:$D$1276)), "")))</f>
        <v>6037535102</v>
      </c>
      <c r="U874" s="2" t="str">
        <f t="shared" si="310"/>
        <v>South Los Angeles, Los Angeles, CA</v>
      </c>
      <c r="V874" s="3">
        <f t="shared" si="311"/>
        <v>0.70899999999999996</v>
      </c>
      <c r="W874" s="3">
        <f t="shared" si="312"/>
        <v>0.82730455075845977</v>
      </c>
      <c r="X874" s="3">
        <f t="shared" si="313"/>
        <v>25768</v>
      </c>
      <c r="Y874" s="3">
        <f t="shared" si="314"/>
        <v>0.48905843724496573</v>
      </c>
      <c r="Z874" s="3">
        <f t="shared" si="321"/>
        <v>0.40460027071958077</v>
      </c>
      <c r="AA874" s="3">
        <f t="shared" si="315"/>
        <v>0.27729999999999999</v>
      </c>
      <c r="AB874" s="3">
        <f t="shared" si="316"/>
        <v>0.4190720870485114</v>
      </c>
      <c r="AC874" s="3">
        <f t="shared" si="317"/>
        <v>6.9010416666666671E-2</v>
      </c>
      <c r="AD874" s="3">
        <f t="shared" si="318"/>
        <v>0.28043039677202419</v>
      </c>
      <c r="AE874" s="3">
        <f t="shared" si="319"/>
        <v>5.3E-3</v>
      </c>
      <c r="AF874" s="3">
        <f t="shared" si="320"/>
        <v>834</v>
      </c>
      <c r="AG874">
        <f t="shared" si="322"/>
        <v>-0.16704880780263479</v>
      </c>
      <c r="AH874" s="5">
        <f t="shared" si="323"/>
        <v>-0.711202569634242</v>
      </c>
      <c r="AI874" s="5">
        <f t="shared" si="324"/>
        <v>-0.53449307028579196</v>
      </c>
      <c r="AJ874" s="5">
        <f t="shared" si="325"/>
        <v>-0.70258197352701723</v>
      </c>
      <c r="AK874" s="5">
        <f t="shared" si="326"/>
        <v>-0.64378152589516013</v>
      </c>
      <c r="AL874" s="4">
        <f t="shared" si="327"/>
        <v>4.4146166703070673</v>
      </c>
      <c r="AM874" s="4">
        <f t="shared" si="306"/>
        <v>1.7057389926738729</v>
      </c>
      <c r="AN874" s="4">
        <f t="shared" si="307"/>
        <v>4.8808276547267022</v>
      </c>
      <c r="AO874">
        <f t="shared" si="308"/>
        <v>1.7057389926738729</v>
      </c>
      <c r="AP874">
        <f t="shared" si="309"/>
        <v>2</v>
      </c>
    </row>
    <row r="875" spans="1:42" ht="17" x14ac:dyDescent="0.2">
      <c r="A875">
        <v>6037219901</v>
      </c>
      <c r="B875" t="s">
        <v>13</v>
      </c>
      <c r="C875">
        <v>0.70889999999999997</v>
      </c>
      <c r="D875">
        <v>6037551102</v>
      </c>
      <c r="E875" t="s">
        <v>33</v>
      </c>
      <c r="F875">
        <v>25757</v>
      </c>
      <c r="G875">
        <v>6037534804</v>
      </c>
      <c r="H875" t="s">
        <v>23</v>
      </c>
      <c r="I875">
        <v>0.2767</v>
      </c>
      <c r="J875">
        <v>6037204600</v>
      </c>
      <c r="K875" t="s">
        <v>67</v>
      </c>
      <c r="L875">
        <v>5.3E-3</v>
      </c>
      <c r="M875">
        <v>6037209520</v>
      </c>
      <c r="N875" t="s">
        <v>20</v>
      </c>
      <c r="O875">
        <v>833</v>
      </c>
      <c r="S875">
        <f t="shared" si="328"/>
        <v>866</v>
      </c>
      <c r="T875" s="2" cm="1">
        <f t="array" ref="T875">IFERROR(INDEX($A$10:$A$1201, ROWS(T$10:$T875)), IFERROR(INDEX($D$10:$D$1276, ROWS(T$10:$T875)-ROWS($A$10:$A$1201)), IFERROR(INDEX($G$10:$G$1201, ROWS(T$10:$T875)-ROWS($A$10:$A$1201)-ROWS($D$10:$D$1276)), "")))</f>
        <v>6037219901</v>
      </c>
      <c r="U875" s="2" t="str">
        <f t="shared" si="310"/>
        <v>Los Angeles, CA</v>
      </c>
      <c r="V875" s="3">
        <f t="shared" si="311"/>
        <v>0.70889999999999997</v>
      </c>
      <c r="W875" s="3">
        <f t="shared" si="312"/>
        <v>0.82718786464410732</v>
      </c>
      <c r="X875" s="3">
        <f t="shared" si="313"/>
        <v>25757</v>
      </c>
      <c r="Y875" s="3">
        <f t="shared" si="314"/>
        <v>0.48884966501546812</v>
      </c>
      <c r="Z875" s="3">
        <f t="shared" si="321"/>
        <v>0.40437051053613227</v>
      </c>
      <c r="AA875" s="3">
        <f t="shared" si="315"/>
        <v>0.2767</v>
      </c>
      <c r="AB875" s="3">
        <f t="shared" si="316"/>
        <v>0.41816533172132392</v>
      </c>
      <c r="AC875" s="3">
        <f t="shared" si="317"/>
        <v>6.9010416666666671E-2</v>
      </c>
      <c r="AD875" s="3">
        <f t="shared" si="318"/>
        <v>0.28009414929388032</v>
      </c>
      <c r="AE875" s="3">
        <f t="shared" si="319"/>
        <v>5.3E-3</v>
      </c>
      <c r="AF875" s="3">
        <f t="shared" si="320"/>
        <v>833</v>
      </c>
      <c r="AG875">
        <f t="shared" si="322"/>
        <v>-0.16814314723240681</v>
      </c>
      <c r="AH875" s="5">
        <f t="shared" si="323"/>
        <v>-0.71339861558896223</v>
      </c>
      <c r="AI875" s="5">
        <f t="shared" si="324"/>
        <v>-0.54078482914650217</v>
      </c>
      <c r="AJ875" s="5">
        <f t="shared" si="325"/>
        <v>-0.70258197352701723</v>
      </c>
      <c r="AK875" s="5">
        <f t="shared" si="326"/>
        <v>-0.64547396297083326</v>
      </c>
      <c r="AL875" s="4">
        <f t="shared" si="327"/>
        <v>4.4377302612963572</v>
      </c>
      <c r="AM875" s="4">
        <f t="shared" si="306"/>
        <v>1.7162033101907106</v>
      </c>
      <c r="AN875" s="4">
        <f t="shared" si="307"/>
        <v>4.9068014283921908</v>
      </c>
      <c r="AO875">
        <f t="shared" si="308"/>
        <v>1.7162033101907106</v>
      </c>
      <c r="AP875">
        <f t="shared" si="309"/>
        <v>2</v>
      </c>
    </row>
    <row r="876" spans="1:42" ht="17" x14ac:dyDescent="0.2">
      <c r="A876">
        <v>6037291220</v>
      </c>
      <c r="B876" t="s">
        <v>29</v>
      </c>
      <c r="C876">
        <v>0.7087</v>
      </c>
      <c r="D876">
        <v>6037211921</v>
      </c>
      <c r="E876" t="s">
        <v>20</v>
      </c>
      <c r="F876">
        <v>25757</v>
      </c>
      <c r="G876">
        <v>6037218120</v>
      </c>
      <c r="H876" t="s">
        <v>20</v>
      </c>
      <c r="I876">
        <v>0.27650000000000002</v>
      </c>
      <c r="J876">
        <v>6037540501</v>
      </c>
      <c r="K876" t="s">
        <v>119</v>
      </c>
      <c r="L876">
        <v>5.1999999999999998E-3</v>
      </c>
      <c r="M876">
        <v>6037241300</v>
      </c>
      <c r="N876" t="s">
        <v>15</v>
      </c>
      <c r="O876">
        <v>832</v>
      </c>
      <c r="S876">
        <f t="shared" si="328"/>
        <v>867</v>
      </c>
      <c r="T876" s="2" cm="1">
        <f t="array" ref="T876">IFERROR(INDEX($A$10:$A$1201, ROWS(T$10:$T876)), IFERROR(INDEX($D$10:$D$1276, ROWS(T$10:$T876)-ROWS($A$10:$A$1201)), IFERROR(INDEX($G$10:$G$1201, ROWS(T$10:$T876)-ROWS($A$10:$A$1201)-ROWS($D$10:$D$1276)), "")))</f>
        <v>6037291220</v>
      </c>
      <c r="U876" s="2" t="str">
        <f t="shared" si="310"/>
        <v>Harbor, Gardena, CA</v>
      </c>
      <c r="V876" s="3">
        <f t="shared" si="311"/>
        <v>0.7087</v>
      </c>
      <c r="W876" s="3">
        <f t="shared" si="312"/>
        <v>0.82695449241540253</v>
      </c>
      <c r="X876" s="3">
        <f t="shared" si="313"/>
        <v>25757</v>
      </c>
      <c r="Y876" s="3">
        <f t="shared" si="314"/>
        <v>0.48884966501546812</v>
      </c>
      <c r="Z876" s="3">
        <f t="shared" si="321"/>
        <v>0.40425642660030597</v>
      </c>
      <c r="AA876" s="3">
        <f t="shared" si="315"/>
        <v>0.27650000000000002</v>
      </c>
      <c r="AB876" s="3">
        <f t="shared" si="316"/>
        <v>0.41786307994559474</v>
      </c>
      <c r="AC876" s="3">
        <f t="shared" si="317"/>
        <v>6.7708333333333343E-2</v>
      </c>
      <c r="AD876" s="3">
        <f t="shared" si="318"/>
        <v>0.2797579018157364</v>
      </c>
      <c r="AE876" s="3">
        <f t="shared" si="319"/>
        <v>5.1999999999999998E-3</v>
      </c>
      <c r="AF876" s="3">
        <f t="shared" si="320"/>
        <v>832</v>
      </c>
      <c r="AG876">
        <f t="shared" si="322"/>
        <v>-0.17033182609195083</v>
      </c>
      <c r="AH876" s="5">
        <f t="shared" si="323"/>
        <v>-0.71339861558896223</v>
      </c>
      <c r="AI876" s="5">
        <f t="shared" si="324"/>
        <v>-0.54288208210007216</v>
      </c>
      <c r="AJ876" s="5">
        <f t="shared" si="325"/>
        <v>-0.7121727391942726</v>
      </c>
      <c r="AK876" s="5">
        <f t="shared" si="326"/>
        <v>-0.64716640004650672</v>
      </c>
      <c r="AL876" s="4">
        <f t="shared" si="327"/>
        <v>4.4556685171627919</v>
      </c>
      <c r="AM876" s="4">
        <f t="shared" si="306"/>
        <v>1.739471198954905</v>
      </c>
      <c r="AN876" s="4">
        <f t="shared" si="307"/>
        <v>4.9214204302881566</v>
      </c>
      <c r="AO876">
        <f t="shared" si="308"/>
        <v>1.739471198954905</v>
      </c>
      <c r="AP876">
        <f t="shared" si="309"/>
        <v>2</v>
      </c>
    </row>
    <row r="877" spans="1:42" ht="17" x14ac:dyDescent="0.2">
      <c r="A877">
        <v>6037602504</v>
      </c>
      <c r="B877" t="s">
        <v>21</v>
      </c>
      <c r="C877">
        <v>0.70860000000000001</v>
      </c>
      <c r="D877">
        <v>6037600703</v>
      </c>
      <c r="E877" t="s">
        <v>36</v>
      </c>
      <c r="F877">
        <v>25752</v>
      </c>
      <c r="G877">
        <v>6037229420</v>
      </c>
      <c r="H877" t="s">
        <v>37</v>
      </c>
      <c r="I877">
        <v>0.27629999999999999</v>
      </c>
      <c r="J877">
        <v>6037219902</v>
      </c>
      <c r="K877" t="s">
        <v>13</v>
      </c>
      <c r="L877">
        <v>5.1999999999999998E-3</v>
      </c>
      <c r="M877">
        <v>6037195802</v>
      </c>
      <c r="N877" t="s">
        <v>20</v>
      </c>
      <c r="O877">
        <v>832</v>
      </c>
      <c r="S877">
        <f t="shared" si="328"/>
        <v>868</v>
      </c>
      <c r="T877" s="2" cm="1">
        <f t="array" ref="T877">IFERROR(INDEX($A$10:$A$1201, ROWS(T$10:$T877)), IFERROR(INDEX($D$10:$D$1276, ROWS(T$10:$T877)-ROWS($A$10:$A$1201)), IFERROR(INDEX($G$10:$G$1201, ROWS(T$10:$T877)-ROWS($A$10:$A$1201)-ROWS($D$10:$D$1276)), "")))</f>
        <v>6037602504</v>
      </c>
      <c r="U877" s="2" t="str">
        <f t="shared" si="310"/>
        <v>Hawthorne, CA</v>
      </c>
      <c r="V877" s="3">
        <f t="shared" si="311"/>
        <v>0.70860000000000001</v>
      </c>
      <c r="W877" s="3">
        <f t="shared" si="312"/>
        <v>0.82683780630105019</v>
      </c>
      <c r="X877" s="3">
        <f t="shared" si="313"/>
        <v>25752</v>
      </c>
      <c r="Y877" s="3">
        <f t="shared" si="314"/>
        <v>0.48875476854751465</v>
      </c>
      <c r="Z877" s="3">
        <f t="shared" si="321"/>
        <v>0.40412092064500454</v>
      </c>
      <c r="AA877" s="3">
        <f t="shared" si="315"/>
        <v>0.27629999999999999</v>
      </c>
      <c r="AB877" s="3">
        <f t="shared" si="316"/>
        <v>0.41756082816986551</v>
      </c>
      <c r="AC877" s="3">
        <f t="shared" si="317"/>
        <v>6.7708333333333343E-2</v>
      </c>
      <c r="AD877" s="3">
        <f t="shared" si="318"/>
        <v>0.2797579018157364</v>
      </c>
      <c r="AE877" s="3">
        <f t="shared" si="319"/>
        <v>5.1999999999999998E-3</v>
      </c>
      <c r="AF877" s="3">
        <f t="shared" si="320"/>
        <v>832</v>
      </c>
      <c r="AG877">
        <f t="shared" si="322"/>
        <v>-0.17142616552172285</v>
      </c>
      <c r="AH877" s="5">
        <f t="shared" si="323"/>
        <v>-0.71439681829565327</v>
      </c>
      <c r="AI877" s="5">
        <f t="shared" si="324"/>
        <v>-0.5449793350536426</v>
      </c>
      <c r="AJ877" s="5">
        <f t="shared" si="325"/>
        <v>-0.7121727391942726</v>
      </c>
      <c r="AK877" s="5">
        <f t="shared" si="326"/>
        <v>-0.64716640004650672</v>
      </c>
      <c r="AL877" s="4">
        <f t="shared" si="327"/>
        <v>4.4636878793777441</v>
      </c>
      <c r="AM877" s="4">
        <f t="shared" ref="AM877:AM940" si="329">SUMXMY2($AG$6:$AK$6,AG877:AK877)</f>
        <v>1.7430240885543831</v>
      </c>
      <c r="AN877" s="4">
        <f t="shared" ref="AN877:AN940" si="330">SUMXMY2($AG$7:$AK$7,AG877:AK877)</f>
        <v>4.9300853739785611</v>
      </c>
      <c r="AO877">
        <f t="shared" ref="AO877:AO940" si="331">MIN(AL877:AN877)</f>
        <v>1.7430240885543831</v>
      </c>
      <c r="AP877">
        <f t="shared" ref="AP877:AP940" si="332">MATCH(AO877,AL877:AN877,0)</f>
        <v>2</v>
      </c>
    </row>
    <row r="878" spans="1:42" ht="34" x14ac:dyDescent="0.2">
      <c r="A878">
        <v>6037701601</v>
      </c>
      <c r="B878" t="s">
        <v>153</v>
      </c>
      <c r="C878">
        <v>0.70860000000000001</v>
      </c>
      <c r="D878">
        <v>6037224420</v>
      </c>
      <c r="E878" t="s">
        <v>37</v>
      </c>
      <c r="F878">
        <v>25745</v>
      </c>
      <c r="G878">
        <v>6037269905</v>
      </c>
      <c r="H878" t="s">
        <v>93</v>
      </c>
      <c r="I878">
        <v>0.27600000000000002</v>
      </c>
      <c r="J878">
        <v>6037206031</v>
      </c>
      <c r="K878" t="s">
        <v>169</v>
      </c>
      <c r="L878">
        <v>5.1999999999999998E-3</v>
      </c>
      <c r="M878">
        <v>6037500500</v>
      </c>
      <c r="N878" t="s">
        <v>44</v>
      </c>
      <c r="O878">
        <v>832</v>
      </c>
      <c r="S878">
        <f t="shared" si="328"/>
        <v>869</v>
      </c>
      <c r="T878" s="2" cm="1">
        <f t="array" ref="T878">IFERROR(INDEX($A$10:$A$1201, ROWS(T$10:$T878)), IFERROR(INDEX($D$10:$D$1276, ROWS(T$10:$T878)-ROWS($A$10:$A$1201)), IFERROR(INDEX($G$10:$G$1201, ROWS(T$10:$T878)-ROWS($A$10:$A$1201)-ROWS($D$10:$D$1276)), "")))</f>
        <v>6037701601</v>
      </c>
      <c r="U878" s="2" t="str">
        <f t="shared" si="310"/>
        <v>Northeast, Santa Monica, CA</v>
      </c>
      <c r="V878" s="3">
        <f t="shared" si="311"/>
        <v>0.70860000000000001</v>
      </c>
      <c r="W878" s="3">
        <f t="shared" si="312"/>
        <v>0.82683780630105019</v>
      </c>
      <c r="X878" s="3">
        <f t="shared" si="313"/>
        <v>25745</v>
      </c>
      <c r="Y878" s="3">
        <f t="shared" si="314"/>
        <v>0.48862191349237982</v>
      </c>
      <c r="Z878" s="3">
        <f t="shared" si="321"/>
        <v>0.40401107106266088</v>
      </c>
      <c r="AA878" s="3">
        <f t="shared" si="315"/>
        <v>0.27600000000000002</v>
      </c>
      <c r="AB878" s="3">
        <f t="shared" si="316"/>
        <v>0.41710745050627179</v>
      </c>
      <c r="AC878" s="3">
        <f t="shared" si="317"/>
        <v>6.7708333333333343E-2</v>
      </c>
      <c r="AD878" s="3">
        <f t="shared" si="318"/>
        <v>0.2797579018157364</v>
      </c>
      <c r="AE878" s="3">
        <f t="shared" si="319"/>
        <v>5.1999999999999998E-3</v>
      </c>
      <c r="AF878" s="3">
        <f t="shared" si="320"/>
        <v>832</v>
      </c>
      <c r="AG878">
        <f t="shared" si="322"/>
        <v>-0.17142616552172285</v>
      </c>
      <c r="AH878" s="5">
        <f t="shared" si="323"/>
        <v>-0.71579430208502037</v>
      </c>
      <c r="AI878" s="5">
        <f t="shared" si="324"/>
        <v>-0.54812521448399742</v>
      </c>
      <c r="AJ878" s="5">
        <f t="shared" si="325"/>
        <v>-0.7121727391942726</v>
      </c>
      <c r="AK878" s="5">
        <f t="shared" si="326"/>
        <v>-0.64716640004650672</v>
      </c>
      <c r="AL878" s="4">
        <f t="shared" si="327"/>
        <v>4.4737538284696052</v>
      </c>
      <c r="AM878" s="4">
        <f t="shared" si="329"/>
        <v>1.7473790046039013</v>
      </c>
      <c r="AN878" s="4">
        <f t="shared" si="330"/>
        <v>4.9408228478994003</v>
      </c>
      <c r="AO878">
        <f t="shared" si="331"/>
        <v>1.7473790046039013</v>
      </c>
      <c r="AP878">
        <f t="shared" si="332"/>
        <v>2</v>
      </c>
    </row>
    <row r="879" spans="1:42" ht="17" x14ac:dyDescent="0.2">
      <c r="A879">
        <v>6037501504</v>
      </c>
      <c r="B879" t="s">
        <v>17</v>
      </c>
      <c r="C879">
        <v>0.70820000000000005</v>
      </c>
      <c r="D879">
        <v>6037190901</v>
      </c>
      <c r="E879" t="s">
        <v>20</v>
      </c>
      <c r="F879">
        <v>25744</v>
      </c>
      <c r="G879">
        <v>6037208902</v>
      </c>
      <c r="H879" t="s">
        <v>20</v>
      </c>
      <c r="I879">
        <v>0.27560000000000001</v>
      </c>
      <c r="J879">
        <v>6037535603</v>
      </c>
      <c r="K879" t="s">
        <v>56</v>
      </c>
      <c r="L879">
        <v>5.1000000000000004E-3</v>
      </c>
      <c r="M879">
        <v>6037480802</v>
      </c>
      <c r="N879" t="s">
        <v>18</v>
      </c>
      <c r="O879">
        <v>831</v>
      </c>
      <c r="S879">
        <f t="shared" si="328"/>
        <v>870</v>
      </c>
      <c r="T879" s="2" cm="1">
        <f t="array" ref="T879">IFERROR(INDEX($A$10:$A$1201, ROWS(T$10:$T879)), IFERROR(INDEX($D$10:$D$1276, ROWS(T$10:$T879)-ROWS($A$10:$A$1201)), IFERROR(INDEX($G$10:$G$1201, ROWS(T$10:$T879)-ROWS($A$10:$A$1201)-ROWS($D$10:$D$1276)), "")))</f>
        <v>6037501504</v>
      </c>
      <c r="U879" s="2" t="str">
        <f t="shared" si="310"/>
        <v>Whittier, CA</v>
      </c>
      <c r="V879" s="3">
        <f t="shared" si="311"/>
        <v>0.70820000000000005</v>
      </c>
      <c r="W879" s="3">
        <f t="shared" si="312"/>
        <v>0.82637106184364073</v>
      </c>
      <c r="X879" s="3">
        <f t="shared" si="313"/>
        <v>25744</v>
      </c>
      <c r="Y879" s="3">
        <f t="shared" si="314"/>
        <v>0.48860293419878914</v>
      </c>
      <c r="Z879" s="3">
        <f t="shared" si="321"/>
        <v>0.40376732555377193</v>
      </c>
      <c r="AA879" s="3">
        <f t="shared" si="315"/>
        <v>0.27560000000000001</v>
      </c>
      <c r="AB879" s="3">
        <f t="shared" si="316"/>
        <v>0.41650294695481338</v>
      </c>
      <c r="AC879" s="3">
        <f t="shared" si="317"/>
        <v>6.6406250000000014E-2</v>
      </c>
      <c r="AD879" s="3">
        <f t="shared" si="318"/>
        <v>0.27942165433759247</v>
      </c>
      <c r="AE879" s="3">
        <f t="shared" si="319"/>
        <v>5.1000000000000004E-3</v>
      </c>
      <c r="AF879" s="3">
        <f t="shared" si="320"/>
        <v>831</v>
      </c>
      <c r="AG879">
        <f t="shared" si="322"/>
        <v>-0.17580352324081092</v>
      </c>
      <c r="AH879" s="5">
        <f t="shared" si="323"/>
        <v>-0.71599394262635851</v>
      </c>
      <c r="AI879" s="5">
        <f t="shared" si="324"/>
        <v>-0.55231972039113786</v>
      </c>
      <c r="AJ879" s="5">
        <f t="shared" si="325"/>
        <v>-0.72176350486152785</v>
      </c>
      <c r="AK879" s="5">
        <f t="shared" si="326"/>
        <v>-0.64885883712218018</v>
      </c>
      <c r="AL879" s="4">
        <f t="shared" si="327"/>
        <v>4.4989368286207352</v>
      </c>
      <c r="AM879" s="4">
        <f t="shared" si="329"/>
        <v>1.7743287353718102</v>
      </c>
      <c r="AN879" s="4">
        <f t="shared" si="330"/>
        <v>4.9640088282535411</v>
      </c>
      <c r="AO879">
        <f t="shared" si="331"/>
        <v>1.7743287353718102</v>
      </c>
      <c r="AP879">
        <f t="shared" si="332"/>
        <v>2</v>
      </c>
    </row>
    <row r="880" spans="1:42" ht="34" x14ac:dyDescent="0.2">
      <c r="A880">
        <v>6037208620</v>
      </c>
      <c r="B880" t="s">
        <v>20</v>
      </c>
      <c r="C880">
        <v>0.70820000000000005</v>
      </c>
      <c r="D880">
        <v>6037501001</v>
      </c>
      <c r="E880" t="s">
        <v>17</v>
      </c>
      <c r="F880">
        <v>25742</v>
      </c>
      <c r="G880">
        <v>6037239502</v>
      </c>
      <c r="H880" t="s">
        <v>37</v>
      </c>
      <c r="I880">
        <v>0.27529999999999999</v>
      </c>
      <c r="J880">
        <v>6037501802</v>
      </c>
      <c r="K880" t="s">
        <v>17</v>
      </c>
      <c r="L880">
        <v>5.1000000000000004E-3</v>
      </c>
      <c r="M880">
        <v>6037261200</v>
      </c>
      <c r="N880" t="s">
        <v>132</v>
      </c>
      <c r="O880">
        <v>830</v>
      </c>
      <c r="S880">
        <f t="shared" si="328"/>
        <v>871</v>
      </c>
      <c r="T880" s="2" cm="1">
        <f t="array" ref="T880">IFERROR(INDEX($A$10:$A$1201, ROWS(T$10:$T880)), IFERROR(INDEX($D$10:$D$1276, ROWS(T$10:$T880)-ROWS($A$10:$A$1201)), IFERROR(INDEX($G$10:$G$1201, ROWS(T$10:$T880)-ROWS($A$10:$A$1201)-ROWS($D$10:$D$1276)), "")))</f>
        <v>6037208620</v>
      </c>
      <c r="U880" s="2" t="str">
        <f t="shared" si="310"/>
        <v>Central LA, Los Angeles, CA</v>
      </c>
      <c r="V880" s="3">
        <f t="shared" si="311"/>
        <v>0.70820000000000005</v>
      </c>
      <c r="W880" s="3">
        <f t="shared" si="312"/>
        <v>0.82637106184364073</v>
      </c>
      <c r="X880" s="3">
        <f t="shared" si="313"/>
        <v>25742</v>
      </c>
      <c r="Y880" s="3">
        <f t="shared" si="314"/>
        <v>0.48856497561160772</v>
      </c>
      <c r="Z880" s="3">
        <f t="shared" si="321"/>
        <v>0.40373595767577669</v>
      </c>
      <c r="AA880" s="3">
        <f t="shared" si="315"/>
        <v>0.27529999999999999</v>
      </c>
      <c r="AB880" s="3">
        <f t="shared" si="316"/>
        <v>0.41604956929121961</v>
      </c>
      <c r="AC880" s="3">
        <f t="shared" si="317"/>
        <v>6.6406250000000014E-2</v>
      </c>
      <c r="AD880" s="3">
        <f t="shared" si="318"/>
        <v>0.27908540685944855</v>
      </c>
      <c r="AE880" s="3">
        <f t="shared" si="319"/>
        <v>5.1000000000000004E-3</v>
      </c>
      <c r="AF880" s="3">
        <f t="shared" si="320"/>
        <v>830</v>
      </c>
      <c r="AG880">
        <f t="shared" si="322"/>
        <v>-0.17580352324081092</v>
      </c>
      <c r="AH880" s="5">
        <f t="shared" si="323"/>
        <v>-0.71639322370903524</v>
      </c>
      <c r="AI880" s="5">
        <f t="shared" si="324"/>
        <v>-0.55546559982149335</v>
      </c>
      <c r="AJ880" s="5">
        <f t="shared" si="325"/>
        <v>-0.72176350486152785</v>
      </c>
      <c r="AK880" s="5">
        <f t="shared" si="326"/>
        <v>-0.65055127419785352</v>
      </c>
      <c r="AL880" s="4">
        <f t="shared" si="327"/>
        <v>4.5099421244082079</v>
      </c>
      <c r="AM880" s="4">
        <f t="shared" si="329"/>
        <v>1.7796559416709337</v>
      </c>
      <c r="AN880" s="4">
        <f t="shared" si="330"/>
        <v>4.9771890199559046</v>
      </c>
      <c r="AO880">
        <f t="shared" si="331"/>
        <v>1.7796559416709337</v>
      </c>
      <c r="AP880">
        <f t="shared" si="332"/>
        <v>2</v>
      </c>
    </row>
    <row r="881" spans="1:42" ht="17" x14ac:dyDescent="0.2">
      <c r="A881">
        <v>6037532603</v>
      </c>
      <c r="B881" t="s">
        <v>23</v>
      </c>
      <c r="C881">
        <v>0.70809999999999995</v>
      </c>
      <c r="D881">
        <v>6037500402</v>
      </c>
      <c r="E881" t="s">
        <v>44</v>
      </c>
      <c r="F881">
        <v>25739</v>
      </c>
      <c r="G881">
        <v>6037239602</v>
      </c>
      <c r="H881" t="s">
        <v>37</v>
      </c>
      <c r="I881">
        <v>0.2752</v>
      </c>
      <c r="J881">
        <v>6037203900</v>
      </c>
      <c r="K881" t="s">
        <v>67</v>
      </c>
      <c r="L881">
        <v>5.1000000000000004E-3</v>
      </c>
      <c r="M881">
        <v>6037209510</v>
      </c>
      <c r="N881" t="s">
        <v>20</v>
      </c>
      <c r="O881">
        <v>829</v>
      </c>
      <c r="S881">
        <f t="shared" si="328"/>
        <v>872</v>
      </c>
      <c r="T881" s="2" cm="1">
        <f t="array" ref="T881">IFERROR(INDEX($A$10:$A$1201, ROWS(T$10:$T881)), IFERROR(INDEX($D$10:$D$1276, ROWS(T$10:$T881)-ROWS($A$10:$A$1201)), IFERROR(INDEX($G$10:$G$1201, ROWS(T$10:$T881)-ROWS($A$10:$A$1201)-ROWS($D$10:$D$1276)), "")))</f>
        <v>6037532603</v>
      </c>
      <c r="U881" s="2" t="str">
        <f t="shared" si="310"/>
        <v>Huntington Park, CA</v>
      </c>
      <c r="V881" s="3">
        <f t="shared" si="311"/>
        <v>0.70809999999999995</v>
      </c>
      <c r="W881" s="3">
        <f t="shared" si="312"/>
        <v>0.82625437572928817</v>
      </c>
      <c r="X881" s="3">
        <f t="shared" si="313"/>
        <v>25739</v>
      </c>
      <c r="Y881" s="3">
        <f t="shared" si="314"/>
        <v>0.48850803773083568</v>
      </c>
      <c r="Z881" s="3">
        <f t="shared" si="321"/>
        <v>0.40363190375403118</v>
      </c>
      <c r="AA881" s="3">
        <f t="shared" si="315"/>
        <v>0.2752</v>
      </c>
      <c r="AB881" s="3">
        <f t="shared" si="316"/>
        <v>0.41589844340335502</v>
      </c>
      <c r="AC881" s="3">
        <f t="shared" si="317"/>
        <v>6.6406250000000014E-2</v>
      </c>
      <c r="AD881" s="3">
        <f t="shared" si="318"/>
        <v>0.27874915938130462</v>
      </c>
      <c r="AE881" s="3">
        <f t="shared" si="319"/>
        <v>5.1000000000000004E-3</v>
      </c>
      <c r="AF881" s="3">
        <f t="shared" si="320"/>
        <v>829</v>
      </c>
      <c r="AG881">
        <f t="shared" si="322"/>
        <v>-0.17689786267058413</v>
      </c>
      <c r="AH881" s="5">
        <f t="shared" si="323"/>
        <v>-0.71699214533304956</v>
      </c>
      <c r="AI881" s="5">
        <f t="shared" si="324"/>
        <v>-0.55651422629827829</v>
      </c>
      <c r="AJ881" s="5">
        <f t="shared" si="325"/>
        <v>-0.72176350486152785</v>
      </c>
      <c r="AK881" s="5">
        <f t="shared" si="326"/>
        <v>-0.65224371127352698</v>
      </c>
      <c r="AL881" s="4">
        <f t="shared" si="327"/>
        <v>4.5184827683881448</v>
      </c>
      <c r="AM881" s="4">
        <f t="shared" si="329"/>
        <v>1.7837434264690579</v>
      </c>
      <c r="AN881" s="4">
        <f t="shared" si="330"/>
        <v>4.9870655386513754</v>
      </c>
      <c r="AO881">
        <f t="shared" si="331"/>
        <v>1.7837434264690579</v>
      </c>
      <c r="AP881">
        <f t="shared" si="332"/>
        <v>2</v>
      </c>
    </row>
    <row r="882" spans="1:42" ht="17" x14ac:dyDescent="0.2">
      <c r="A882">
        <v>6037551102</v>
      </c>
      <c r="B882" t="s">
        <v>33</v>
      </c>
      <c r="C882">
        <v>0.70799999999999996</v>
      </c>
      <c r="D882">
        <v>6037272302</v>
      </c>
      <c r="E882" t="s">
        <v>62</v>
      </c>
      <c r="F882">
        <v>25731</v>
      </c>
      <c r="G882">
        <v>6037601301</v>
      </c>
      <c r="H882" t="s">
        <v>10</v>
      </c>
      <c r="I882">
        <v>0.27479999999999999</v>
      </c>
      <c r="J882">
        <v>6037603500</v>
      </c>
      <c r="K882" t="s">
        <v>31</v>
      </c>
      <c r="L882">
        <v>5.1000000000000004E-3</v>
      </c>
      <c r="M882">
        <v>6037201602</v>
      </c>
      <c r="N882" t="s">
        <v>45</v>
      </c>
      <c r="O882">
        <v>828</v>
      </c>
      <c r="S882">
        <f t="shared" si="328"/>
        <v>873</v>
      </c>
      <c r="T882" s="2" cm="1">
        <f t="array" ref="T882">IFERROR(INDEX($A$10:$A$1201, ROWS(T$10:$T882)), IFERROR(INDEX($D$10:$D$1276, ROWS(T$10:$T882)-ROWS($A$10:$A$1201)), IFERROR(INDEX($G$10:$G$1201, ROWS(T$10:$T882)-ROWS($A$10:$A$1201)-ROWS($D$10:$D$1276)), "")))</f>
        <v>6037551102</v>
      </c>
      <c r="U882" s="2" t="str">
        <f t="shared" si="310"/>
        <v>Downey, CA</v>
      </c>
      <c r="V882" s="3">
        <f t="shared" si="311"/>
        <v>0.70799999999999996</v>
      </c>
      <c r="W882" s="3">
        <f t="shared" si="312"/>
        <v>0.82613768961493583</v>
      </c>
      <c r="X882" s="3">
        <f t="shared" si="313"/>
        <v>25731</v>
      </c>
      <c r="Y882" s="3">
        <f t="shared" si="314"/>
        <v>0.48835620338211011</v>
      </c>
      <c r="Z882" s="3">
        <f t="shared" si="321"/>
        <v>0.40344946557121814</v>
      </c>
      <c r="AA882" s="3">
        <f t="shared" si="315"/>
        <v>0.27479999999999999</v>
      </c>
      <c r="AB882" s="3">
        <f t="shared" si="316"/>
        <v>0.41529393985189667</v>
      </c>
      <c r="AC882" s="3">
        <f t="shared" si="317"/>
        <v>6.6406250000000014E-2</v>
      </c>
      <c r="AD882" s="3">
        <f t="shared" si="318"/>
        <v>0.27841291190316075</v>
      </c>
      <c r="AE882" s="3">
        <f t="shared" si="319"/>
        <v>5.1000000000000004E-3</v>
      </c>
      <c r="AF882" s="3">
        <f t="shared" si="320"/>
        <v>828</v>
      </c>
      <c r="AG882">
        <f t="shared" si="322"/>
        <v>-0.17799220210035616</v>
      </c>
      <c r="AH882" s="5">
        <f t="shared" si="323"/>
        <v>-0.71858926966375536</v>
      </c>
      <c r="AI882" s="5">
        <f t="shared" si="324"/>
        <v>-0.56070873220541861</v>
      </c>
      <c r="AJ882" s="5">
        <f t="shared" si="325"/>
        <v>-0.72176350486152785</v>
      </c>
      <c r="AK882" s="5">
        <f t="shared" si="326"/>
        <v>-0.65393614834920011</v>
      </c>
      <c r="AL882" s="4">
        <f t="shared" si="327"/>
        <v>4.5360862351299476</v>
      </c>
      <c r="AM882" s="4">
        <f t="shared" si="329"/>
        <v>1.7919039414121232</v>
      </c>
      <c r="AN882" s="4">
        <f t="shared" si="330"/>
        <v>5.0068973685262534</v>
      </c>
      <c r="AO882">
        <f t="shared" si="331"/>
        <v>1.7919039414121232</v>
      </c>
      <c r="AP882">
        <f t="shared" si="332"/>
        <v>2</v>
      </c>
    </row>
    <row r="883" spans="1:42" ht="34" x14ac:dyDescent="0.2">
      <c r="A883">
        <v>6037221810</v>
      </c>
      <c r="B883" t="s">
        <v>37</v>
      </c>
      <c r="C883">
        <v>0.70799999999999996</v>
      </c>
      <c r="D883">
        <v>6037533202</v>
      </c>
      <c r="E883" t="s">
        <v>23</v>
      </c>
      <c r="F883">
        <v>25726</v>
      </c>
      <c r="G883">
        <v>6037208302</v>
      </c>
      <c r="H883" t="s">
        <v>20</v>
      </c>
      <c r="I883">
        <v>0.2747</v>
      </c>
      <c r="J883">
        <v>6037620102</v>
      </c>
      <c r="K883" t="s">
        <v>59</v>
      </c>
      <c r="L883">
        <v>5.1000000000000004E-3</v>
      </c>
      <c r="M883">
        <v>6037650501</v>
      </c>
      <c r="N883" t="s">
        <v>87</v>
      </c>
      <c r="O883">
        <v>827</v>
      </c>
      <c r="S883">
        <f t="shared" si="328"/>
        <v>874</v>
      </c>
      <c r="T883" s="2" cm="1">
        <f t="array" ref="T883">IFERROR(INDEX($A$10:$A$1201, ROWS(T$10:$T883)), IFERROR(INDEX($D$10:$D$1276, ROWS(T$10:$T883)-ROWS($A$10:$A$1201)), IFERROR(INDEX($G$10:$G$1201, ROWS(T$10:$T883)-ROWS($A$10:$A$1201)-ROWS($D$10:$D$1276)), "")))</f>
        <v>6037221810</v>
      </c>
      <c r="U883" s="2" t="str">
        <f t="shared" si="310"/>
        <v>South Los Angeles, Los Angeles, CA</v>
      </c>
      <c r="V883" s="3">
        <f t="shared" si="311"/>
        <v>0.70799999999999996</v>
      </c>
      <c r="W883" s="3">
        <f t="shared" si="312"/>
        <v>0.82613768961493583</v>
      </c>
      <c r="X883" s="3">
        <f t="shared" si="313"/>
        <v>25726</v>
      </c>
      <c r="Y883" s="3">
        <f t="shared" si="314"/>
        <v>0.48826130691415665</v>
      </c>
      <c r="Z883" s="3">
        <f t="shared" si="321"/>
        <v>0.40337106802243045</v>
      </c>
      <c r="AA883" s="3">
        <f t="shared" si="315"/>
        <v>0.2747</v>
      </c>
      <c r="AB883" s="3">
        <f t="shared" si="316"/>
        <v>0.41514281396403208</v>
      </c>
      <c r="AC883" s="3">
        <f t="shared" si="317"/>
        <v>6.6406250000000014E-2</v>
      </c>
      <c r="AD883" s="3">
        <f t="shared" si="318"/>
        <v>0.27807666442501683</v>
      </c>
      <c r="AE883" s="3">
        <f t="shared" si="319"/>
        <v>5.1000000000000004E-3</v>
      </c>
      <c r="AF883" s="3">
        <f t="shared" si="320"/>
        <v>827</v>
      </c>
      <c r="AG883">
        <f t="shared" si="322"/>
        <v>-0.17799220210035616</v>
      </c>
      <c r="AH883" s="5">
        <f t="shared" si="323"/>
        <v>-0.7195874723704464</v>
      </c>
      <c r="AI883" s="5">
        <f t="shared" si="324"/>
        <v>-0.56175735868220367</v>
      </c>
      <c r="AJ883" s="5">
        <f t="shared" si="325"/>
        <v>-0.72176350486152785</v>
      </c>
      <c r="AK883" s="5">
        <f t="shared" si="326"/>
        <v>-0.65562858542487357</v>
      </c>
      <c r="AL883" s="4">
        <f t="shared" si="327"/>
        <v>4.5446038353484361</v>
      </c>
      <c r="AM883" s="4">
        <f t="shared" si="329"/>
        <v>1.7957860525397231</v>
      </c>
      <c r="AN883" s="4">
        <f t="shared" si="330"/>
        <v>5.0162951543508161</v>
      </c>
      <c r="AO883">
        <f t="shared" si="331"/>
        <v>1.7957860525397231</v>
      </c>
      <c r="AP883">
        <f t="shared" si="332"/>
        <v>2</v>
      </c>
    </row>
    <row r="884" spans="1:42" ht="34" x14ac:dyDescent="0.2">
      <c r="A884">
        <v>6037243000</v>
      </c>
      <c r="B884" t="s">
        <v>37</v>
      </c>
      <c r="C884">
        <v>0.70750000000000002</v>
      </c>
      <c r="D884">
        <v>6037601002</v>
      </c>
      <c r="E884" t="s">
        <v>10</v>
      </c>
      <c r="F884">
        <v>25703</v>
      </c>
      <c r="G884">
        <v>6037273200</v>
      </c>
      <c r="H884" t="s">
        <v>68</v>
      </c>
      <c r="I884">
        <v>0.27460000000000001</v>
      </c>
      <c r="J884">
        <v>6059110109</v>
      </c>
      <c r="K884" t="s">
        <v>34</v>
      </c>
      <c r="L884">
        <v>5.0000000000000001E-3</v>
      </c>
      <c r="M884">
        <v>6037501804</v>
      </c>
      <c r="N884" t="s">
        <v>17</v>
      </c>
      <c r="O884">
        <v>824</v>
      </c>
      <c r="S884">
        <f t="shared" si="328"/>
        <v>875</v>
      </c>
      <c r="T884" s="2" cm="1">
        <f t="array" ref="T884">IFERROR(INDEX($A$10:$A$1201, ROWS(T$10:$T884)), IFERROR(INDEX($D$10:$D$1276, ROWS(T$10:$T884)-ROWS($A$10:$A$1201)), IFERROR(INDEX($G$10:$G$1201, ROWS(T$10:$T884)-ROWS($A$10:$A$1201)-ROWS($D$10:$D$1276)), "")))</f>
        <v>6037243000</v>
      </c>
      <c r="U884" s="2" t="str">
        <f t="shared" si="310"/>
        <v>South Los Angeles, Los Angeles, CA</v>
      </c>
      <c r="V884" s="3">
        <f t="shared" si="311"/>
        <v>0.70750000000000002</v>
      </c>
      <c r="W884" s="3">
        <f t="shared" si="312"/>
        <v>0.82555425904317392</v>
      </c>
      <c r="X884" s="3">
        <f t="shared" si="313"/>
        <v>25703</v>
      </c>
      <c r="Y884" s="3">
        <f t="shared" si="314"/>
        <v>0.48782478316157074</v>
      </c>
      <c r="Z884" s="3">
        <f t="shared" si="321"/>
        <v>0.4027258274058475</v>
      </c>
      <c r="AA884" s="3">
        <f t="shared" si="315"/>
        <v>0.27460000000000001</v>
      </c>
      <c r="AB884" s="3">
        <f t="shared" si="316"/>
        <v>0.41499168807616749</v>
      </c>
      <c r="AC884" s="3">
        <f t="shared" si="317"/>
        <v>6.5104166666666671E-2</v>
      </c>
      <c r="AD884" s="3">
        <f t="shared" si="318"/>
        <v>0.27706792199058505</v>
      </c>
      <c r="AE884" s="3">
        <f t="shared" si="319"/>
        <v>5.0000000000000001E-3</v>
      </c>
      <c r="AF884" s="3">
        <f t="shared" si="320"/>
        <v>824</v>
      </c>
      <c r="AG884">
        <f t="shared" si="322"/>
        <v>-0.18346389924921622</v>
      </c>
      <c r="AH884" s="5">
        <f t="shared" si="323"/>
        <v>-0.72417920482122478</v>
      </c>
      <c r="AI884" s="5">
        <f t="shared" si="324"/>
        <v>-0.56280598515898861</v>
      </c>
      <c r="AJ884" s="5">
        <f t="shared" si="325"/>
        <v>-0.7313542705287831</v>
      </c>
      <c r="AK884" s="5">
        <f t="shared" si="326"/>
        <v>-0.66070589665189372</v>
      </c>
      <c r="AL884" s="4">
        <f t="shared" si="327"/>
        <v>4.5845047222695943</v>
      </c>
      <c r="AM884" s="4">
        <f t="shared" si="329"/>
        <v>1.8286274914160048</v>
      </c>
      <c r="AN884" s="4">
        <f t="shared" si="330"/>
        <v>5.0524601743617117</v>
      </c>
      <c r="AO884">
        <f t="shared" si="331"/>
        <v>1.8286274914160048</v>
      </c>
      <c r="AP884">
        <f t="shared" si="332"/>
        <v>2</v>
      </c>
    </row>
    <row r="885" spans="1:42" ht="17" x14ac:dyDescent="0.2">
      <c r="A885">
        <v>6037621001</v>
      </c>
      <c r="B885" t="s">
        <v>55</v>
      </c>
      <c r="C885">
        <v>0.70740000000000003</v>
      </c>
      <c r="D885">
        <v>6037572301</v>
      </c>
      <c r="E885" t="s">
        <v>135</v>
      </c>
      <c r="F885">
        <v>25686</v>
      </c>
      <c r="G885">
        <v>6037229200</v>
      </c>
      <c r="H885" t="s">
        <v>37</v>
      </c>
      <c r="I885">
        <v>0.27439999999999998</v>
      </c>
      <c r="J885">
        <v>6037204410</v>
      </c>
      <c r="K885" t="s">
        <v>20</v>
      </c>
      <c r="L885">
        <v>5.0000000000000001E-3</v>
      </c>
      <c r="M885">
        <v>6037554104</v>
      </c>
      <c r="N885" t="s">
        <v>71</v>
      </c>
      <c r="O885">
        <v>823</v>
      </c>
      <c r="S885">
        <f t="shared" si="328"/>
        <v>876</v>
      </c>
      <c r="T885" s="2" cm="1">
        <f t="array" ref="T885">IFERROR(INDEX($A$10:$A$1201, ROWS(T$10:$T885)), IFERROR(INDEX($D$10:$D$1276, ROWS(T$10:$T885)-ROWS($A$10:$A$1201)), IFERROR(INDEX($G$10:$G$1201, ROWS(T$10:$T885)-ROWS($A$10:$A$1201)-ROWS($D$10:$D$1276)), "")))</f>
        <v>6037621001</v>
      </c>
      <c r="U885" s="2" t="str">
        <f t="shared" si="310"/>
        <v>Hermosa Beach, CA</v>
      </c>
      <c r="V885" s="3">
        <f t="shared" si="311"/>
        <v>0.70740000000000003</v>
      </c>
      <c r="W885" s="3">
        <f t="shared" si="312"/>
        <v>0.82543757292882147</v>
      </c>
      <c r="X885" s="3">
        <f t="shared" si="313"/>
        <v>25686</v>
      </c>
      <c r="Y885" s="3">
        <f t="shared" si="314"/>
        <v>0.48750213517052893</v>
      </c>
      <c r="Z885" s="3">
        <f t="shared" si="321"/>
        <v>0.40240257925277967</v>
      </c>
      <c r="AA885" s="3">
        <f t="shared" si="315"/>
        <v>0.27439999999999998</v>
      </c>
      <c r="AB885" s="3">
        <f t="shared" si="316"/>
        <v>0.41468943630043825</v>
      </c>
      <c r="AC885" s="3">
        <f t="shared" si="317"/>
        <v>6.5104166666666671E-2</v>
      </c>
      <c r="AD885" s="3">
        <f t="shared" si="318"/>
        <v>0.27673167451244118</v>
      </c>
      <c r="AE885" s="3">
        <f t="shared" si="319"/>
        <v>5.0000000000000001E-3</v>
      </c>
      <c r="AF885" s="3">
        <f t="shared" si="320"/>
        <v>823</v>
      </c>
      <c r="AG885">
        <f t="shared" si="322"/>
        <v>-0.18455823867898824</v>
      </c>
      <c r="AH885" s="5">
        <f t="shared" si="323"/>
        <v>-0.72757309402397463</v>
      </c>
      <c r="AI885" s="5">
        <f t="shared" si="324"/>
        <v>-0.56490323811255905</v>
      </c>
      <c r="AJ885" s="5">
        <f t="shared" si="325"/>
        <v>-0.7313542705287831</v>
      </c>
      <c r="AK885" s="5">
        <f t="shared" si="326"/>
        <v>-0.66239833372756685</v>
      </c>
      <c r="AL885" s="4">
        <f t="shared" si="327"/>
        <v>4.6029885524043914</v>
      </c>
      <c r="AM885" s="4">
        <f t="shared" si="329"/>
        <v>1.8365472488732695</v>
      </c>
      <c r="AN885" s="4">
        <f t="shared" si="330"/>
        <v>5.0712147665550713</v>
      </c>
      <c r="AO885">
        <f t="shared" si="331"/>
        <v>1.8365472488732695</v>
      </c>
      <c r="AP885">
        <f t="shared" si="332"/>
        <v>2</v>
      </c>
    </row>
    <row r="886" spans="1:42" ht="17" x14ac:dyDescent="0.2">
      <c r="A886">
        <v>6037703001</v>
      </c>
      <c r="B886" t="s">
        <v>154</v>
      </c>
      <c r="C886">
        <v>0.70740000000000003</v>
      </c>
      <c r="D886">
        <v>6037540501</v>
      </c>
      <c r="E886" t="s">
        <v>119</v>
      </c>
      <c r="F886">
        <v>25676</v>
      </c>
      <c r="G886">
        <v>6037600911</v>
      </c>
      <c r="H886" t="s">
        <v>10</v>
      </c>
      <c r="I886">
        <v>0.27429999999999999</v>
      </c>
      <c r="J886">
        <v>6037267502</v>
      </c>
      <c r="K886" t="s">
        <v>48</v>
      </c>
      <c r="L886">
        <v>4.8999999999999998E-3</v>
      </c>
      <c r="M886">
        <v>6037199900</v>
      </c>
      <c r="N886" t="s">
        <v>26</v>
      </c>
      <c r="O886">
        <v>822</v>
      </c>
      <c r="S886">
        <f t="shared" si="328"/>
        <v>877</v>
      </c>
      <c r="T886" s="2" cm="1">
        <f t="array" ref="T886">IFERROR(INDEX($A$10:$A$1201, ROWS(T$10:$T886)), IFERROR(INDEX($D$10:$D$1276, ROWS(T$10:$T886)-ROWS($A$10:$A$1201)), IFERROR(INDEX($G$10:$G$1201, ROWS(T$10:$T886)-ROWS($A$10:$A$1201)-ROWS($D$10:$D$1276)), "")))</f>
        <v>6037703001</v>
      </c>
      <c r="U886" s="2" t="str">
        <f t="shared" si="310"/>
        <v>Fox Hills, Culver City, CA</v>
      </c>
      <c r="V886" s="3">
        <f t="shared" si="311"/>
        <v>0.70740000000000003</v>
      </c>
      <c r="W886" s="3">
        <f t="shared" si="312"/>
        <v>0.82543757292882147</v>
      </c>
      <c r="X886" s="3">
        <f t="shared" si="313"/>
        <v>25676</v>
      </c>
      <c r="Y886" s="3">
        <f t="shared" si="314"/>
        <v>0.48731234223462205</v>
      </c>
      <c r="Z886" s="3">
        <f t="shared" si="321"/>
        <v>0.40224591703240564</v>
      </c>
      <c r="AA886" s="3">
        <f t="shared" si="315"/>
        <v>0.27429999999999999</v>
      </c>
      <c r="AB886" s="3">
        <f t="shared" si="316"/>
        <v>0.41453831041257366</v>
      </c>
      <c r="AC886" s="3">
        <f t="shared" si="317"/>
        <v>6.3802083333333343E-2</v>
      </c>
      <c r="AD886" s="3">
        <f t="shared" si="318"/>
        <v>0.27639542703429726</v>
      </c>
      <c r="AE886" s="3">
        <f t="shared" si="319"/>
        <v>4.8999999999999998E-3</v>
      </c>
      <c r="AF886" s="3">
        <f t="shared" si="320"/>
        <v>822</v>
      </c>
      <c r="AG886">
        <f t="shared" si="322"/>
        <v>-0.18455823867898824</v>
      </c>
      <c r="AH886" s="5">
        <f t="shared" si="323"/>
        <v>-0.72956949943735616</v>
      </c>
      <c r="AI886" s="5">
        <f t="shared" si="324"/>
        <v>-0.56595186458934399</v>
      </c>
      <c r="AJ886" s="5">
        <f t="shared" si="325"/>
        <v>-0.74094503619603846</v>
      </c>
      <c r="AK886" s="5">
        <f t="shared" si="326"/>
        <v>-0.6640907708032403</v>
      </c>
      <c r="AL886" s="4">
        <f t="shared" si="327"/>
        <v>4.6228023775596903</v>
      </c>
      <c r="AM886" s="4">
        <f t="shared" si="329"/>
        <v>1.8602245563497151</v>
      </c>
      <c r="AN886" s="4">
        <f t="shared" si="330"/>
        <v>5.0856534362922998</v>
      </c>
      <c r="AO886">
        <f t="shared" si="331"/>
        <v>1.8602245563497151</v>
      </c>
      <c r="AP886">
        <f t="shared" si="332"/>
        <v>2</v>
      </c>
    </row>
    <row r="887" spans="1:42" ht="17" x14ac:dyDescent="0.2">
      <c r="A887">
        <v>6037271702</v>
      </c>
      <c r="B887" t="s">
        <v>93</v>
      </c>
      <c r="C887">
        <v>0.70720000000000005</v>
      </c>
      <c r="D887">
        <v>6037602600</v>
      </c>
      <c r="E887" t="s">
        <v>31</v>
      </c>
      <c r="F887">
        <v>25675</v>
      </c>
      <c r="G887">
        <v>6037209810</v>
      </c>
      <c r="H887" t="s">
        <v>20</v>
      </c>
      <c r="I887">
        <v>0.2742</v>
      </c>
      <c r="J887">
        <v>6037600703</v>
      </c>
      <c r="K887" t="s">
        <v>36</v>
      </c>
      <c r="L887">
        <v>4.8999999999999998E-3</v>
      </c>
      <c r="M887">
        <v>6037481902</v>
      </c>
      <c r="N887" t="s">
        <v>18</v>
      </c>
      <c r="O887">
        <v>821</v>
      </c>
      <c r="S887">
        <f t="shared" si="328"/>
        <v>878</v>
      </c>
      <c r="T887" s="2" cm="1">
        <f t="array" ref="T887">IFERROR(INDEX($A$10:$A$1201, ROWS(T$10:$T887)), IFERROR(INDEX($D$10:$D$1276, ROWS(T$10:$T887)-ROWS($A$10:$A$1201)), IFERROR(INDEX($G$10:$G$1201, ROWS(T$10:$T887)-ROWS($A$10:$A$1201)-ROWS($D$10:$D$1276)), "")))</f>
        <v>6037271702</v>
      </c>
      <c r="U887" s="2" t="str">
        <f t="shared" si="310"/>
        <v>Palms, Los Angeles, CA</v>
      </c>
      <c r="V887" s="3">
        <f t="shared" si="311"/>
        <v>0.70720000000000005</v>
      </c>
      <c r="W887" s="3">
        <f t="shared" si="312"/>
        <v>0.8252042007001168</v>
      </c>
      <c r="X887" s="3">
        <f t="shared" si="313"/>
        <v>25675</v>
      </c>
      <c r="Y887" s="3">
        <f t="shared" si="314"/>
        <v>0.48729336294103132</v>
      </c>
      <c r="Z887" s="3">
        <f t="shared" si="321"/>
        <v>0.40211653007222564</v>
      </c>
      <c r="AA887" s="3">
        <f t="shared" si="315"/>
        <v>0.2742</v>
      </c>
      <c r="AB887" s="3">
        <f t="shared" si="316"/>
        <v>0.41438718452470913</v>
      </c>
      <c r="AC887" s="3">
        <f t="shared" si="317"/>
        <v>6.3802083333333343E-2</v>
      </c>
      <c r="AD887" s="3">
        <f t="shared" si="318"/>
        <v>0.27605917955615333</v>
      </c>
      <c r="AE887" s="3">
        <f t="shared" si="319"/>
        <v>4.8999999999999998E-3</v>
      </c>
      <c r="AF887" s="3">
        <f t="shared" si="320"/>
        <v>821</v>
      </c>
      <c r="AG887">
        <f t="shared" si="322"/>
        <v>-0.18674691753853226</v>
      </c>
      <c r="AH887" s="5">
        <f t="shared" si="323"/>
        <v>-0.72976913997869475</v>
      </c>
      <c r="AI887" s="5">
        <f t="shared" si="324"/>
        <v>-0.56700049106612893</v>
      </c>
      <c r="AJ887" s="5">
        <f t="shared" si="325"/>
        <v>-0.74094503619603846</v>
      </c>
      <c r="AK887" s="5">
        <f t="shared" si="326"/>
        <v>-0.66578320787891376</v>
      </c>
      <c r="AL887" s="4">
        <f t="shared" si="327"/>
        <v>4.6315070224560246</v>
      </c>
      <c r="AM887" s="4">
        <f t="shared" si="329"/>
        <v>1.8646583719733132</v>
      </c>
      <c r="AN887" s="4">
        <f t="shared" si="330"/>
        <v>5.0961496450136297</v>
      </c>
      <c r="AO887">
        <f t="shared" si="331"/>
        <v>1.8646583719733132</v>
      </c>
      <c r="AP887">
        <f t="shared" si="332"/>
        <v>2</v>
      </c>
    </row>
    <row r="888" spans="1:42" ht="17" x14ac:dyDescent="0.2">
      <c r="A888">
        <v>6037702502</v>
      </c>
      <c r="B888" t="s">
        <v>84</v>
      </c>
      <c r="C888">
        <v>0.70709999999999995</v>
      </c>
      <c r="D888">
        <v>6037602003</v>
      </c>
      <c r="E888" t="s">
        <v>10</v>
      </c>
      <c r="F888">
        <v>25666</v>
      </c>
      <c r="G888">
        <v>6037535101</v>
      </c>
      <c r="H888" t="s">
        <v>37</v>
      </c>
      <c r="I888">
        <v>0.27339999999999998</v>
      </c>
      <c r="J888">
        <v>6037211320</v>
      </c>
      <c r="K888" t="s">
        <v>20</v>
      </c>
      <c r="L888">
        <v>4.8999999999999998E-3</v>
      </c>
      <c r="M888">
        <v>6037433501</v>
      </c>
      <c r="N888" t="s">
        <v>138</v>
      </c>
      <c r="O888">
        <v>818</v>
      </c>
      <c r="S888">
        <f t="shared" si="328"/>
        <v>879</v>
      </c>
      <c r="T888" s="2" cm="1">
        <f t="array" ref="T888">IFERROR(INDEX($A$10:$A$1201, ROWS(T$10:$T888)), IFERROR(INDEX($D$10:$D$1276, ROWS(T$10:$T888)-ROWS($A$10:$A$1201)), IFERROR(INDEX($G$10:$G$1201, ROWS(T$10:$T888)-ROWS($A$10:$A$1201)-ROWS($D$10:$D$1276)), "")))</f>
        <v>6037702502</v>
      </c>
      <c r="U888" s="2" t="str">
        <f t="shared" si="310"/>
        <v>Culver City, CA</v>
      </c>
      <c r="V888" s="3">
        <f t="shared" si="311"/>
        <v>0.70709999999999995</v>
      </c>
      <c r="W888" s="3">
        <f t="shared" si="312"/>
        <v>0.82508751458576424</v>
      </c>
      <c r="X888" s="3">
        <f t="shared" si="313"/>
        <v>25666</v>
      </c>
      <c r="Y888" s="3">
        <f t="shared" si="314"/>
        <v>0.48712254929871512</v>
      </c>
      <c r="Z888" s="3">
        <f t="shared" si="321"/>
        <v>0.40191873349955826</v>
      </c>
      <c r="AA888" s="3">
        <f t="shared" si="315"/>
        <v>0.27339999999999998</v>
      </c>
      <c r="AB888" s="3">
        <f t="shared" si="316"/>
        <v>0.41317817742179236</v>
      </c>
      <c r="AC888" s="3">
        <f t="shared" si="317"/>
        <v>6.3802083333333343E-2</v>
      </c>
      <c r="AD888" s="3">
        <f t="shared" si="318"/>
        <v>0.27505043712172161</v>
      </c>
      <c r="AE888" s="3">
        <f t="shared" si="319"/>
        <v>4.8999999999999998E-3</v>
      </c>
      <c r="AF888" s="3">
        <f t="shared" si="320"/>
        <v>818</v>
      </c>
      <c r="AG888">
        <f t="shared" si="322"/>
        <v>-0.1878412569683055</v>
      </c>
      <c r="AH888" s="5">
        <f t="shared" si="323"/>
        <v>-0.73156590485073814</v>
      </c>
      <c r="AI888" s="5">
        <f t="shared" si="324"/>
        <v>-0.5753895028804098</v>
      </c>
      <c r="AJ888" s="5">
        <f t="shared" si="325"/>
        <v>-0.74094503619603846</v>
      </c>
      <c r="AK888" s="5">
        <f t="shared" si="326"/>
        <v>-0.67086051910593369</v>
      </c>
      <c r="AL888" s="4">
        <f t="shared" si="327"/>
        <v>4.6657912110138398</v>
      </c>
      <c r="AM888" s="4">
        <f t="shared" si="329"/>
        <v>1.8813497514294071</v>
      </c>
      <c r="AN888" s="4">
        <f t="shared" si="330"/>
        <v>5.1363801689911792</v>
      </c>
      <c r="AO888">
        <f t="shared" si="331"/>
        <v>1.8813497514294071</v>
      </c>
      <c r="AP888">
        <f t="shared" si="332"/>
        <v>2</v>
      </c>
    </row>
    <row r="889" spans="1:42" ht="34" x14ac:dyDescent="0.2">
      <c r="A889">
        <v>6037274100</v>
      </c>
      <c r="B889" t="s">
        <v>88</v>
      </c>
      <c r="C889">
        <v>0.70699999999999996</v>
      </c>
      <c r="D889">
        <v>6037541801</v>
      </c>
      <c r="E889" t="s">
        <v>119</v>
      </c>
      <c r="F889">
        <v>25643</v>
      </c>
      <c r="G889">
        <v>6037211202</v>
      </c>
      <c r="H889" t="s">
        <v>20</v>
      </c>
      <c r="I889">
        <v>0.27329999999999999</v>
      </c>
      <c r="J889">
        <v>6037543601</v>
      </c>
      <c r="K889" t="s">
        <v>35</v>
      </c>
      <c r="L889">
        <v>4.8999999999999998E-3</v>
      </c>
      <c r="M889">
        <v>6037554519</v>
      </c>
      <c r="N889" t="s">
        <v>6</v>
      </c>
      <c r="O889">
        <v>818</v>
      </c>
      <c r="S889">
        <f t="shared" si="328"/>
        <v>880</v>
      </c>
      <c r="T889" s="2" cm="1">
        <f t="array" ref="T889">IFERROR(INDEX($A$10:$A$1201, ROWS(T$10:$T889)), IFERROR(INDEX($D$10:$D$1276, ROWS(T$10:$T889)-ROWS($A$10:$A$1201)), IFERROR(INDEX($G$10:$G$1201, ROWS(T$10:$T889)-ROWS($A$10:$A$1201)-ROWS($D$10:$D$1276)), "")))</f>
        <v>6037274100</v>
      </c>
      <c r="U889" s="2" t="str">
        <f t="shared" si="310"/>
        <v>Venice, Marina del Rey, CA</v>
      </c>
      <c r="V889" s="3">
        <f t="shared" si="311"/>
        <v>0.70699999999999996</v>
      </c>
      <c r="W889" s="3">
        <f t="shared" si="312"/>
        <v>0.8249708284714119</v>
      </c>
      <c r="X889" s="3">
        <f t="shared" si="313"/>
        <v>25643</v>
      </c>
      <c r="Y889" s="3">
        <f t="shared" si="314"/>
        <v>0.48668602554612916</v>
      </c>
      <c r="Z889" s="3">
        <f t="shared" si="321"/>
        <v>0.40150177370024892</v>
      </c>
      <c r="AA889" s="3">
        <f t="shared" si="315"/>
        <v>0.27329999999999999</v>
      </c>
      <c r="AB889" s="3">
        <f t="shared" si="316"/>
        <v>0.41302705153392777</v>
      </c>
      <c r="AC889" s="3">
        <f t="shared" si="317"/>
        <v>6.3802083333333343E-2</v>
      </c>
      <c r="AD889" s="3">
        <f t="shared" si="318"/>
        <v>0.27505043712172161</v>
      </c>
      <c r="AE889" s="3">
        <f t="shared" si="319"/>
        <v>4.8999999999999998E-3</v>
      </c>
      <c r="AF889" s="3">
        <f t="shared" si="320"/>
        <v>818</v>
      </c>
      <c r="AG889">
        <f t="shared" si="322"/>
        <v>-0.1889355963980775</v>
      </c>
      <c r="AH889" s="5">
        <f t="shared" si="323"/>
        <v>-0.73615763730151706</v>
      </c>
      <c r="AI889" s="5">
        <f t="shared" si="324"/>
        <v>-0.57643812935719474</v>
      </c>
      <c r="AJ889" s="5">
        <f t="shared" si="325"/>
        <v>-0.74094503619603846</v>
      </c>
      <c r="AK889" s="5">
        <f t="shared" si="326"/>
        <v>-0.67086051910593369</v>
      </c>
      <c r="AL889" s="4">
        <f t="shared" si="327"/>
        <v>4.6819172813250072</v>
      </c>
      <c r="AM889" s="4">
        <f t="shared" si="329"/>
        <v>1.8875804158141329</v>
      </c>
      <c r="AN889" s="4">
        <f t="shared" si="330"/>
        <v>5.1506815160177295</v>
      </c>
      <c r="AO889">
        <f t="shared" si="331"/>
        <v>1.8875804158141329</v>
      </c>
      <c r="AP889">
        <f t="shared" si="332"/>
        <v>2</v>
      </c>
    </row>
    <row r="890" spans="1:42" ht="17" x14ac:dyDescent="0.2">
      <c r="A890">
        <v>6037535804</v>
      </c>
      <c r="B890" t="s">
        <v>56</v>
      </c>
      <c r="C890">
        <v>0.70689999999999997</v>
      </c>
      <c r="D890">
        <v>6037293202</v>
      </c>
      <c r="E890" t="s">
        <v>145</v>
      </c>
      <c r="F890">
        <v>25641</v>
      </c>
      <c r="G890">
        <v>6037534101</v>
      </c>
      <c r="H890" t="s">
        <v>82</v>
      </c>
      <c r="I890">
        <v>0.27329999999999999</v>
      </c>
      <c r="J890">
        <v>6037482202</v>
      </c>
      <c r="K890" t="s">
        <v>40</v>
      </c>
      <c r="L890">
        <v>4.7999999999999996E-3</v>
      </c>
      <c r="M890">
        <v>6037271600</v>
      </c>
      <c r="N890" t="s">
        <v>62</v>
      </c>
      <c r="O890">
        <v>818</v>
      </c>
      <c r="S890">
        <f t="shared" si="328"/>
        <v>881</v>
      </c>
      <c r="T890" s="2" cm="1">
        <f t="array" ref="T890">IFERROR(INDEX($A$10:$A$1201, ROWS(T$10:$T890)), IFERROR(INDEX($D$10:$D$1276, ROWS(T$10:$T890)-ROWS($A$10:$A$1201)), IFERROR(INDEX($G$10:$G$1201, ROWS(T$10:$T890)-ROWS($A$10:$A$1201)-ROWS($D$10:$D$1276)), "")))</f>
        <v>6037535804</v>
      </c>
      <c r="U890" s="2" t="str">
        <f t="shared" si="310"/>
        <v>South Gate, CA</v>
      </c>
      <c r="V890" s="3">
        <f t="shared" si="311"/>
        <v>0.70689999999999997</v>
      </c>
      <c r="W890" s="3">
        <f t="shared" si="312"/>
        <v>0.82485414235705945</v>
      </c>
      <c r="X890" s="3">
        <f t="shared" si="313"/>
        <v>25641</v>
      </c>
      <c r="Y890" s="3">
        <f t="shared" si="314"/>
        <v>0.4866480669589478</v>
      </c>
      <c r="Z890" s="3">
        <f t="shared" si="321"/>
        <v>0.40141367390114374</v>
      </c>
      <c r="AA890" s="3">
        <f t="shared" si="315"/>
        <v>0.27329999999999999</v>
      </c>
      <c r="AB890" s="3">
        <f t="shared" si="316"/>
        <v>0.41302705153392777</v>
      </c>
      <c r="AC890" s="3">
        <f t="shared" si="317"/>
        <v>6.25E-2</v>
      </c>
      <c r="AD890" s="3">
        <f t="shared" si="318"/>
        <v>0.27505043712172161</v>
      </c>
      <c r="AE890" s="3">
        <f t="shared" si="319"/>
        <v>4.7999999999999996E-3</v>
      </c>
      <c r="AF890" s="3">
        <f t="shared" si="320"/>
        <v>818</v>
      </c>
      <c r="AG890">
        <f t="shared" si="322"/>
        <v>-0.19002993582784952</v>
      </c>
      <c r="AH890" s="5">
        <f t="shared" si="323"/>
        <v>-0.73655691838419335</v>
      </c>
      <c r="AI890" s="5">
        <f t="shared" si="324"/>
        <v>-0.57643812935719474</v>
      </c>
      <c r="AJ890" s="5">
        <f t="shared" si="325"/>
        <v>-0.75053580186329394</v>
      </c>
      <c r="AK890" s="5">
        <f t="shared" si="326"/>
        <v>-0.67086051910593369</v>
      </c>
      <c r="AL890" s="4">
        <f t="shared" si="327"/>
        <v>4.6928618139648819</v>
      </c>
      <c r="AM890" s="4">
        <f t="shared" si="329"/>
        <v>1.9075668699878281</v>
      </c>
      <c r="AN890" s="4">
        <f t="shared" si="330"/>
        <v>5.1559368785372044</v>
      </c>
      <c r="AO890">
        <f t="shared" si="331"/>
        <v>1.9075668699878281</v>
      </c>
      <c r="AP890">
        <f t="shared" si="332"/>
        <v>2</v>
      </c>
    </row>
    <row r="891" spans="1:42" ht="17" x14ac:dyDescent="0.2">
      <c r="A891">
        <v>6037531000</v>
      </c>
      <c r="B891" t="s">
        <v>13</v>
      </c>
      <c r="C891">
        <v>0.70660000000000001</v>
      </c>
      <c r="D891">
        <v>6037554302</v>
      </c>
      <c r="E891" t="s">
        <v>71</v>
      </c>
      <c r="F891">
        <v>25640</v>
      </c>
      <c r="G891">
        <v>6037213310</v>
      </c>
      <c r="H891" t="s">
        <v>20</v>
      </c>
      <c r="I891">
        <v>0.27300000000000002</v>
      </c>
      <c r="J891">
        <v>6037211420</v>
      </c>
      <c r="K891" t="s">
        <v>20</v>
      </c>
      <c r="L891">
        <v>4.7999999999999996E-3</v>
      </c>
      <c r="M891">
        <v>6037572002</v>
      </c>
      <c r="N891" t="s">
        <v>28</v>
      </c>
      <c r="O891">
        <v>817</v>
      </c>
      <c r="S891">
        <f t="shared" si="328"/>
        <v>882</v>
      </c>
      <c r="T891" s="2" cm="1">
        <f t="array" ref="T891">IFERROR(INDEX($A$10:$A$1201, ROWS(T$10:$T891)), IFERROR(INDEX($D$10:$D$1276, ROWS(T$10:$T891)-ROWS($A$10:$A$1201)), IFERROR(INDEX($G$10:$G$1201, ROWS(T$10:$T891)-ROWS($A$10:$A$1201)-ROWS($D$10:$D$1276)), "")))</f>
        <v>6037531000</v>
      </c>
      <c r="U891" s="2" t="str">
        <f t="shared" si="310"/>
        <v>Los Angeles, CA</v>
      </c>
      <c r="V891" s="3">
        <f t="shared" si="311"/>
        <v>0.70660000000000001</v>
      </c>
      <c r="W891" s="3">
        <f t="shared" si="312"/>
        <v>0.82450408401400233</v>
      </c>
      <c r="X891" s="3">
        <f t="shared" si="313"/>
        <v>25640</v>
      </c>
      <c r="Y891" s="3">
        <f t="shared" si="314"/>
        <v>0.48662908766535712</v>
      </c>
      <c r="Z891" s="3">
        <f t="shared" si="321"/>
        <v>0.40122767018009492</v>
      </c>
      <c r="AA891" s="3">
        <f t="shared" si="315"/>
        <v>0.27300000000000002</v>
      </c>
      <c r="AB891" s="3">
        <f t="shared" si="316"/>
        <v>0.41257367387033406</v>
      </c>
      <c r="AC891" s="3">
        <f t="shared" si="317"/>
        <v>6.25E-2</v>
      </c>
      <c r="AD891" s="3">
        <f t="shared" si="318"/>
        <v>0.27471418964357769</v>
      </c>
      <c r="AE891" s="3">
        <f t="shared" si="319"/>
        <v>4.7999999999999996E-3</v>
      </c>
      <c r="AF891" s="3">
        <f t="shared" si="320"/>
        <v>817</v>
      </c>
      <c r="AG891">
        <f t="shared" si="322"/>
        <v>-0.19331295411716556</v>
      </c>
      <c r="AH891" s="5">
        <f t="shared" si="323"/>
        <v>-0.73675655892553138</v>
      </c>
      <c r="AI891" s="5">
        <f t="shared" si="324"/>
        <v>-0.57958400878754956</v>
      </c>
      <c r="AJ891" s="5">
        <f t="shared" si="325"/>
        <v>-0.75053580186329394</v>
      </c>
      <c r="AK891" s="5">
        <f t="shared" si="326"/>
        <v>-0.67255295618160715</v>
      </c>
      <c r="AL891" s="4">
        <f t="shared" si="327"/>
        <v>4.707104619396894</v>
      </c>
      <c r="AM891" s="4">
        <f t="shared" si="329"/>
        <v>1.9148754745951759</v>
      </c>
      <c r="AN891" s="4">
        <f t="shared" si="330"/>
        <v>5.1731692382410754</v>
      </c>
      <c r="AO891">
        <f t="shared" si="331"/>
        <v>1.9148754745951759</v>
      </c>
      <c r="AP891">
        <f t="shared" si="332"/>
        <v>2</v>
      </c>
    </row>
    <row r="892" spans="1:42" ht="34" x14ac:dyDescent="0.2">
      <c r="A892">
        <v>6037239310</v>
      </c>
      <c r="B892" t="s">
        <v>37</v>
      </c>
      <c r="C892">
        <v>0.70650000000000002</v>
      </c>
      <c r="D892">
        <v>6037208801</v>
      </c>
      <c r="E892" t="s">
        <v>20</v>
      </c>
      <c r="F892">
        <v>25610</v>
      </c>
      <c r="G892">
        <v>6037540102</v>
      </c>
      <c r="H892" t="s">
        <v>119</v>
      </c>
      <c r="I892">
        <v>0.27260000000000001</v>
      </c>
      <c r="J892">
        <v>6037194500</v>
      </c>
      <c r="K892" t="s">
        <v>20</v>
      </c>
      <c r="L892">
        <v>4.7999999999999996E-3</v>
      </c>
      <c r="M892">
        <v>6037272100</v>
      </c>
      <c r="N892" t="s">
        <v>62</v>
      </c>
      <c r="O892">
        <v>817</v>
      </c>
      <c r="S892">
        <f t="shared" si="328"/>
        <v>883</v>
      </c>
      <c r="T892" s="2" cm="1">
        <f t="array" ref="T892">IFERROR(INDEX($A$10:$A$1201, ROWS(T$10:$T892)), IFERROR(INDEX($D$10:$D$1276, ROWS(T$10:$T892)-ROWS($A$10:$A$1201)), IFERROR(INDEX($G$10:$G$1201, ROWS(T$10:$T892)-ROWS($A$10:$A$1201)-ROWS($D$10:$D$1276)), "")))</f>
        <v>6037239310</v>
      </c>
      <c r="U892" s="2" t="str">
        <f t="shared" si="310"/>
        <v>South Los Angeles, Los Angeles, CA</v>
      </c>
      <c r="V892" s="3">
        <f t="shared" si="311"/>
        <v>0.70650000000000002</v>
      </c>
      <c r="W892" s="3">
        <f t="shared" si="312"/>
        <v>0.82438739789964999</v>
      </c>
      <c r="X892" s="3">
        <f t="shared" si="313"/>
        <v>25610</v>
      </c>
      <c r="Y892" s="3">
        <f t="shared" si="314"/>
        <v>0.48605970885763633</v>
      </c>
      <c r="Z892" s="3">
        <f t="shared" si="321"/>
        <v>0.40070149860900828</v>
      </c>
      <c r="AA892" s="3">
        <f t="shared" si="315"/>
        <v>0.27260000000000001</v>
      </c>
      <c r="AB892" s="3">
        <f t="shared" si="316"/>
        <v>0.41196917031887564</v>
      </c>
      <c r="AC892" s="3">
        <f t="shared" si="317"/>
        <v>6.25E-2</v>
      </c>
      <c r="AD892" s="3">
        <f t="shared" si="318"/>
        <v>0.27471418964357769</v>
      </c>
      <c r="AE892" s="3">
        <f t="shared" si="319"/>
        <v>4.7999999999999996E-3</v>
      </c>
      <c r="AF892" s="3">
        <f t="shared" si="320"/>
        <v>817</v>
      </c>
      <c r="AG892">
        <f t="shared" si="322"/>
        <v>-0.19440729354693759</v>
      </c>
      <c r="AH892" s="5">
        <f t="shared" si="323"/>
        <v>-0.74274577516567752</v>
      </c>
      <c r="AI892" s="5">
        <f t="shared" si="324"/>
        <v>-0.58377851469469</v>
      </c>
      <c r="AJ892" s="5">
        <f t="shared" si="325"/>
        <v>-0.75053580186329394</v>
      </c>
      <c r="AK892" s="5">
        <f t="shared" si="326"/>
        <v>-0.67255295618160715</v>
      </c>
      <c r="AL892" s="4">
        <f t="shared" si="327"/>
        <v>4.7336647301781882</v>
      </c>
      <c r="AM892" s="4">
        <f t="shared" si="329"/>
        <v>1.9258291464076844</v>
      </c>
      <c r="AN892" s="4">
        <f t="shared" si="330"/>
        <v>5.1985761505667289</v>
      </c>
      <c r="AO892">
        <f t="shared" si="331"/>
        <v>1.9258291464076844</v>
      </c>
      <c r="AP892">
        <f t="shared" si="332"/>
        <v>2</v>
      </c>
    </row>
    <row r="893" spans="1:42" ht="17" x14ac:dyDescent="0.2">
      <c r="A893">
        <v>6037531302</v>
      </c>
      <c r="B893" t="s">
        <v>13</v>
      </c>
      <c r="C893">
        <v>0.70650000000000002</v>
      </c>
      <c r="D893">
        <v>6037222001</v>
      </c>
      <c r="E893" t="s">
        <v>83</v>
      </c>
      <c r="F893">
        <v>25595</v>
      </c>
      <c r="G893">
        <v>6037221303</v>
      </c>
      <c r="H893" t="s">
        <v>20</v>
      </c>
      <c r="I893">
        <v>0.27250000000000002</v>
      </c>
      <c r="J893">
        <v>6037501900</v>
      </c>
      <c r="K893" t="s">
        <v>12</v>
      </c>
      <c r="L893">
        <v>4.7999999999999996E-3</v>
      </c>
      <c r="M893">
        <v>6037197600</v>
      </c>
      <c r="N893" t="s">
        <v>50</v>
      </c>
      <c r="O893">
        <v>816</v>
      </c>
      <c r="S893">
        <f t="shared" si="328"/>
        <v>884</v>
      </c>
      <c r="T893" s="2" cm="1">
        <f t="array" ref="T893">IFERROR(INDEX($A$10:$A$1201, ROWS(T$10:$T893)), IFERROR(INDEX($D$10:$D$1276, ROWS(T$10:$T893)-ROWS($A$10:$A$1201)), IFERROR(INDEX($G$10:$G$1201, ROWS(T$10:$T893)-ROWS($A$10:$A$1201)-ROWS($D$10:$D$1276)), "")))</f>
        <v>6037531302</v>
      </c>
      <c r="U893" s="2" t="str">
        <f t="shared" si="310"/>
        <v>Los Angeles, CA</v>
      </c>
      <c r="V893" s="3">
        <f t="shared" si="311"/>
        <v>0.70650000000000002</v>
      </c>
      <c r="W893" s="3">
        <f t="shared" si="312"/>
        <v>0.82438739789964999</v>
      </c>
      <c r="X893" s="3">
        <f t="shared" si="313"/>
        <v>25595</v>
      </c>
      <c r="Y893" s="3">
        <f t="shared" si="314"/>
        <v>0.48577501945377594</v>
      </c>
      <c r="Z893" s="3">
        <f t="shared" si="321"/>
        <v>0.4004668042521502</v>
      </c>
      <c r="AA893" s="3">
        <f t="shared" si="315"/>
        <v>0.27250000000000002</v>
      </c>
      <c r="AB893" s="3">
        <f t="shared" si="316"/>
        <v>0.41181804443101111</v>
      </c>
      <c r="AC893" s="3">
        <f t="shared" si="317"/>
        <v>6.25E-2</v>
      </c>
      <c r="AD893" s="3">
        <f t="shared" si="318"/>
        <v>0.27437794216543376</v>
      </c>
      <c r="AE893" s="3">
        <f t="shared" si="319"/>
        <v>4.7999999999999996E-3</v>
      </c>
      <c r="AF893" s="3">
        <f t="shared" si="320"/>
        <v>816</v>
      </c>
      <c r="AG893">
        <f t="shared" si="322"/>
        <v>-0.19440729354693759</v>
      </c>
      <c r="AH893" s="5">
        <f t="shared" si="323"/>
        <v>-0.74574038328575065</v>
      </c>
      <c r="AI893" s="5">
        <f t="shared" si="324"/>
        <v>-0.58482714117147494</v>
      </c>
      <c r="AJ893" s="5">
        <f t="shared" si="325"/>
        <v>-0.75053580186329394</v>
      </c>
      <c r="AK893" s="5">
        <f t="shared" si="326"/>
        <v>-0.6742453932572805</v>
      </c>
      <c r="AL893" s="4">
        <f t="shared" si="327"/>
        <v>4.7479569173142924</v>
      </c>
      <c r="AM893" s="4">
        <f t="shared" si="329"/>
        <v>1.9318796423258113</v>
      </c>
      <c r="AN893" s="4">
        <f t="shared" si="330"/>
        <v>5.2126437053660828</v>
      </c>
      <c r="AO893">
        <f t="shared" si="331"/>
        <v>1.9318796423258113</v>
      </c>
      <c r="AP893">
        <f t="shared" si="332"/>
        <v>2</v>
      </c>
    </row>
    <row r="894" spans="1:42" ht="34" x14ac:dyDescent="0.2">
      <c r="A894">
        <v>6037195720</v>
      </c>
      <c r="B894" t="s">
        <v>50</v>
      </c>
      <c r="C894">
        <v>0.70630000000000004</v>
      </c>
      <c r="D894">
        <v>6037239601</v>
      </c>
      <c r="E894" t="s">
        <v>37</v>
      </c>
      <c r="F894">
        <v>25593</v>
      </c>
      <c r="G894">
        <v>6037530700</v>
      </c>
      <c r="H894" t="s">
        <v>13</v>
      </c>
      <c r="I894">
        <v>0.27229999999999999</v>
      </c>
      <c r="J894">
        <v>6037481712</v>
      </c>
      <c r="K894" t="s">
        <v>40</v>
      </c>
      <c r="L894">
        <v>4.7999999999999996E-3</v>
      </c>
      <c r="M894">
        <v>6037271702</v>
      </c>
      <c r="N894" t="s">
        <v>93</v>
      </c>
      <c r="O894">
        <v>815</v>
      </c>
      <c r="S894">
        <f t="shared" si="328"/>
        <v>885</v>
      </c>
      <c r="T894" s="2" cm="1">
        <f t="array" ref="T894">IFERROR(INDEX($A$10:$A$1201, ROWS(T$10:$T894)), IFERROR(INDEX($D$10:$D$1276, ROWS(T$10:$T894)-ROWS($A$10:$A$1201)), IFERROR(INDEX($G$10:$G$1201, ROWS(T$10:$T894)-ROWS($A$10:$A$1201)-ROWS($D$10:$D$1276)), "")))</f>
        <v>6037195720</v>
      </c>
      <c r="U894" s="2" t="str">
        <f t="shared" si="310"/>
        <v>Echo Park, Los Angeles, CA</v>
      </c>
      <c r="V894" s="3">
        <f t="shared" si="311"/>
        <v>0.70630000000000004</v>
      </c>
      <c r="W894" s="3">
        <f t="shared" si="312"/>
        <v>0.8241540256709452</v>
      </c>
      <c r="X894" s="3">
        <f t="shared" si="313"/>
        <v>25593</v>
      </c>
      <c r="Y894" s="3">
        <f t="shared" si="314"/>
        <v>0.48573706086659457</v>
      </c>
      <c r="Z894" s="3">
        <f t="shared" si="321"/>
        <v>0.40032215413077687</v>
      </c>
      <c r="AA894" s="3">
        <f t="shared" si="315"/>
        <v>0.27229999999999999</v>
      </c>
      <c r="AB894" s="3">
        <f t="shared" si="316"/>
        <v>0.41151579265528188</v>
      </c>
      <c r="AC894" s="3">
        <f t="shared" si="317"/>
        <v>6.25E-2</v>
      </c>
      <c r="AD894" s="3">
        <f t="shared" si="318"/>
        <v>0.27404169468728984</v>
      </c>
      <c r="AE894" s="3">
        <f t="shared" si="319"/>
        <v>4.7999999999999996E-3</v>
      </c>
      <c r="AF894" s="3">
        <f t="shared" si="320"/>
        <v>815</v>
      </c>
      <c r="AG894">
        <f t="shared" si="322"/>
        <v>-0.19659597240648161</v>
      </c>
      <c r="AH894" s="5">
        <f t="shared" si="323"/>
        <v>-0.74613966436842682</v>
      </c>
      <c r="AI894" s="5">
        <f t="shared" si="324"/>
        <v>-0.58692439412504538</v>
      </c>
      <c r="AJ894" s="5">
        <f t="shared" si="325"/>
        <v>-0.75053580186329394</v>
      </c>
      <c r="AK894" s="5">
        <f t="shared" si="326"/>
        <v>-0.67593783033295396</v>
      </c>
      <c r="AL894" s="4">
        <f t="shared" si="327"/>
        <v>4.759503454394312</v>
      </c>
      <c r="AM894" s="4">
        <f t="shared" si="329"/>
        <v>1.9377324994025917</v>
      </c>
      <c r="AN894" s="4">
        <f t="shared" si="330"/>
        <v>5.226352956939798</v>
      </c>
      <c r="AO894">
        <f t="shared" si="331"/>
        <v>1.9377324994025917</v>
      </c>
      <c r="AP894">
        <f t="shared" si="332"/>
        <v>2</v>
      </c>
    </row>
    <row r="895" spans="1:42" ht="34" x14ac:dyDescent="0.2">
      <c r="A895">
        <v>6037212101</v>
      </c>
      <c r="B895" t="s">
        <v>20</v>
      </c>
      <c r="C895">
        <v>0.70630000000000004</v>
      </c>
      <c r="D895">
        <v>6037500500</v>
      </c>
      <c r="E895" t="s">
        <v>44</v>
      </c>
      <c r="F895">
        <v>25592</v>
      </c>
      <c r="G895">
        <v>6037535001</v>
      </c>
      <c r="H895" t="s">
        <v>37</v>
      </c>
      <c r="I895">
        <v>0.27200000000000002</v>
      </c>
      <c r="J895">
        <v>6037543801</v>
      </c>
      <c r="K895" t="s">
        <v>35</v>
      </c>
      <c r="L895">
        <v>4.7999999999999996E-3</v>
      </c>
      <c r="M895">
        <v>6037271701</v>
      </c>
      <c r="N895" t="s">
        <v>93</v>
      </c>
      <c r="O895">
        <v>813</v>
      </c>
      <c r="S895">
        <f t="shared" si="328"/>
        <v>886</v>
      </c>
      <c r="T895" s="2" cm="1">
        <f t="array" ref="T895">IFERROR(INDEX($A$10:$A$1201, ROWS(T$10:$T895)), IFERROR(INDEX($D$10:$D$1276, ROWS(T$10:$T895)-ROWS($A$10:$A$1201)), IFERROR(INDEX($G$10:$G$1201, ROWS(T$10:$T895)-ROWS($A$10:$A$1201)-ROWS($D$10:$D$1276)), "")))</f>
        <v>6037212101</v>
      </c>
      <c r="U895" s="2" t="str">
        <f t="shared" si="310"/>
        <v>Central LA, Los Angeles, CA</v>
      </c>
      <c r="V895" s="3">
        <f t="shared" si="311"/>
        <v>0.70630000000000004</v>
      </c>
      <c r="W895" s="3">
        <f t="shared" si="312"/>
        <v>0.8241540256709452</v>
      </c>
      <c r="X895" s="3">
        <f t="shared" si="313"/>
        <v>25592</v>
      </c>
      <c r="Y895" s="3">
        <f t="shared" si="314"/>
        <v>0.48571808157300383</v>
      </c>
      <c r="Z895" s="3">
        <f t="shared" si="321"/>
        <v>0.40030651226955966</v>
      </c>
      <c r="AA895" s="3">
        <f t="shared" si="315"/>
        <v>0.27200000000000002</v>
      </c>
      <c r="AB895" s="3">
        <f t="shared" si="316"/>
        <v>0.41106241499168811</v>
      </c>
      <c r="AC895" s="3">
        <f t="shared" si="317"/>
        <v>6.25E-2</v>
      </c>
      <c r="AD895" s="3">
        <f t="shared" si="318"/>
        <v>0.27336919973100204</v>
      </c>
      <c r="AE895" s="3">
        <f t="shared" si="319"/>
        <v>4.7999999999999996E-3</v>
      </c>
      <c r="AF895" s="3">
        <f t="shared" si="320"/>
        <v>813</v>
      </c>
      <c r="AG895">
        <f t="shared" si="322"/>
        <v>-0.19659597240648161</v>
      </c>
      <c r="AH895" s="5">
        <f t="shared" si="323"/>
        <v>-0.74633930490976541</v>
      </c>
      <c r="AI895" s="5">
        <f t="shared" si="324"/>
        <v>-0.59007027355540032</v>
      </c>
      <c r="AJ895" s="5">
        <f t="shared" si="325"/>
        <v>-0.75053580186329394</v>
      </c>
      <c r="AK895" s="5">
        <f t="shared" si="326"/>
        <v>-0.67932270448430054</v>
      </c>
      <c r="AL895" s="4">
        <f t="shared" si="327"/>
        <v>4.7740180008295185</v>
      </c>
      <c r="AM895" s="4">
        <f t="shared" si="329"/>
        <v>1.9451594190526085</v>
      </c>
      <c r="AN895" s="4">
        <f t="shared" si="330"/>
        <v>5.2441038431986779</v>
      </c>
      <c r="AO895">
        <f t="shared" si="331"/>
        <v>1.9451594190526085</v>
      </c>
      <c r="AP895">
        <f t="shared" si="332"/>
        <v>2</v>
      </c>
    </row>
    <row r="896" spans="1:42" ht="17" x14ac:dyDescent="0.2">
      <c r="A896">
        <v>6037500402</v>
      </c>
      <c r="B896" t="s">
        <v>44</v>
      </c>
      <c r="C896">
        <v>0.70620000000000005</v>
      </c>
      <c r="D896">
        <v>6037534404</v>
      </c>
      <c r="E896" t="s">
        <v>102</v>
      </c>
      <c r="F896">
        <v>25569</v>
      </c>
      <c r="G896">
        <v>6037228800</v>
      </c>
      <c r="H896" t="s">
        <v>139</v>
      </c>
      <c r="I896">
        <v>0.27200000000000002</v>
      </c>
      <c r="J896">
        <v>6037480802</v>
      </c>
      <c r="K896" t="s">
        <v>18</v>
      </c>
      <c r="L896">
        <v>4.7999999999999996E-3</v>
      </c>
      <c r="M896">
        <v>6037481605</v>
      </c>
      <c r="N896" t="s">
        <v>18</v>
      </c>
      <c r="O896">
        <v>813</v>
      </c>
      <c r="S896">
        <f t="shared" si="328"/>
        <v>887</v>
      </c>
      <c r="T896" s="2" cm="1">
        <f t="array" ref="T896">IFERROR(INDEX($A$10:$A$1201, ROWS(T$10:$T896)), IFERROR(INDEX($D$10:$D$1276, ROWS(T$10:$T896)-ROWS($A$10:$A$1201)), IFERROR(INDEX($G$10:$G$1201, ROWS(T$10:$T896)-ROWS($A$10:$A$1201)-ROWS($D$10:$D$1276)), "")))</f>
        <v>6037500402</v>
      </c>
      <c r="U896" s="2" t="str">
        <f t="shared" si="310"/>
        <v>El Rancho, Pico Rivera, CA</v>
      </c>
      <c r="V896" s="3">
        <f t="shared" si="311"/>
        <v>0.70620000000000005</v>
      </c>
      <c r="W896" s="3">
        <f t="shared" si="312"/>
        <v>0.82403733955659286</v>
      </c>
      <c r="X896" s="3">
        <f t="shared" si="313"/>
        <v>25569</v>
      </c>
      <c r="Y896" s="3">
        <f t="shared" si="314"/>
        <v>0.48528155782041793</v>
      </c>
      <c r="Z896" s="3">
        <f t="shared" si="321"/>
        <v>0.39989012384221606</v>
      </c>
      <c r="AA896" s="3">
        <f t="shared" si="315"/>
        <v>0.27200000000000002</v>
      </c>
      <c r="AB896" s="3">
        <f t="shared" si="316"/>
        <v>0.41106241499168811</v>
      </c>
      <c r="AC896" s="3">
        <f t="shared" si="317"/>
        <v>6.25E-2</v>
      </c>
      <c r="AD896" s="3">
        <f t="shared" si="318"/>
        <v>0.27336919973100204</v>
      </c>
      <c r="AE896" s="3">
        <f t="shared" si="319"/>
        <v>4.7999999999999996E-3</v>
      </c>
      <c r="AF896" s="3">
        <f t="shared" si="320"/>
        <v>813</v>
      </c>
      <c r="AG896">
        <f t="shared" si="322"/>
        <v>-0.19769031183625363</v>
      </c>
      <c r="AH896" s="5">
        <f t="shared" si="323"/>
        <v>-0.75093103736054378</v>
      </c>
      <c r="AI896" s="5">
        <f t="shared" si="324"/>
        <v>-0.59007027355540032</v>
      </c>
      <c r="AJ896" s="5">
        <f t="shared" si="325"/>
        <v>-0.75053580186329394</v>
      </c>
      <c r="AK896" s="5">
        <f t="shared" si="326"/>
        <v>-0.67932270448430054</v>
      </c>
      <c r="AL896" s="4">
        <f t="shared" si="327"/>
        <v>4.7881645458155742</v>
      </c>
      <c r="AM896" s="4">
        <f t="shared" si="329"/>
        <v>1.9504727886300173</v>
      </c>
      <c r="AN896" s="4">
        <f t="shared" si="330"/>
        <v>5.2559440324371316</v>
      </c>
      <c r="AO896">
        <f t="shared" si="331"/>
        <v>1.9504727886300173</v>
      </c>
      <c r="AP896">
        <f t="shared" si="332"/>
        <v>2</v>
      </c>
    </row>
    <row r="897" spans="1:42" ht="17" x14ac:dyDescent="0.2">
      <c r="A897">
        <v>6037533601</v>
      </c>
      <c r="B897" t="s">
        <v>92</v>
      </c>
      <c r="C897">
        <v>0.70609999999999995</v>
      </c>
      <c r="D897">
        <v>6037554301</v>
      </c>
      <c r="E897" t="s">
        <v>71</v>
      </c>
      <c r="F897">
        <v>25562</v>
      </c>
      <c r="G897">
        <v>6037214503</v>
      </c>
      <c r="H897" t="s">
        <v>20</v>
      </c>
      <c r="I897">
        <v>0.27179999999999999</v>
      </c>
      <c r="J897">
        <v>6037530400</v>
      </c>
      <c r="K897" t="s">
        <v>11</v>
      </c>
      <c r="L897">
        <v>4.7000000000000002E-3</v>
      </c>
      <c r="M897">
        <v>6037554405</v>
      </c>
      <c r="N897" t="s">
        <v>71</v>
      </c>
      <c r="O897">
        <v>812</v>
      </c>
      <c r="S897">
        <f t="shared" si="328"/>
        <v>888</v>
      </c>
      <c r="T897" s="2" cm="1">
        <f t="array" ref="T897">IFERROR(INDEX($A$10:$A$1201, ROWS(T$10:$T897)), IFERROR(INDEX($D$10:$D$1276, ROWS(T$10:$T897)-ROWS($A$10:$A$1201)), IFERROR(INDEX($G$10:$G$1201, ROWS(T$10:$T897)-ROWS($A$10:$A$1201)-ROWS($D$10:$D$1276)), "")))</f>
        <v>6037533601</v>
      </c>
      <c r="U897" s="2" t="str">
        <f t="shared" si="310"/>
        <v>Bell, CA</v>
      </c>
      <c r="V897" s="3">
        <f t="shared" si="311"/>
        <v>0.70609999999999995</v>
      </c>
      <c r="W897" s="3">
        <f t="shared" si="312"/>
        <v>0.8239206534422403</v>
      </c>
      <c r="X897" s="3">
        <f t="shared" si="313"/>
        <v>25562</v>
      </c>
      <c r="Y897" s="3">
        <f t="shared" si="314"/>
        <v>0.4851487027652831</v>
      </c>
      <c r="Z897" s="3">
        <f t="shared" si="321"/>
        <v>0.39972403619902724</v>
      </c>
      <c r="AA897" s="3">
        <f t="shared" si="315"/>
        <v>0.27179999999999999</v>
      </c>
      <c r="AB897" s="3">
        <f t="shared" si="316"/>
        <v>0.41076016321595887</v>
      </c>
      <c r="AC897" s="3">
        <f t="shared" si="317"/>
        <v>6.1197916666666671E-2</v>
      </c>
      <c r="AD897" s="3">
        <f t="shared" si="318"/>
        <v>0.27303295225285812</v>
      </c>
      <c r="AE897" s="3">
        <f t="shared" si="319"/>
        <v>4.7000000000000002E-3</v>
      </c>
      <c r="AF897" s="3">
        <f t="shared" si="320"/>
        <v>812</v>
      </c>
      <c r="AG897">
        <f t="shared" si="322"/>
        <v>-0.19878465126602685</v>
      </c>
      <c r="AH897" s="5">
        <f t="shared" si="323"/>
        <v>-0.752328521149911</v>
      </c>
      <c r="AI897" s="5">
        <f t="shared" si="324"/>
        <v>-0.59216752650897075</v>
      </c>
      <c r="AJ897" s="5">
        <f t="shared" si="325"/>
        <v>-0.76012656753054919</v>
      </c>
      <c r="AK897" s="5">
        <f t="shared" si="326"/>
        <v>-0.68101514155997389</v>
      </c>
      <c r="AL897" s="4">
        <f t="shared" si="327"/>
        <v>4.8102218223803073</v>
      </c>
      <c r="AM897" s="4">
        <f t="shared" si="329"/>
        <v>1.9758742671198877</v>
      </c>
      <c r="AN897" s="4">
        <f t="shared" si="330"/>
        <v>5.2736739569505247</v>
      </c>
      <c r="AO897">
        <f t="shared" si="331"/>
        <v>1.9758742671198877</v>
      </c>
      <c r="AP897">
        <f t="shared" si="332"/>
        <v>2</v>
      </c>
    </row>
    <row r="898" spans="1:42" ht="17" x14ac:dyDescent="0.2">
      <c r="A898">
        <v>6037534803</v>
      </c>
      <c r="B898" t="s">
        <v>23</v>
      </c>
      <c r="C898">
        <v>0.70589999999999997</v>
      </c>
      <c r="D898">
        <v>6037603005</v>
      </c>
      <c r="E898" t="s">
        <v>31</v>
      </c>
      <c r="F898">
        <v>25551</v>
      </c>
      <c r="G898">
        <v>6037209401</v>
      </c>
      <c r="H898" t="s">
        <v>20</v>
      </c>
      <c r="I898">
        <v>0.2717</v>
      </c>
      <c r="J898">
        <v>6037554521</v>
      </c>
      <c r="K898" t="s">
        <v>6</v>
      </c>
      <c r="L898">
        <v>4.7000000000000002E-3</v>
      </c>
      <c r="M898">
        <v>6037216700</v>
      </c>
      <c r="N898" t="s">
        <v>20</v>
      </c>
      <c r="O898">
        <v>811</v>
      </c>
      <c r="S898">
        <f t="shared" si="328"/>
        <v>889</v>
      </c>
      <c r="T898" s="2" cm="1">
        <f t="array" ref="T898">IFERROR(INDEX($A$10:$A$1201, ROWS(T$10:$T898)), IFERROR(INDEX($D$10:$D$1276, ROWS(T$10:$T898)-ROWS($A$10:$A$1201)), IFERROR(INDEX($G$10:$G$1201, ROWS(T$10:$T898)-ROWS($A$10:$A$1201)-ROWS($D$10:$D$1276)), "")))</f>
        <v>6037534803</v>
      </c>
      <c r="U898" s="2" t="str">
        <f t="shared" si="310"/>
        <v>Huntington Park, CA</v>
      </c>
      <c r="V898" s="3">
        <f t="shared" si="311"/>
        <v>0.70589999999999997</v>
      </c>
      <c r="W898" s="3">
        <f t="shared" si="312"/>
        <v>0.82368728121353563</v>
      </c>
      <c r="X898" s="3">
        <f t="shared" si="313"/>
        <v>25551</v>
      </c>
      <c r="Y898" s="3">
        <f t="shared" si="314"/>
        <v>0.48493993053578544</v>
      </c>
      <c r="Z898" s="3">
        <f t="shared" si="321"/>
        <v>0.39943885293490194</v>
      </c>
      <c r="AA898" s="3">
        <f t="shared" si="315"/>
        <v>0.2717</v>
      </c>
      <c r="AB898" s="3">
        <f t="shared" si="316"/>
        <v>0.41060903732809434</v>
      </c>
      <c r="AC898" s="3">
        <f t="shared" si="317"/>
        <v>6.1197916666666671E-2</v>
      </c>
      <c r="AD898" s="3">
        <f t="shared" si="318"/>
        <v>0.27269670477471419</v>
      </c>
      <c r="AE898" s="3">
        <f t="shared" si="319"/>
        <v>4.7000000000000002E-3</v>
      </c>
      <c r="AF898" s="3">
        <f t="shared" si="320"/>
        <v>811</v>
      </c>
      <c r="AG898">
        <f t="shared" si="322"/>
        <v>-0.20097333012557089</v>
      </c>
      <c r="AH898" s="5">
        <f t="shared" si="323"/>
        <v>-0.75452456710463178</v>
      </c>
      <c r="AI898" s="5">
        <f t="shared" si="324"/>
        <v>-0.5932161529857557</v>
      </c>
      <c r="AJ898" s="5">
        <f t="shared" si="325"/>
        <v>-0.76012656753054919</v>
      </c>
      <c r="AK898" s="5">
        <f t="shared" si="326"/>
        <v>-0.68270757863564735</v>
      </c>
      <c r="AL898" s="4">
        <f t="shared" si="327"/>
        <v>4.8247601319623623</v>
      </c>
      <c r="AM898" s="4">
        <f t="shared" si="329"/>
        <v>1.9825355453021163</v>
      </c>
      <c r="AN898" s="4">
        <f t="shared" si="330"/>
        <v>5.2888990124147472</v>
      </c>
      <c r="AO898">
        <f t="shared" si="331"/>
        <v>1.9825355453021163</v>
      </c>
      <c r="AP898">
        <f t="shared" si="332"/>
        <v>2</v>
      </c>
    </row>
    <row r="899" spans="1:42" ht="34" x14ac:dyDescent="0.2">
      <c r="A899">
        <v>6037224600</v>
      </c>
      <c r="B899" t="s">
        <v>103</v>
      </c>
      <c r="C899">
        <v>0.70579999999999998</v>
      </c>
      <c r="D899">
        <v>6037269602</v>
      </c>
      <c r="E899" t="s">
        <v>20</v>
      </c>
      <c r="F899">
        <v>25538</v>
      </c>
      <c r="G899">
        <v>6037531604</v>
      </c>
      <c r="H899" t="s">
        <v>47</v>
      </c>
      <c r="I899">
        <v>0.2717</v>
      </c>
      <c r="J899">
        <v>6037192510</v>
      </c>
      <c r="K899" t="s">
        <v>20</v>
      </c>
      <c r="L899">
        <v>4.7000000000000002E-3</v>
      </c>
      <c r="M899">
        <v>6037291120</v>
      </c>
      <c r="N899" t="s">
        <v>29</v>
      </c>
      <c r="O899">
        <v>810</v>
      </c>
      <c r="S899">
        <f t="shared" si="328"/>
        <v>890</v>
      </c>
      <c r="T899" s="2" cm="1">
        <f t="array" ref="T899">IFERROR(INDEX($A$10:$A$1201, ROWS(T$10:$T899)), IFERROR(INDEX($D$10:$D$1276, ROWS(T$10:$T899)-ROWS($A$10:$A$1201)), IFERROR(INDEX($G$10:$G$1201, ROWS(T$10:$T899)-ROWS($A$10:$A$1201)-ROWS($D$10:$D$1276)), "")))</f>
        <v>6037224600</v>
      </c>
      <c r="U899" s="2" t="str">
        <f t="shared" si="310"/>
        <v>South Figueroa Corridor, Los Angeles, CA</v>
      </c>
      <c r="V899" s="3">
        <f t="shared" si="311"/>
        <v>0.70579999999999998</v>
      </c>
      <c r="W899" s="3">
        <f t="shared" si="312"/>
        <v>0.82357059509918318</v>
      </c>
      <c r="X899" s="3">
        <f t="shared" si="313"/>
        <v>25538</v>
      </c>
      <c r="Y899" s="3">
        <f t="shared" si="314"/>
        <v>0.48469319971910646</v>
      </c>
      <c r="Z899" s="3">
        <f t="shared" si="321"/>
        <v>0.39917906693319177</v>
      </c>
      <c r="AA899" s="3">
        <f t="shared" si="315"/>
        <v>0.2717</v>
      </c>
      <c r="AB899" s="3">
        <f t="shared" si="316"/>
        <v>0.41060903732809434</v>
      </c>
      <c r="AC899" s="3">
        <f t="shared" si="317"/>
        <v>6.1197916666666671E-2</v>
      </c>
      <c r="AD899" s="3">
        <f t="shared" si="318"/>
        <v>0.27236045729657027</v>
      </c>
      <c r="AE899" s="3">
        <f t="shared" si="319"/>
        <v>4.7000000000000002E-3</v>
      </c>
      <c r="AF899" s="3">
        <f t="shared" si="320"/>
        <v>810</v>
      </c>
      <c r="AG899">
        <f t="shared" si="322"/>
        <v>-0.20206766955534292</v>
      </c>
      <c r="AH899" s="5">
        <f t="shared" si="323"/>
        <v>-0.75711989414202807</v>
      </c>
      <c r="AI899" s="5">
        <f t="shared" si="324"/>
        <v>-0.5932161529857557</v>
      </c>
      <c r="AJ899" s="5">
        <f t="shared" si="325"/>
        <v>-0.76012656753054919</v>
      </c>
      <c r="AK899" s="5">
        <f t="shared" si="326"/>
        <v>-0.68440001571132081</v>
      </c>
      <c r="AL899" s="4">
        <f t="shared" si="327"/>
        <v>4.8370782111126882</v>
      </c>
      <c r="AM899" s="4">
        <f t="shared" si="329"/>
        <v>1.9878564936613357</v>
      </c>
      <c r="AN899" s="4">
        <f t="shared" si="330"/>
        <v>5.3009665158747987</v>
      </c>
      <c r="AO899">
        <f t="shared" si="331"/>
        <v>1.9878564936613357</v>
      </c>
      <c r="AP899">
        <f t="shared" si="332"/>
        <v>2</v>
      </c>
    </row>
    <row r="900" spans="1:42" ht="34" x14ac:dyDescent="0.2">
      <c r="A900">
        <v>6037221900</v>
      </c>
      <c r="B900" t="s">
        <v>37</v>
      </c>
      <c r="C900">
        <v>0.70540000000000003</v>
      </c>
      <c r="D900">
        <v>6037534202</v>
      </c>
      <c r="E900" t="s">
        <v>82</v>
      </c>
      <c r="F900">
        <v>25534</v>
      </c>
      <c r="G900">
        <v>6037239202</v>
      </c>
      <c r="H900" t="s">
        <v>37</v>
      </c>
      <c r="I900">
        <v>0.27079999999999999</v>
      </c>
      <c r="J900">
        <v>6037211122</v>
      </c>
      <c r="K900" t="s">
        <v>20</v>
      </c>
      <c r="L900">
        <v>4.7000000000000002E-3</v>
      </c>
      <c r="M900">
        <v>6037201504</v>
      </c>
      <c r="N900" t="s">
        <v>45</v>
      </c>
      <c r="O900">
        <v>810</v>
      </c>
      <c r="S900">
        <f t="shared" si="328"/>
        <v>891</v>
      </c>
      <c r="T900" s="2" cm="1">
        <f t="array" ref="T900">IFERROR(INDEX($A$10:$A$1201, ROWS(T$10:$T900)), IFERROR(INDEX($D$10:$D$1276, ROWS(T$10:$T900)-ROWS($A$10:$A$1201)), IFERROR(INDEX($G$10:$G$1201, ROWS(T$10:$T900)-ROWS($A$10:$A$1201)-ROWS($D$10:$D$1276)), "")))</f>
        <v>6037221900</v>
      </c>
      <c r="U900" s="2" t="str">
        <f t="shared" si="310"/>
        <v>South Los Angeles, Los Angeles, CA</v>
      </c>
      <c r="V900" s="3">
        <f t="shared" si="311"/>
        <v>0.70540000000000003</v>
      </c>
      <c r="W900" s="3">
        <f t="shared" si="312"/>
        <v>0.82310385064177372</v>
      </c>
      <c r="X900" s="3">
        <f t="shared" si="313"/>
        <v>25534</v>
      </c>
      <c r="Y900" s="3">
        <f t="shared" si="314"/>
        <v>0.48461728254474368</v>
      </c>
      <c r="Z900" s="3">
        <f t="shared" si="321"/>
        <v>0.39889035135013096</v>
      </c>
      <c r="AA900" s="3">
        <f t="shared" si="315"/>
        <v>0.27079999999999999</v>
      </c>
      <c r="AB900" s="3">
        <f t="shared" si="316"/>
        <v>0.40924890433731298</v>
      </c>
      <c r="AC900" s="3">
        <f t="shared" si="317"/>
        <v>6.1197916666666671E-2</v>
      </c>
      <c r="AD900" s="3">
        <f t="shared" si="318"/>
        <v>0.27236045729657027</v>
      </c>
      <c r="AE900" s="3">
        <f t="shared" si="319"/>
        <v>4.7000000000000002E-3</v>
      </c>
      <c r="AF900" s="3">
        <f t="shared" si="320"/>
        <v>810</v>
      </c>
      <c r="AG900">
        <f t="shared" si="322"/>
        <v>-0.20644502727443095</v>
      </c>
      <c r="AH900" s="5">
        <f t="shared" si="323"/>
        <v>-0.75791845630738097</v>
      </c>
      <c r="AI900" s="5">
        <f t="shared" si="324"/>
        <v>-0.6026537912768215</v>
      </c>
      <c r="AJ900" s="5">
        <f t="shared" si="325"/>
        <v>-0.76012656753054919</v>
      </c>
      <c r="AK900" s="5">
        <f t="shared" si="326"/>
        <v>-0.68440001571132081</v>
      </c>
      <c r="AL900" s="4">
        <f t="shared" si="327"/>
        <v>4.8638172749643669</v>
      </c>
      <c r="AM900" s="4">
        <f t="shared" si="329"/>
        <v>2.0014373599366682</v>
      </c>
      <c r="AN900" s="4">
        <f t="shared" si="330"/>
        <v>5.3325372467997934</v>
      </c>
      <c r="AO900">
        <f t="shared" si="331"/>
        <v>2.0014373599366682</v>
      </c>
      <c r="AP900">
        <f t="shared" si="332"/>
        <v>2</v>
      </c>
    </row>
    <row r="901" spans="1:42" ht="17" x14ac:dyDescent="0.2">
      <c r="A901">
        <v>6037553400</v>
      </c>
      <c r="B901" t="s">
        <v>33</v>
      </c>
      <c r="C901">
        <v>0.70499999999999996</v>
      </c>
      <c r="D901">
        <v>6037531201</v>
      </c>
      <c r="E901" t="s">
        <v>13</v>
      </c>
      <c r="F901">
        <v>25527</v>
      </c>
      <c r="G901">
        <v>6037603001</v>
      </c>
      <c r="H901" t="s">
        <v>31</v>
      </c>
      <c r="I901">
        <v>0.2707</v>
      </c>
      <c r="J901">
        <v>6037573800</v>
      </c>
      <c r="K901" t="s">
        <v>24</v>
      </c>
      <c r="L901">
        <v>4.5999999999999999E-3</v>
      </c>
      <c r="M901">
        <v>6037195720</v>
      </c>
      <c r="N901" t="s">
        <v>50</v>
      </c>
      <c r="O901">
        <v>810</v>
      </c>
      <c r="S901">
        <f t="shared" si="328"/>
        <v>892</v>
      </c>
      <c r="T901" s="2" cm="1">
        <f t="array" ref="T901">IFERROR(INDEX($A$10:$A$1201, ROWS(T$10:$T901)), IFERROR(INDEX($D$10:$D$1276, ROWS(T$10:$T901)-ROWS($A$10:$A$1201)), IFERROR(INDEX($G$10:$G$1201, ROWS(T$10:$T901)-ROWS($A$10:$A$1201)-ROWS($D$10:$D$1276)), "")))</f>
        <v>6037553400</v>
      </c>
      <c r="U901" s="2" t="str">
        <f t="shared" si="310"/>
        <v>Downey, CA</v>
      </c>
      <c r="V901" s="3">
        <f t="shared" si="311"/>
        <v>0.70499999999999996</v>
      </c>
      <c r="W901" s="3">
        <f t="shared" si="312"/>
        <v>0.82263710618436403</v>
      </c>
      <c r="X901" s="3">
        <f t="shared" si="313"/>
        <v>25527</v>
      </c>
      <c r="Y901" s="3">
        <f t="shared" si="314"/>
        <v>0.48448442748960885</v>
      </c>
      <c r="Z901" s="3">
        <f t="shared" si="321"/>
        <v>0.3985548674214402</v>
      </c>
      <c r="AA901" s="3">
        <f t="shared" si="315"/>
        <v>0.2707</v>
      </c>
      <c r="AB901" s="3">
        <f t="shared" si="316"/>
        <v>0.40909777844944839</v>
      </c>
      <c r="AC901" s="3">
        <f t="shared" si="317"/>
        <v>5.9895833333333336E-2</v>
      </c>
      <c r="AD901" s="3">
        <f t="shared" si="318"/>
        <v>0.27236045729657027</v>
      </c>
      <c r="AE901" s="3">
        <f t="shared" si="319"/>
        <v>4.5999999999999999E-3</v>
      </c>
      <c r="AF901" s="3">
        <f t="shared" si="320"/>
        <v>810</v>
      </c>
      <c r="AG901">
        <f t="shared" si="322"/>
        <v>-0.21082238499352024</v>
      </c>
      <c r="AH901" s="5">
        <f t="shared" si="323"/>
        <v>-0.75931594009674819</v>
      </c>
      <c r="AI901" s="5">
        <f t="shared" si="324"/>
        <v>-0.60370241775360645</v>
      </c>
      <c r="AJ901" s="5">
        <f t="shared" si="325"/>
        <v>-0.76971733319780444</v>
      </c>
      <c r="AK901" s="5">
        <f t="shared" si="326"/>
        <v>-0.68440001571132081</v>
      </c>
      <c r="AL901" s="4">
        <f t="shared" si="327"/>
        <v>4.8838807398716186</v>
      </c>
      <c r="AM901" s="4">
        <f t="shared" si="329"/>
        <v>2.0260606832473771</v>
      </c>
      <c r="AN901" s="4">
        <f t="shared" si="330"/>
        <v>5.3475449416409058</v>
      </c>
      <c r="AO901">
        <f t="shared" si="331"/>
        <v>2.0260606832473771</v>
      </c>
      <c r="AP901">
        <f t="shared" si="332"/>
        <v>2</v>
      </c>
    </row>
    <row r="902" spans="1:42" ht="17" x14ac:dyDescent="0.2">
      <c r="A902">
        <v>6037542501</v>
      </c>
      <c r="B902" t="s">
        <v>137</v>
      </c>
      <c r="C902">
        <v>0.7046</v>
      </c>
      <c r="D902">
        <v>6037221110</v>
      </c>
      <c r="E902" t="s">
        <v>20</v>
      </c>
      <c r="F902">
        <v>25526</v>
      </c>
      <c r="G902">
        <v>6037291120</v>
      </c>
      <c r="H902" t="s">
        <v>29</v>
      </c>
      <c r="I902">
        <v>0.27050000000000002</v>
      </c>
      <c r="J902">
        <v>6037191620</v>
      </c>
      <c r="K902" t="s">
        <v>20</v>
      </c>
      <c r="L902">
        <v>4.5999999999999999E-3</v>
      </c>
      <c r="M902">
        <v>6037221401</v>
      </c>
      <c r="N902" t="s">
        <v>83</v>
      </c>
      <c r="O902">
        <v>809</v>
      </c>
      <c r="S902">
        <f t="shared" si="328"/>
        <v>893</v>
      </c>
      <c r="T902" s="2" cm="1">
        <f t="array" ref="T902">IFERROR(INDEX($A$10:$A$1201, ROWS(T$10:$T902)), IFERROR(INDEX($D$10:$D$1276, ROWS(T$10:$T902)-ROWS($A$10:$A$1201)), IFERROR(INDEX($G$10:$G$1201, ROWS(T$10:$T902)-ROWS($A$10:$A$1201)-ROWS($D$10:$D$1276)), "")))</f>
        <v>6037542501</v>
      </c>
      <c r="U902" s="2" t="str">
        <f t="shared" si="310"/>
        <v>Compton, CA</v>
      </c>
      <c r="V902" s="3">
        <f t="shared" si="311"/>
        <v>0.7046</v>
      </c>
      <c r="W902" s="3">
        <f t="shared" si="312"/>
        <v>0.82217036172695446</v>
      </c>
      <c r="X902" s="3">
        <f t="shared" si="313"/>
        <v>25526</v>
      </c>
      <c r="Y902" s="3">
        <f t="shared" si="314"/>
        <v>0.48446544819601817</v>
      </c>
      <c r="Z902" s="3">
        <f t="shared" si="321"/>
        <v>0.39831313278753139</v>
      </c>
      <c r="AA902" s="3">
        <f t="shared" si="315"/>
        <v>0.27050000000000002</v>
      </c>
      <c r="AB902" s="3">
        <f t="shared" si="316"/>
        <v>0.40879552667371927</v>
      </c>
      <c r="AC902" s="3">
        <f t="shared" si="317"/>
        <v>5.9895833333333336E-2</v>
      </c>
      <c r="AD902" s="3">
        <f t="shared" si="318"/>
        <v>0.27202420981842634</v>
      </c>
      <c r="AE902" s="3">
        <f t="shared" si="319"/>
        <v>4.5999999999999999E-3</v>
      </c>
      <c r="AF902" s="3">
        <f t="shared" si="320"/>
        <v>809</v>
      </c>
      <c r="AG902">
        <f t="shared" si="322"/>
        <v>-0.21519974271260831</v>
      </c>
      <c r="AH902" s="5">
        <f t="shared" si="323"/>
        <v>-0.75951558063808633</v>
      </c>
      <c r="AI902" s="5">
        <f t="shared" si="324"/>
        <v>-0.60579967070717633</v>
      </c>
      <c r="AJ902" s="5">
        <f t="shared" si="325"/>
        <v>-0.76971733319780444</v>
      </c>
      <c r="AK902" s="5">
        <f t="shared" si="326"/>
        <v>-0.68609245278699416</v>
      </c>
      <c r="AL902" s="4">
        <f t="shared" si="327"/>
        <v>4.8975230946747939</v>
      </c>
      <c r="AM902" s="4">
        <f t="shared" si="329"/>
        <v>2.0332921572273386</v>
      </c>
      <c r="AN902" s="4">
        <f t="shared" si="330"/>
        <v>5.3639299437738499</v>
      </c>
      <c r="AO902">
        <f t="shared" si="331"/>
        <v>2.0332921572273386</v>
      </c>
      <c r="AP902">
        <f t="shared" si="332"/>
        <v>2</v>
      </c>
    </row>
    <row r="903" spans="1:42" ht="34" x14ac:dyDescent="0.2">
      <c r="A903">
        <v>6037432801</v>
      </c>
      <c r="B903" t="s">
        <v>19</v>
      </c>
      <c r="C903">
        <v>0.7046</v>
      </c>
      <c r="D903">
        <v>6037204820</v>
      </c>
      <c r="E903" t="s">
        <v>67</v>
      </c>
      <c r="F903">
        <v>25494</v>
      </c>
      <c r="G903">
        <v>6037201504</v>
      </c>
      <c r="H903" t="s">
        <v>45</v>
      </c>
      <c r="I903">
        <v>0.27050000000000002</v>
      </c>
      <c r="J903">
        <v>6037621326</v>
      </c>
      <c r="K903" t="s">
        <v>91</v>
      </c>
      <c r="L903">
        <v>4.5999999999999999E-3</v>
      </c>
      <c r="M903">
        <v>6037482201</v>
      </c>
      <c r="N903" t="s">
        <v>11</v>
      </c>
      <c r="O903">
        <v>809</v>
      </c>
      <c r="S903">
        <f t="shared" si="328"/>
        <v>894</v>
      </c>
      <c r="T903" s="2" cm="1">
        <f t="array" ref="T903">IFERROR(INDEX($A$10:$A$1201, ROWS(T$10:$T903)), IFERROR(INDEX($D$10:$D$1276, ROWS(T$10:$T903)-ROWS($A$10:$A$1201)), IFERROR(INDEX($G$10:$G$1201, ROWS(T$10:$T903)-ROWS($A$10:$A$1201)-ROWS($D$10:$D$1276)), "")))</f>
        <v>6037432801</v>
      </c>
      <c r="U903" s="2" t="str">
        <f t="shared" si="310"/>
        <v>El Monte City, El Monte, CA</v>
      </c>
      <c r="V903" s="3">
        <f t="shared" si="311"/>
        <v>0.7046</v>
      </c>
      <c r="W903" s="3">
        <f t="shared" si="312"/>
        <v>0.82217036172695446</v>
      </c>
      <c r="X903" s="3">
        <f t="shared" si="313"/>
        <v>25494</v>
      </c>
      <c r="Y903" s="3">
        <f t="shared" si="314"/>
        <v>0.48385811080111596</v>
      </c>
      <c r="Z903" s="3">
        <f t="shared" si="321"/>
        <v>0.39781379798187433</v>
      </c>
      <c r="AA903" s="3">
        <f t="shared" si="315"/>
        <v>0.27050000000000002</v>
      </c>
      <c r="AB903" s="3">
        <f t="shared" si="316"/>
        <v>0.40879552667371927</v>
      </c>
      <c r="AC903" s="3">
        <f t="shared" si="317"/>
        <v>5.9895833333333336E-2</v>
      </c>
      <c r="AD903" s="3">
        <f t="shared" si="318"/>
        <v>0.27202420981842634</v>
      </c>
      <c r="AE903" s="3">
        <f t="shared" si="319"/>
        <v>4.5999999999999999E-3</v>
      </c>
      <c r="AF903" s="3">
        <f t="shared" si="320"/>
        <v>809</v>
      </c>
      <c r="AG903">
        <f t="shared" si="322"/>
        <v>-0.21519974271260831</v>
      </c>
      <c r="AH903" s="5">
        <f t="shared" si="323"/>
        <v>-0.7659040779609092</v>
      </c>
      <c r="AI903" s="5">
        <f t="shared" si="324"/>
        <v>-0.60579967070717633</v>
      </c>
      <c r="AJ903" s="5">
        <f t="shared" si="325"/>
        <v>-0.76971733319780444</v>
      </c>
      <c r="AK903" s="5">
        <f t="shared" si="326"/>
        <v>-0.68609245278699416</v>
      </c>
      <c r="AL903" s="4">
        <f t="shared" si="327"/>
        <v>4.9157205456844917</v>
      </c>
      <c r="AM903" s="4">
        <f t="shared" si="329"/>
        <v>2.0399497614303486</v>
      </c>
      <c r="AN903" s="4">
        <f t="shared" si="330"/>
        <v>5.3785919773665078</v>
      </c>
      <c r="AO903">
        <f t="shared" si="331"/>
        <v>2.0399497614303486</v>
      </c>
      <c r="AP903">
        <f t="shared" si="332"/>
        <v>2</v>
      </c>
    </row>
    <row r="904" spans="1:42" ht="17" x14ac:dyDescent="0.2">
      <c r="A904">
        <v>6037501803</v>
      </c>
      <c r="B904" t="s">
        <v>17</v>
      </c>
      <c r="C904">
        <v>0.70450000000000002</v>
      </c>
      <c r="D904">
        <v>6037219700</v>
      </c>
      <c r="E904" t="s">
        <v>83</v>
      </c>
      <c r="F904">
        <v>25476</v>
      </c>
      <c r="G904">
        <v>6037534301</v>
      </c>
      <c r="H904" t="s">
        <v>102</v>
      </c>
      <c r="I904">
        <v>0.27029999999999998</v>
      </c>
      <c r="J904">
        <v>6037481604</v>
      </c>
      <c r="K904" t="s">
        <v>18</v>
      </c>
      <c r="L904">
        <v>4.5999999999999999E-3</v>
      </c>
      <c r="M904">
        <v>6037234501</v>
      </c>
      <c r="N904" t="s">
        <v>37</v>
      </c>
      <c r="O904">
        <v>806</v>
      </c>
      <c r="S904">
        <f t="shared" si="328"/>
        <v>895</v>
      </c>
      <c r="T904" s="2" cm="1">
        <f t="array" ref="T904">IFERROR(INDEX($A$10:$A$1201, ROWS(T$10:$T904)), IFERROR(INDEX($D$10:$D$1276, ROWS(T$10:$T904)-ROWS($A$10:$A$1201)), IFERROR(INDEX($G$10:$G$1201, ROWS(T$10:$T904)-ROWS($A$10:$A$1201)-ROWS($D$10:$D$1276)), "")))</f>
        <v>6037501803</v>
      </c>
      <c r="U904" s="2" t="str">
        <f t="shared" si="310"/>
        <v>Whittier, CA</v>
      </c>
      <c r="V904" s="3">
        <f t="shared" si="311"/>
        <v>0.70450000000000002</v>
      </c>
      <c r="W904" s="3">
        <f t="shared" si="312"/>
        <v>0.82205367561260212</v>
      </c>
      <c r="X904" s="3">
        <f t="shared" si="313"/>
        <v>25476</v>
      </c>
      <c r="Y904" s="3">
        <f t="shared" si="314"/>
        <v>0.48351648351648352</v>
      </c>
      <c r="Z904" s="3">
        <f t="shared" si="321"/>
        <v>0.3974765024940054</v>
      </c>
      <c r="AA904" s="3">
        <f t="shared" si="315"/>
        <v>0.27029999999999998</v>
      </c>
      <c r="AB904" s="3">
        <f t="shared" si="316"/>
        <v>0.40849327489799003</v>
      </c>
      <c r="AC904" s="3">
        <f t="shared" si="317"/>
        <v>5.9895833333333336E-2</v>
      </c>
      <c r="AD904" s="3">
        <f t="shared" si="318"/>
        <v>0.27101546738399462</v>
      </c>
      <c r="AE904" s="3">
        <f t="shared" si="319"/>
        <v>4.5999999999999999E-3</v>
      </c>
      <c r="AF904" s="3">
        <f t="shared" si="320"/>
        <v>806</v>
      </c>
      <c r="AG904">
        <f t="shared" si="322"/>
        <v>-0.2162940821423803</v>
      </c>
      <c r="AH904" s="5">
        <f t="shared" si="323"/>
        <v>-0.76949760770499653</v>
      </c>
      <c r="AI904" s="5">
        <f t="shared" si="324"/>
        <v>-0.60789692366074677</v>
      </c>
      <c r="AJ904" s="5">
        <f t="shared" si="325"/>
        <v>-0.76971733319780444</v>
      </c>
      <c r="AK904" s="5">
        <f t="shared" si="326"/>
        <v>-0.6911697640140142</v>
      </c>
      <c r="AL904" s="4">
        <f t="shared" si="327"/>
        <v>4.9429450716470402</v>
      </c>
      <c r="AM904" s="4">
        <f t="shared" si="329"/>
        <v>2.0527092794835577</v>
      </c>
      <c r="AN904" s="4">
        <f t="shared" si="330"/>
        <v>5.4078787078223378</v>
      </c>
      <c r="AO904">
        <f t="shared" si="331"/>
        <v>2.0527092794835577</v>
      </c>
      <c r="AP904">
        <f t="shared" si="332"/>
        <v>2</v>
      </c>
    </row>
    <row r="905" spans="1:42" ht="17" x14ac:dyDescent="0.2">
      <c r="A905">
        <v>6037530400</v>
      </c>
      <c r="B905" t="s">
        <v>11</v>
      </c>
      <c r="C905">
        <v>0.70440000000000003</v>
      </c>
      <c r="D905">
        <v>6037191203</v>
      </c>
      <c r="E905" t="s">
        <v>20</v>
      </c>
      <c r="F905">
        <v>25449</v>
      </c>
      <c r="G905">
        <v>6037532304</v>
      </c>
      <c r="H905" t="s">
        <v>110</v>
      </c>
      <c r="I905">
        <v>0.27029999999999998</v>
      </c>
      <c r="J905">
        <v>6037433307</v>
      </c>
      <c r="K905" t="s">
        <v>39</v>
      </c>
      <c r="L905">
        <v>4.5999999999999999E-3</v>
      </c>
      <c r="M905">
        <v>6037224200</v>
      </c>
      <c r="N905" t="s">
        <v>20</v>
      </c>
      <c r="O905">
        <v>805</v>
      </c>
      <c r="S905">
        <f t="shared" si="328"/>
        <v>896</v>
      </c>
      <c r="T905" s="2" cm="1">
        <f t="array" ref="T905">IFERROR(INDEX($A$10:$A$1201, ROWS(T$10:$T905)), IFERROR(INDEX($D$10:$D$1276, ROWS(T$10:$T905)-ROWS($A$10:$A$1201)), IFERROR(INDEX($G$10:$G$1201, ROWS(T$10:$T905)-ROWS($A$10:$A$1201)-ROWS($D$10:$D$1276)), "")))</f>
        <v>6037530400</v>
      </c>
      <c r="U905" s="2" t="str">
        <f t="shared" si="310"/>
        <v>Monterey Park, CA</v>
      </c>
      <c r="V905" s="3">
        <f t="shared" si="311"/>
        <v>0.70440000000000003</v>
      </c>
      <c r="W905" s="3">
        <f t="shared" si="312"/>
        <v>0.82193698949824978</v>
      </c>
      <c r="X905" s="3">
        <f t="shared" si="313"/>
        <v>25449</v>
      </c>
      <c r="Y905" s="3">
        <f t="shared" si="314"/>
        <v>0.48300404258953483</v>
      </c>
      <c r="Z905" s="3">
        <f t="shared" si="321"/>
        <v>0.39699888868152666</v>
      </c>
      <c r="AA905" s="3">
        <f t="shared" si="315"/>
        <v>0.27029999999999998</v>
      </c>
      <c r="AB905" s="3">
        <f t="shared" si="316"/>
        <v>0.40849327489799003</v>
      </c>
      <c r="AC905" s="3">
        <f t="shared" si="317"/>
        <v>5.9895833333333336E-2</v>
      </c>
      <c r="AD905" s="3">
        <f t="shared" si="318"/>
        <v>0.2706792199058507</v>
      </c>
      <c r="AE905" s="3">
        <f t="shared" si="319"/>
        <v>4.5999999999999999E-3</v>
      </c>
      <c r="AF905" s="3">
        <f t="shared" si="320"/>
        <v>805</v>
      </c>
      <c r="AG905">
        <f t="shared" si="322"/>
        <v>-0.21738842157215232</v>
      </c>
      <c r="AH905" s="5">
        <f t="shared" si="323"/>
        <v>-0.77488790232112792</v>
      </c>
      <c r="AI905" s="5">
        <f t="shared" si="324"/>
        <v>-0.60789692366074677</v>
      </c>
      <c r="AJ905" s="5">
        <f t="shared" si="325"/>
        <v>-0.76971733319780444</v>
      </c>
      <c r="AK905" s="5">
        <f t="shared" si="326"/>
        <v>-0.69286220108968755</v>
      </c>
      <c r="AL905" s="4">
        <f t="shared" si="327"/>
        <v>4.9634246939216835</v>
      </c>
      <c r="AM905" s="4">
        <f t="shared" si="329"/>
        <v>2.0611430879891683</v>
      </c>
      <c r="AN905" s="4">
        <f t="shared" si="330"/>
        <v>5.4265610092867504</v>
      </c>
      <c r="AO905">
        <f t="shared" si="331"/>
        <v>2.0611430879891683</v>
      </c>
      <c r="AP905">
        <f t="shared" si="332"/>
        <v>2</v>
      </c>
    </row>
    <row r="906" spans="1:42" ht="34" x14ac:dyDescent="0.2">
      <c r="A906">
        <v>6037540800</v>
      </c>
      <c r="B906" t="s">
        <v>37</v>
      </c>
      <c r="C906">
        <v>0.70430000000000004</v>
      </c>
      <c r="D906">
        <v>6037600911</v>
      </c>
      <c r="E906" t="s">
        <v>10</v>
      </c>
      <c r="F906">
        <v>25444</v>
      </c>
      <c r="G906">
        <v>6037226700</v>
      </c>
      <c r="H906" t="s">
        <v>37</v>
      </c>
      <c r="I906">
        <v>0.2702</v>
      </c>
      <c r="J906">
        <v>6037210010</v>
      </c>
      <c r="K906" t="s">
        <v>20</v>
      </c>
      <c r="L906">
        <v>4.5999999999999999E-3</v>
      </c>
      <c r="M906">
        <v>6037554515</v>
      </c>
      <c r="N906" t="s">
        <v>6</v>
      </c>
      <c r="O906">
        <v>805</v>
      </c>
      <c r="S906">
        <f t="shared" si="328"/>
        <v>897</v>
      </c>
      <c r="T906" s="2" cm="1">
        <f t="array" ref="T906">IFERROR(INDEX($A$10:$A$1201, ROWS(T$10:$T906)), IFERROR(INDEX($D$10:$D$1276, ROWS(T$10:$T906)-ROWS($A$10:$A$1201)), IFERROR(INDEX($G$10:$G$1201, ROWS(T$10:$T906)-ROWS($A$10:$A$1201)-ROWS($D$10:$D$1276)), "")))</f>
        <v>6037540800</v>
      </c>
      <c r="U906" s="2" t="str">
        <f t="shared" ref="U906:U969" si="333">VLOOKUP(T906,$A:$O,2,FALSE)</f>
        <v>South Los Angeles, Los Angeles, CA</v>
      </c>
      <c r="V906" s="3">
        <f t="shared" ref="V906:V969" si="334">VLOOKUP(T906,$A:$O,3,FALSE)</f>
        <v>0.70430000000000004</v>
      </c>
      <c r="W906" s="3">
        <f t="shared" ref="W906:W969" si="335">V906/$R$11</f>
        <v>0.82182030338389733</v>
      </c>
      <c r="X906" s="3">
        <f t="shared" ref="X906:X969" si="336">VLOOKUP(T906,$A:$O,6,FALSE)</f>
        <v>25444</v>
      </c>
      <c r="Y906" s="3">
        <f t="shared" ref="Y906:Y969" si="337">X906/$R$12</f>
        <v>0.48290914612158137</v>
      </c>
      <c r="Z906" s="3">
        <f t="shared" si="321"/>
        <v>0.39686454097249679</v>
      </c>
      <c r="AA906" s="3">
        <f t="shared" ref="AA906:AA969" si="338">VLOOKUP(T906,$A:$O,9,FALSE)</f>
        <v>0.2702</v>
      </c>
      <c r="AB906" s="3">
        <f t="shared" ref="AB906:AB969" si="339">AA906/$R$13</f>
        <v>0.40834214901012544</v>
      </c>
      <c r="AC906" s="3">
        <f t="shared" ref="AC906:AC969" si="340">AE906/$R$14</f>
        <v>5.9895833333333336E-2</v>
      </c>
      <c r="AD906" s="3">
        <f t="shared" ref="AD906:AD969" si="341">AF906/$R$15</f>
        <v>0.2706792199058507</v>
      </c>
      <c r="AE906" s="3">
        <f t="shared" ref="AE906:AE969" si="342">VLOOKUP(T906,$A:$O,12,FALSE)</f>
        <v>4.5999999999999999E-3</v>
      </c>
      <c r="AF906" s="3">
        <f t="shared" ref="AF906:AF969" si="343">VLOOKUP(T906,$A:$O,15,FALSE)</f>
        <v>805</v>
      </c>
      <c r="AG906">
        <f t="shared" si="322"/>
        <v>-0.21848276100192435</v>
      </c>
      <c r="AH906" s="5">
        <f t="shared" si="323"/>
        <v>-0.77588610502781885</v>
      </c>
      <c r="AI906" s="5">
        <f t="shared" si="324"/>
        <v>-0.60894555013753171</v>
      </c>
      <c r="AJ906" s="5">
        <f t="shared" si="325"/>
        <v>-0.76971733319780444</v>
      </c>
      <c r="AK906" s="5">
        <f t="shared" si="326"/>
        <v>-0.69286220108968755</v>
      </c>
      <c r="AL906" s="4">
        <f t="shared" si="327"/>
        <v>4.9697377774883895</v>
      </c>
      <c r="AM906" s="4">
        <f t="shared" si="329"/>
        <v>2.0640519294581945</v>
      </c>
      <c r="AN906" s="4">
        <f t="shared" si="330"/>
        <v>5.4330380418659239</v>
      </c>
      <c r="AO906">
        <f t="shared" si="331"/>
        <v>2.0640519294581945</v>
      </c>
      <c r="AP906">
        <f t="shared" si="332"/>
        <v>2</v>
      </c>
    </row>
    <row r="907" spans="1:42" ht="34" x14ac:dyDescent="0.2">
      <c r="A907">
        <v>6037228100</v>
      </c>
      <c r="B907" t="s">
        <v>37</v>
      </c>
      <c r="C907">
        <v>0.70430000000000004</v>
      </c>
      <c r="D907">
        <v>6037601802</v>
      </c>
      <c r="E907" t="s">
        <v>10</v>
      </c>
      <c r="F907">
        <v>25418</v>
      </c>
      <c r="G907">
        <v>6037541801</v>
      </c>
      <c r="H907" t="s">
        <v>119</v>
      </c>
      <c r="I907">
        <v>0.2702</v>
      </c>
      <c r="J907">
        <v>6037267403</v>
      </c>
      <c r="K907" t="s">
        <v>48</v>
      </c>
      <c r="L907">
        <v>4.4999999999999997E-3</v>
      </c>
      <c r="M907">
        <v>6037262200</v>
      </c>
      <c r="N907" t="s">
        <v>100</v>
      </c>
      <c r="O907">
        <v>804</v>
      </c>
      <c r="S907">
        <f t="shared" si="328"/>
        <v>898</v>
      </c>
      <c r="T907" s="2" cm="1">
        <f t="array" ref="T907">IFERROR(INDEX($A$10:$A$1201, ROWS(T$10:$T907)), IFERROR(INDEX($D$10:$D$1276, ROWS(T$10:$T907)-ROWS($A$10:$A$1201)), IFERROR(INDEX($G$10:$G$1201, ROWS(T$10:$T907)-ROWS($A$10:$A$1201)-ROWS($D$10:$D$1276)), "")))</f>
        <v>6037228100</v>
      </c>
      <c r="U907" s="2" t="str">
        <f t="shared" si="333"/>
        <v>South Los Angeles, Los Angeles, CA</v>
      </c>
      <c r="V907" s="3">
        <f t="shared" si="334"/>
        <v>0.70430000000000004</v>
      </c>
      <c r="W907" s="3">
        <f t="shared" si="335"/>
        <v>0.82182030338389733</v>
      </c>
      <c r="X907" s="3">
        <f t="shared" si="336"/>
        <v>25418</v>
      </c>
      <c r="Y907" s="3">
        <f t="shared" si="337"/>
        <v>0.48241568448822336</v>
      </c>
      <c r="Z907" s="3">
        <f t="shared" ref="Z907:Z970" si="344">W907*Y907</f>
        <v>0.39645900418326224</v>
      </c>
      <c r="AA907" s="3">
        <f t="shared" si="338"/>
        <v>0.2702</v>
      </c>
      <c r="AB907" s="3">
        <f t="shared" si="339"/>
        <v>0.40834214901012544</v>
      </c>
      <c r="AC907" s="3">
        <f t="shared" si="340"/>
        <v>5.859375E-2</v>
      </c>
      <c r="AD907" s="3">
        <f t="shared" si="341"/>
        <v>0.27034297242770677</v>
      </c>
      <c r="AE907" s="3">
        <f t="shared" si="342"/>
        <v>4.4999999999999997E-3</v>
      </c>
      <c r="AF907" s="3">
        <f t="shared" si="343"/>
        <v>804</v>
      </c>
      <c r="AG907">
        <f t="shared" ref="AG907:AG970" si="345">STANDARDIZE(V907,V$1,V$2)</f>
        <v>-0.21848276100192435</v>
      </c>
      <c r="AH907" s="5">
        <f t="shared" ref="AH907:AH970" si="346">STANDARDIZE(Y907,Y$1,Y$2)</f>
        <v>-0.78107675910261209</v>
      </c>
      <c r="AI907" s="5">
        <f t="shared" ref="AI907:AI970" si="347">STANDARDIZE(AA907,AA$1,AA$2)</f>
        <v>-0.60894555013753171</v>
      </c>
      <c r="AJ907" s="5">
        <f t="shared" ref="AJ907:AJ970" si="348">STANDARDIZE(AE907,AE$1,AE$2)</f>
        <v>-0.7793080988650597</v>
      </c>
      <c r="AK907" s="5">
        <f t="shared" ref="AK907:AK970" si="349">STANDARDIZE(AD907,AD$1,AD$2)</f>
        <v>-0.694554638165361</v>
      </c>
      <c r="AL907" s="4">
        <f t="shared" ref="AL907:AL970" si="350">SUMXMY2($AG$5:$AK$5,AG907:AK907)</f>
        <v>4.9976769801282961</v>
      </c>
      <c r="AM907" s="4">
        <f t="shared" si="329"/>
        <v>2.0911469215336975</v>
      </c>
      <c r="AN907" s="4">
        <f t="shared" si="330"/>
        <v>5.4533527479162549</v>
      </c>
      <c r="AO907">
        <f t="shared" si="331"/>
        <v>2.0911469215336975</v>
      </c>
      <c r="AP907">
        <f t="shared" si="332"/>
        <v>2</v>
      </c>
    </row>
    <row r="908" spans="1:42" ht="34" x14ac:dyDescent="0.2">
      <c r="A908">
        <v>6037602802</v>
      </c>
      <c r="B908" t="s">
        <v>37</v>
      </c>
      <c r="C908">
        <v>0.70420000000000005</v>
      </c>
      <c r="D908">
        <v>6037238400</v>
      </c>
      <c r="E908" t="s">
        <v>37</v>
      </c>
      <c r="F908">
        <v>25417</v>
      </c>
      <c r="G908">
        <v>6037238310</v>
      </c>
      <c r="H908" t="s">
        <v>103</v>
      </c>
      <c r="I908">
        <v>0.26979999999999998</v>
      </c>
      <c r="J908">
        <v>6037269800</v>
      </c>
      <c r="K908" t="s">
        <v>95</v>
      </c>
      <c r="L908">
        <v>4.4999999999999997E-3</v>
      </c>
      <c r="M908">
        <v>6037269300</v>
      </c>
      <c r="N908" t="s">
        <v>64</v>
      </c>
      <c r="O908">
        <v>802</v>
      </c>
      <c r="S908">
        <f t="shared" ref="S908:S971" si="351">S907+1</f>
        <v>899</v>
      </c>
      <c r="T908" s="2" cm="1">
        <f t="array" ref="T908">IFERROR(INDEX($A$10:$A$1201, ROWS(T$10:$T908)), IFERROR(INDEX($D$10:$D$1276, ROWS(T$10:$T908)-ROWS($A$10:$A$1201)), IFERROR(INDEX($G$10:$G$1201, ROWS(T$10:$T908)-ROWS($A$10:$A$1201)-ROWS($D$10:$D$1276)), "")))</f>
        <v>6037602802</v>
      </c>
      <c r="U908" s="2" t="str">
        <f t="shared" si="333"/>
        <v>South Los Angeles, Los Angeles, CA</v>
      </c>
      <c r="V908" s="3">
        <f t="shared" si="334"/>
        <v>0.70420000000000005</v>
      </c>
      <c r="W908" s="3">
        <f t="shared" si="335"/>
        <v>0.82170361726954499</v>
      </c>
      <c r="X908" s="3">
        <f t="shared" si="336"/>
        <v>25417</v>
      </c>
      <c r="Y908" s="3">
        <f t="shared" si="337"/>
        <v>0.48239670519463268</v>
      </c>
      <c r="Z908" s="3">
        <f t="shared" si="344"/>
        <v>0.39638711761733997</v>
      </c>
      <c r="AA908" s="3">
        <f t="shared" si="338"/>
        <v>0.26979999999999998</v>
      </c>
      <c r="AB908" s="3">
        <f t="shared" si="339"/>
        <v>0.40773764545866709</v>
      </c>
      <c r="AC908" s="3">
        <f t="shared" si="340"/>
        <v>5.859375E-2</v>
      </c>
      <c r="AD908" s="3">
        <f t="shared" si="341"/>
        <v>0.26967047747141898</v>
      </c>
      <c r="AE908" s="3">
        <f t="shared" si="342"/>
        <v>4.4999999999999997E-3</v>
      </c>
      <c r="AF908" s="3">
        <f t="shared" si="343"/>
        <v>802</v>
      </c>
      <c r="AG908">
        <f t="shared" si="345"/>
        <v>-0.21957710043169634</v>
      </c>
      <c r="AH908" s="5">
        <f t="shared" si="346"/>
        <v>-0.78127639964395024</v>
      </c>
      <c r="AI908" s="5">
        <f t="shared" si="347"/>
        <v>-0.61314005604467214</v>
      </c>
      <c r="AJ908" s="5">
        <f t="shared" si="348"/>
        <v>-0.7793080988650597</v>
      </c>
      <c r="AK908" s="5">
        <f t="shared" si="349"/>
        <v>-0.69793951231670759</v>
      </c>
      <c r="AL908" s="4">
        <f t="shared" si="350"/>
        <v>5.0159256743555733</v>
      </c>
      <c r="AM908" s="4">
        <f t="shared" si="329"/>
        <v>2.10070684794165</v>
      </c>
      <c r="AN908" s="4">
        <f t="shared" si="330"/>
        <v>5.4755541399510879</v>
      </c>
      <c r="AO908">
        <f t="shared" si="331"/>
        <v>2.10070684794165</v>
      </c>
      <c r="AP908">
        <f t="shared" si="332"/>
        <v>2</v>
      </c>
    </row>
    <row r="909" spans="1:42" ht="17" x14ac:dyDescent="0.2">
      <c r="A909">
        <v>6037541200</v>
      </c>
      <c r="B909" t="s">
        <v>137</v>
      </c>
      <c r="C909">
        <v>0.70409999999999995</v>
      </c>
      <c r="D909">
        <v>6037553602</v>
      </c>
      <c r="E909" t="s">
        <v>75</v>
      </c>
      <c r="F909">
        <v>25417</v>
      </c>
      <c r="G909">
        <v>6037292000</v>
      </c>
      <c r="H909" t="s">
        <v>112</v>
      </c>
      <c r="I909">
        <v>0.26960000000000001</v>
      </c>
      <c r="J909">
        <v>6037534802</v>
      </c>
      <c r="K909" t="s">
        <v>23</v>
      </c>
      <c r="L909">
        <v>4.4999999999999997E-3</v>
      </c>
      <c r="M909">
        <v>6037219010</v>
      </c>
      <c r="N909" t="s">
        <v>37</v>
      </c>
      <c r="O909">
        <v>799</v>
      </c>
      <c r="S909">
        <f t="shared" si="351"/>
        <v>900</v>
      </c>
      <c r="T909" s="2" cm="1">
        <f t="array" ref="T909">IFERROR(INDEX($A$10:$A$1201, ROWS(T$10:$T909)), IFERROR(INDEX($D$10:$D$1276, ROWS(T$10:$T909)-ROWS($A$10:$A$1201)), IFERROR(INDEX($G$10:$G$1201, ROWS(T$10:$T909)-ROWS($A$10:$A$1201)-ROWS($D$10:$D$1276)), "")))</f>
        <v>6037541200</v>
      </c>
      <c r="U909" s="2" t="str">
        <f t="shared" si="333"/>
        <v>Compton, CA</v>
      </c>
      <c r="V909" s="3">
        <f t="shared" si="334"/>
        <v>0.70409999999999995</v>
      </c>
      <c r="W909" s="3">
        <f t="shared" si="335"/>
        <v>0.82158693115519243</v>
      </c>
      <c r="X909" s="3">
        <f t="shared" si="336"/>
        <v>25417</v>
      </c>
      <c r="Y909" s="3">
        <f t="shared" si="337"/>
        <v>0.48239670519463268</v>
      </c>
      <c r="Z909" s="3">
        <f t="shared" si="344"/>
        <v>0.39633082862023433</v>
      </c>
      <c r="AA909" s="3">
        <f t="shared" si="338"/>
        <v>0.26960000000000001</v>
      </c>
      <c r="AB909" s="3">
        <f t="shared" si="339"/>
        <v>0.40743539368293791</v>
      </c>
      <c r="AC909" s="3">
        <f t="shared" si="340"/>
        <v>5.859375E-2</v>
      </c>
      <c r="AD909" s="3">
        <f t="shared" si="341"/>
        <v>0.2686617350369872</v>
      </c>
      <c r="AE909" s="3">
        <f t="shared" si="342"/>
        <v>4.4999999999999997E-3</v>
      </c>
      <c r="AF909" s="3">
        <f t="shared" si="343"/>
        <v>799</v>
      </c>
      <c r="AG909">
        <f t="shared" si="345"/>
        <v>-0.22067143986146959</v>
      </c>
      <c r="AH909" s="5">
        <f t="shared" si="346"/>
        <v>-0.78127639964395024</v>
      </c>
      <c r="AI909" s="5">
        <f t="shared" si="347"/>
        <v>-0.61523730899824203</v>
      </c>
      <c r="AJ909" s="5">
        <f t="shared" si="348"/>
        <v>-0.7793080988650597</v>
      </c>
      <c r="AK909" s="5">
        <f t="shared" si="349"/>
        <v>-0.70301682354372774</v>
      </c>
      <c r="AL909" s="4">
        <f t="shared" si="350"/>
        <v>5.033038935750672</v>
      </c>
      <c r="AM909" s="4">
        <f t="shared" si="329"/>
        <v>2.10984626525617</v>
      </c>
      <c r="AN909" s="4">
        <f t="shared" si="330"/>
        <v>5.4967182781365533</v>
      </c>
      <c r="AO909">
        <f t="shared" si="331"/>
        <v>2.10984626525617</v>
      </c>
      <c r="AP909">
        <f t="shared" si="332"/>
        <v>2</v>
      </c>
    </row>
    <row r="910" spans="1:42" ht="34" x14ac:dyDescent="0.2">
      <c r="A910">
        <v>6037211202</v>
      </c>
      <c r="B910" t="s">
        <v>20</v>
      </c>
      <c r="C910">
        <v>0.70399999999999996</v>
      </c>
      <c r="D910">
        <v>6037571701</v>
      </c>
      <c r="E910" t="s">
        <v>127</v>
      </c>
      <c r="F910">
        <v>25415</v>
      </c>
      <c r="G910">
        <v>6037237500</v>
      </c>
      <c r="H910" t="s">
        <v>103</v>
      </c>
      <c r="I910">
        <v>0.26950000000000002</v>
      </c>
      <c r="J910">
        <v>6037543701</v>
      </c>
      <c r="K910" t="s">
        <v>35</v>
      </c>
      <c r="L910">
        <v>4.4999999999999997E-3</v>
      </c>
      <c r="M910">
        <v>6037201110</v>
      </c>
      <c r="N910" t="s">
        <v>45</v>
      </c>
      <c r="O910">
        <v>798</v>
      </c>
      <c r="S910">
        <f t="shared" si="351"/>
        <v>901</v>
      </c>
      <c r="T910" s="2" cm="1">
        <f t="array" ref="T910">IFERROR(INDEX($A$10:$A$1201, ROWS(T$10:$T910)), IFERROR(INDEX($D$10:$D$1276, ROWS(T$10:$T910)-ROWS($A$10:$A$1201)), IFERROR(INDEX($G$10:$G$1201, ROWS(T$10:$T910)-ROWS($A$10:$A$1201)-ROWS($D$10:$D$1276)), "")))</f>
        <v>6037211202</v>
      </c>
      <c r="U910" s="2" t="str">
        <f t="shared" si="333"/>
        <v>Central LA, Los Angeles, CA</v>
      </c>
      <c r="V910" s="3">
        <f t="shared" si="334"/>
        <v>0.70399999999999996</v>
      </c>
      <c r="W910" s="3">
        <f t="shared" si="335"/>
        <v>0.8214702450408401</v>
      </c>
      <c r="X910" s="3">
        <f t="shared" si="336"/>
        <v>25415</v>
      </c>
      <c r="Y910" s="3">
        <f t="shared" si="337"/>
        <v>0.48235874660745126</v>
      </c>
      <c r="Z910" s="3">
        <f t="shared" si="344"/>
        <v>0.39624335777321551</v>
      </c>
      <c r="AA910" s="3">
        <f t="shared" si="338"/>
        <v>0.26950000000000002</v>
      </c>
      <c r="AB910" s="3">
        <f t="shared" si="339"/>
        <v>0.40728426779507337</v>
      </c>
      <c r="AC910" s="3">
        <f t="shared" si="340"/>
        <v>5.859375E-2</v>
      </c>
      <c r="AD910" s="3">
        <f t="shared" si="341"/>
        <v>0.26832548755884333</v>
      </c>
      <c r="AE910" s="3">
        <f t="shared" si="342"/>
        <v>4.4999999999999997E-3</v>
      </c>
      <c r="AF910" s="3">
        <f t="shared" si="343"/>
        <v>798</v>
      </c>
      <c r="AG910">
        <f t="shared" si="345"/>
        <v>-0.22176577929124161</v>
      </c>
      <c r="AH910" s="5">
        <f t="shared" si="346"/>
        <v>-0.78167568072662696</v>
      </c>
      <c r="AI910" s="5">
        <f t="shared" si="347"/>
        <v>-0.61628593547502697</v>
      </c>
      <c r="AJ910" s="5">
        <f t="shared" si="348"/>
        <v>-0.7793080988650597</v>
      </c>
      <c r="AK910" s="5">
        <f t="shared" si="349"/>
        <v>-0.70470926061940098</v>
      </c>
      <c r="AL910" s="4">
        <f t="shared" si="350"/>
        <v>5.04148216383473</v>
      </c>
      <c r="AM910" s="4">
        <f t="shared" si="329"/>
        <v>2.1141969543711241</v>
      </c>
      <c r="AN910" s="4">
        <f t="shared" si="330"/>
        <v>5.5066078627304265</v>
      </c>
      <c r="AO910">
        <f t="shared" si="331"/>
        <v>2.1141969543711241</v>
      </c>
      <c r="AP910">
        <f t="shared" si="332"/>
        <v>2</v>
      </c>
    </row>
    <row r="911" spans="1:42" ht="34" x14ac:dyDescent="0.2">
      <c r="A911">
        <v>6037207900</v>
      </c>
      <c r="B911" t="s">
        <v>20</v>
      </c>
      <c r="C911">
        <v>0.70389999999999997</v>
      </c>
      <c r="D911">
        <v>6037532700</v>
      </c>
      <c r="E911" t="s">
        <v>37</v>
      </c>
      <c r="F911">
        <v>25397</v>
      </c>
      <c r="G911">
        <v>6037216700</v>
      </c>
      <c r="H911" t="s">
        <v>20</v>
      </c>
      <c r="I911">
        <v>0.26939999999999997</v>
      </c>
      <c r="J911">
        <v>6059110301</v>
      </c>
      <c r="K911" t="s">
        <v>41</v>
      </c>
      <c r="L911">
        <v>4.4000000000000003E-3</v>
      </c>
      <c r="M911">
        <v>6037234502</v>
      </c>
      <c r="N911" t="s">
        <v>37</v>
      </c>
      <c r="O911">
        <v>797</v>
      </c>
      <c r="S911">
        <f t="shared" si="351"/>
        <v>902</v>
      </c>
      <c r="T911" s="2" cm="1">
        <f t="array" ref="T911">IFERROR(INDEX($A$10:$A$1201, ROWS(T$10:$T911)), IFERROR(INDEX($D$10:$D$1276, ROWS(T$10:$T911)-ROWS($A$10:$A$1201)), IFERROR(INDEX($G$10:$G$1201, ROWS(T$10:$T911)-ROWS($A$10:$A$1201)-ROWS($D$10:$D$1276)), "")))</f>
        <v>6037207900</v>
      </c>
      <c r="U911" s="2" t="str">
        <f t="shared" si="333"/>
        <v>Central LA, Los Angeles, CA</v>
      </c>
      <c r="V911" s="3">
        <f t="shared" si="334"/>
        <v>0.70389999999999997</v>
      </c>
      <c r="W911" s="3">
        <f t="shared" si="335"/>
        <v>0.82135355892648776</v>
      </c>
      <c r="X911" s="3">
        <f t="shared" si="336"/>
        <v>25397</v>
      </c>
      <c r="Y911" s="3">
        <f t="shared" si="337"/>
        <v>0.48201711932281882</v>
      </c>
      <c r="Z911" s="3">
        <f t="shared" si="344"/>
        <v>0.39590647641929078</v>
      </c>
      <c r="AA911" s="3">
        <f t="shared" si="338"/>
        <v>0.26939999999999997</v>
      </c>
      <c r="AB911" s="3">
        <f t="shared" si="339"/>
        <v>0.40713314190720867</v>
      </c>
      <c r="AC911" s="3">
        <f t="shared" si="340"/>
        <v>5.7291666666666678E-2</v>
      </c>
      <c r="AD911" s="3">
        <f t="shared" si="341"/>
        <v>0.26798924008069941</v>
      </c>
      <c r="AE911" s="3">
        <f t="shared" si="342"/>
        <v>4.4000000000000003E-3</v>
      </c>
      <c r="AF911" s="3">
        <f t="shared" si="343"/>
        <v>797</v>
      </c>
      <c r="AG911">
        <f t="shared" si="345"/>
        <v>-0.22286011872101361</v>
      </c>
      <c r="AH911" s="5">
        <f t="shared" si="346"/>
        <v>-0.7852692104707143</v>
      </c>
      <c r="AI911" s="5">
        <f t="shared" si="347"/>
        <v>-0.61733456195181258</v>
      </c>
      <c r="AJ911" s="5">
        <f t="shared" si="348"/>
        <v>-0.78889886453231495</v>
      </c>
      <c r="AK911" s="5">
        <f t="shared" si="349"/>
        <v>-0.70640169769507433</v>
      </c>
      <c r="AL911" s="4">
        <f t="shared" si="350"/>
        <v>5.0685531599670988</v>
      </c>
      <c r="AM911" s="4">
        <f t="shared" si="329"/>
        <v>2.1417075606066263</v>
      </c>
      <c r="AN911" s="4">
        <f t="shared" si="330"/>
        <v>5.5276545746113612</v>
      </c>
      <c r="AO911">
        <f t="shared" si="331"/>
        <v>2.1417075606066263</v>
      </c>
      <c r="AP911">
        <f t="shared" si="332"/>
        <v>2</v>
      </c>
    </row>
    <row r="912" spans="1:42" ht="17" x14ac:dyDescent="0.2">
      <c r="A912">
        <v>6037542200</v>
      </c>
      <c r="B912" t="s">
        <v>137</v>
      </c>
      <c r="C912">
        <v>0.70379999999999998</v>
      </c>
      <c r="D912">
        <v>6037224320</v>
      </c>
      <c r="E912" t="s">
        <v>20</v>
      </c>
      <c r="F912">
        <v>25396</v>
      </c>
      <c r="G912">
        <v>6037701801</v>
      </c>
      <c r="H912" t="s">
        <v>129</v>
      </c>
      <c r="I912">
        <v>0.26939999999999997</v>
      </c>
      <c r="J912">
        <v>6037533002</v>
      </c>
      <c r="K912" t="s">
        <v>37</v>
      </c>
      <c r="L912">
        <v>4.4000000000000003E-3</v>
      </c>
      <c r="M912">
        <v>6037603301</v>
      </c>
      <c r="N912" t="s">
        <v>31</v>
      </c>
      <c r="O912">
        <v>789</v>
      </c>
      <c r="S912">
        <f t="shared" si="351"/>
        <v>903</v>
      </c>
      <c r="T912" s="2" cm="1">
        <f t="array" ref="T912">IFERROR(INDEX($A$10:$A$1201, ROWS(T$10:$T912)), IFERROR(INDEX($D$10:$D$1276, ROWS(T$10:$T912)-ROWS($A$10:$A$1201)), IFERROR(INDEX($G$10:$G$1201, ROWS(T$10:$T912)-ROWS($A$10:$A$1201)-ROWS($D$10:$D$1276)), "")))</f>
        <v>6037542200</v>
      </c>
      <c r="U912" s="2" t="str">
        <f t="shared" si="333"/>
        <v>Compton, CA</v>
      </c>
      <c r="V912" s="3">
        <f t="shared" si="334"/>
        <v>0.70379999999999998</v>
      </c>
      <c r="W912" s="3">
        <f t="shared" si="335"/>
        <v>0.82123687281213531</v>
      </c>
      <c r="X912" s="3">
        <f t="shared" si="336"/>
        <v>25396</v>
      </c>
      <c r="Y912" s="3">
        <f t="shared" si="337"/>
        <v>0.48199814002922814</v>
      </c>
      <c r="Z912" s="3">
        <f t="shared" si="344"/>
        <v>0.39583464521886902</v>
      </c>
      <c r="AA912" s="3">
        <f t="shared" si="338"/>
        <v>0.26939999999999997</v>
      </c>
      <c r="AB912" s="3">
        <f t="shared" si="339"/>
        <v>0.40713314190720867</v>
      </c>
      <c r="AC912" s="3">
        <f t="shared" si="340"/>
        <v>5.7291666666666678E-2</v>
      </c>
      <c r="AD912" s="3">
        <f t="shared" si="341"/>
        <v>0.26529926025554806</v>
      </c>
      <c r="AE912" s="3">
        <f t="shared" si="342"/>
        <v>4.4000000000000003E-3</v>
      </c>
      <c r="AF912" s="3">
        <f t="shared" si="343"/>
        <v>789</v>
      </c>
      <c r="AG912">
        <f t="shared" si="345"/>
        <v>-0.22395445815078563</v>
      </c>
      <c r="AH912" s="5">
        <f t="shared" si="346"/>
        <v>-0.78546885101205244</v>
      </c>
      <c r="AI912" s="5">
        <f t="shared" si="347"/>
        <v>-0.61733456195181258</v>
      </c>
      <c r="AJ912" s="5">
        <f t="shared" si="348"/>
        <v>-0.78889886453231495</v>
      </c>
      <c r="AK912" s="5">
        <f t="shared" si="349"/>
        <v>-0.71994119430046144</v>
      </c>
      <c r="AL912" s="4">
        <f t="shared" si="350"/>
        <v>5.101227990696005</v>
      </c>
      <c r="AM912" s="4">
        <f t="shared" si="329"/>
        <v>2.1593216005300842</v>
      </c>
      <c r="AN912" s="4">
        <f t="shared" si="330"/>
        <v>5.568061345982886</v>
      </c>
      <c r="AO912">
        <f t="shared" si="331"/>
        <v>2.1593216005300842</v>
      </c>
      <c r="AP912">
        <f t="shared" si="332"/>
        <v>2</v>
      </c>
    </row>
    <row r="913" spans="1:42" ht="17" x14ac:dyDescent="0.2">
      <c r="A913">
        <v>6037542601</v>
      </c>
      <c r="B913" t="s">
        <v>137</v>
      </c>
      <c r="C913">
        <v>0.70379999999999998</v>
      </c>
      <c r="D913">
        <v>6037600801</v>
      </c>
      <c r="E913" t="s">
        <v>36</v>
      </c>
      <c r="F913">
        <v>25394</v>
      </c>
      <c r="G913">
        <v>6037541400</v>
      </c>
      <c r="H913" t="s">
        <v>157</v>
      </c>
      <c r="I913">
        <v>0.26910000000000001</v>
      </c>
      <c r="J913">
        <v>6037620002</v>
      </c>
      <c r="K913" t="s">
        <v>59</v>
      </c>
      <c r="L913">
        <v>4.4000000000000003E-3</v>
      </c>
      <c r="M913">
        <v>6037208501</v>
      </c>
      <c r="N913" t="s">
        <v>20</v>
      </c>
      <c r="O913">
        <v>789</v>
      </c>
      <c r="S913">
        <f t="shared" si="351"/>
        <v>904</v>
      </c>
      <c r="T913" s="2" cm="1">
        <f t="array" ref="T913">IFERROR(INDEX($A$10:$A$1201, ROWS(T$10:$T913)), IFERROR(INDEX($D$10:$D$1276, ROWS(T$10:$T913)-ROWS($A$10:$A$1201)), IFERROR(INDEX($G$10:$G$1201, ROWS(T$10:$T913)-ROWS($A$10:$A$1201)-ROWS($D$10:$D$1276)), "")))</f>
        <v>6037542601</v>
      </c>
      <c r="U913" s="2" t="str">
        <f t="shared" si="333"/>
        <v>Compton, CA</v>
      </c>
      <c r="V913" s="3">
        <f t="shared" si="334"/>
        <v>0.70379999999999998</v>
      </c>
      <c r="W913" s="3">
        <f t="shared" si="335"/>
        <v>0.82123687281213531</v>
      </c>
      <c r="X913" s="3">
        <f t="shared" si="336"/>
        <v>25394</v>
      </c>
      <c r="Y913" s="3">
        <f t="shared" si="337"/>
        <v>0.48196018144204672</v>
      </c>
      <c r="Z913" s="3">
        <f t="shared" si="344"/>
        <v>0.39580347222743578</v>
      </c>
      <c r="AA913" s="3">
        <f t="shared" si="338"/>
        <v>0.26910000000000001</v>
      </c>
      <c r="AB913" s="3">
        <f t="shared" si="339"/>
        <v>0.40667976424361496</v>
      </c>
      <c r="AC913" s="3">
        <f t="shared" si="340"/>
        <v>5.7291666666666678E-2</v>
      </c>
      <c r="AD913" s="3">
        <f t="shared" si="341"/>
        <v>0.26529926025554806</v>
      </c>
      <c r="AE913" s="3">
        <f t="shared" si="342"/>
        <v>4.4000000000000003E-3</v>
      </c>
      <c r="AF913" s="3">
        <f t="shared" si="343"/>
        <v>789</v>
      </c>
      <c r="AG913">
        <f t="shared" si="345"/>
        <v>-0.22395445815078563</v>
      </c>
      <c r="AH913" s="5">
        <f t="shared" si="346"/>
        <v>-0.78586813209472917</v>
      </c>
      <c r="AI913" s="5">
        <f t="shared" si="347"/>
        <v>-0.6204804413821674</v>
      </c>
      <c r="AJ913" s="5">
        <f t="shared" si="348"/>
        <v>-0.78889886453231495</v>
      </c>
      <c r="AK913" s="5">
        <f t="shared" si="349"/>
        <v>-0.71994119430046144</v>
      </c>
      <c r="AL913" s="4">
        <f t="shared" si="350"/>
        <v>5.1090572439650472</v>
      </c>
      <c r="AM913" s="4">
        <f t="shared" si="329"/>
        <v>2.1632429218203266</v>
      </c>
      <c r="AN913" s="4">
        <f t="shared" si="330"/>
        <v>5.5771145330523169</v>
      </c>
      <c r="AO913">
        <f t="shared" si="331"/>
        <v>2.1632429218203266</v>
      </c>
      <c r="AP913">
        <f t="shared" si="332"/>
        <v>2</v>
      </c>
    </row>
    <row r="914" spans="1:42" ht="17" x14ac:dyDescent="0.2">
      <c r="A914">
        <v>6037500500</v>
      </c>
      <c r="B914" t="s">
        <v>44</v>
      </c>
      <c r="C914">
        <v>0.70379999999999998</v>
      </c>
      <c r="D914">
        <v>6037218220</v>
      </c>
      <c r="E914" t="s">
        <v>20</v>
      </c>
      <c r="F914">
        <v>25383</v>
      </c>
      <c r="G914">
        <v>6037534403</v>
      </c>
      <c r="H914" t="s">
        <v>102</v>
      </c>
      <c r="I914">
        <v>0.26889999999999997</v>
      </c>
      <c r="J914">
        <v>6037217002</v>
      </c>
      <c r="K914" t="s">
        <v>20</v>
      </c>
      <c r="L914">
        <v>4.4000000000000003E-3</v>
      </c>
      <c r="M914">
        <v>6037271902</v>
      </c>
      <c r="N914" t="s">
        <v>62</v>
      </c>
      <c r="O914">
        <v>788</v>
      </c>
      <c r="S914">
        <f t="shared" si="351"/>
        <v>905</v>
      </c>
      <c r="T914" s="2" cm="1">
        <f t="array" ref="T914">IFERROR(INDEX($A$10:$A$1201, ROWS(T$10:$T914)), IFERROR(INDEX($D$10:$D$1276, ROWS(T$10:$T914)-ROWS($A$10:$A$1201)), IFERROR(INDEX($G$10:$G$1201, ROWS(T$10:$T914)-ROWS($A$10:$A$1201)-ROWS($D$10:$D$1276)), "")))</f>
        <v>6037500500</v>
      </c>
      <c r="U914" s="2" t="str">
        <f t="shared" si="333"/>
        <v>El Rancho, Pico Rivera, CA</v>
      </c>
      <c r="V914" s="3">
        <f t="shared" si="334"/>
        <v>0.70379999999999998</v>
      </c>
      <c r="W914" s="3">
        <f t="shared" si="335"/>
        <v>0.82123687281213531</v>
      </c>
      <c r="X914" s="3">
        <f t="shared" si="336"/>
        <v>25383</v>
      </c>
      <c r="Y914" s="3">
        <f t="shared" si="337"/>
        <v>0.48175140921254911</v>
      </c>
      <c r="Z914" s="3">
        <f t="shared" si="344"/>
        <v>0.39563202077455312</v>
      </c>
      <c r="AA914" s="3">
        <f t="shared" si="338"/>
        <v>0.26889999999999997</v>
      </c>
      <c r="AB914" s="3">
        <f t="shared" si="339"/>
        <v>0.40637751246788573</v>
      </c>
      <c r="AC914" s="3">
        <f t="shared" si="340"/>
        <v>5.7291666666666678E-2</v>
      </c>
      <c r="AD914" s="3">
        <f t="shared" si="341"/>
        <v>0.26496301277740419</v>
      </c>
      <c r="AE914" s="3">
        <f t="shared" si="342"/>
        <v>4.4000000000000003E-3</v>
      </c>
      <c r="AF914" s="3">
        <f t="shared" si="343"/>
        <v>788</v>
      </c>
      <c r="AG914">
        <f t="shared" si="345"/>
        <v>-0.22395445815078563</v>
      </c>
      <c r="AH914" s="5">
        <f t="shared" si="346"/>
        <v>-0.78806417804944928</v>
      </c>
      <c r="AI914" s="5">
        <f t="shared" si="347"/>
        <v>-0.62257769433573795</v>
      </c>
      <c r="AJ914" s="5">
        <f t="shared" si="348"/>
        <v>-0.78889886453231495</v>
      </c>
      <c r="AK914" s="5">
        <f t="shared" si="349"/>
        <v>-0.72163363137613457</v>
      </c>
      <c r="AL914" s="4">
        <f t="shared" si="350"/>
        <v>5.123760387468554</v>
      </c>
      <c r="AM914" s="4">
        <f t="shared" si="329"/>
        <v>2.1700846244388972</v>
      </c>
      <c r="AN914" s="4">
        <f t="shared" si="330"/>
        <v>5.5925166038591865</v>
      </c>
      <c r="AO914">
        <f t="shared" si="331"/>
        <v>2.1700846244388972</v>
      </c>
      <c r="AP914">
        <f t="shared" si="332"/>
        <v>2</v>
      </c>
    </row>
    <row r="915" spans="1:42" ht="34" x14ac:dyDescent="0.2">
      <c r="A915">
        <v>6037242200</v>
      </c>
      <c r="B915" t="s">
        <v>37</v>
      </c>
      <c r="C915">
        <v>0.70369999999999999</v>
      </c>
      <c r="D915">
        <v>6037530801</v>
      </c>
      <c r="E915" t="s">
        <v>13</v>
      </c>
      <c r="F915">
        <v>25379</v>
      </c>
      <c r="G915">
        <v>6037204420</v>
      </c>
      <c r="H915" t="s">
        <v>67</v>
      </c>
      <c r="I915">
        <v>0.26790000000000003</v>
      </c>
      <c r="J915">
        <v>6037481606</v>
      </c>
      <c r="K915" t="s">
        <v>18</v>
      </c>
      <c r="L915">
        <v>4.4000000000000003E-3</v>
      </c>
      <c r="M915">
        <v>6059110115</v>
      </c>
      <c r="N915" t="s">
        <v>46</v>
      </c>
      <c r="O915">
        <v>788</v>
      </c>
      <c r="S915">
        <f t="shared" si="351"/>
        <v>906</v>
      </c>
      <c r="T915" s="2" cm="1">
        <f t="array" ref="T915">IFERROR(INDEX($A$10:$A$1201, ROWS(T$10:$T915)), IFERROR(INDEX($D$10:$D$1276, ROWS(T$10:$T915)-ROWS($A$10:$A$1201)), IFERROR(INDEX($G$10:$G$1201, ROWS(T$10:$T915)-ROWS($A$10:$A$1201)-ROWS($D$10:$D$1276)), "")))</f>
        <v>6037242200</v>
      </c>
      <c r="U915" s="2" t="str">
        <f t="shared" si="333"/>
        <v>South Los Angeles, Los Angeles, CA</v>
      </c>
      <c r="V915" s="3">
        <f t="shared" si="334"/>
        <v>0.70369999999999999</v>
      </c>
      <c r="W915" s="3">
        <f t="shared" si="335"/>
        <v>0.82112018669778297</v>
      </c>
      <c r="X915" s="3">
        <f t="shared" si="336"/>
        <v>25379</v>
      </c>
      <c r="Y915" s="3">
        <f t="shared" si="337"/>
        <v>0.48167549203818633</v>
      </c>
      <c r="Z915" s="3">
        <f t="shared" si="344"/>
        <v>0.39551346995014203</v>
      </c>
      <c r="AA915" s="3">
        <f t="shared" si="338"/>
        <v>0.26790000000000003</v>
      </c>
      <c r="AB915" s="3">
        <f t="shared" si="339"/>
        <v>0.40486625358923989</v>
      </c>
      <c r="AC915" s="3">
        <f t="shared" si="340"/>
        <v>5.7291666666666678E-2</v>
      </c>
      <c r="AD915" s="3">
        <f t="shared" si="341"/>
        <v>0.26496301277740419</v>
      </c>
      <c r="AE915" s="3">
        <f t="shared" si="342"/>
        <v>4.4000000000000003E-3</v>
      </c>
      <c r="AF915" s="3">
        <f t="shared" si="343"/>
        <v>788</v>
      </c>
      <c r="AG915">
        <f t="shared" si="345"/>
        <v>-0.22504879758055765</v>
      </c>
      <c r="AH915" s="5">
        <f t="shared" si="346"/>
        <v>-0.78886274021480218</v>
      </c>
      <c r="AI915" s="5">
        <f t="shared" si="347"/>
        <v>-0.63306395910358804</v>
      </c>
      <c r="AJ915" s="5">
        <f t="shared" si="348"/>
        <v>-0.78889886453231495</v>
      </c>
      <c r="AK915" s="5">
        <f t="shared" si="349"/>
        <v>-0.72163363137613457</v>
      </c>
      <c r="AL915" s="4">
        <f t="shared" si="350"/>
        <v>5.1497646579142788</v>
      </c>
      <c r="AM915" s="4">
        <f t="shared" si="329"/>
        <v>2.1834851983395085</v>
      </c>
      <c r="AN915" s="4">
        <f t="shared" si="330"/>
        <v>5.6231299972785269</v>
      </c>
      <c r="AO915">
        <f t="shared" si="331"/>
        <v>2.1834851983395085</v>
      </c>
      <c r="AP915">
        <f t="shared" si="332"/>
        <v>2</v>
      </c>
    </row>
    <row r="916" spans="1:42" ht="17" x14ac:dyDescent="0.2">
      <c r="A916">
        <v>6037540502</v>
      </c>
      <c r="B916" t="s">
        <v>119</v>
      </c>
      <c r="C916">
        <v>0.70350000000000001</v>
      </c>
      <c r="D916">
        <v>6037541700</v>
      </c>
      <c r="E916" t="s">
        <v>119</v>
      </c>
      <c r="F916">
        <v>25378</v>
      </c>
      <c r="G916">
        <v>6037535102</v>
      </c>
      <c r="H916" t="s">
        <v>37</v>
      </c>
      <c r="I916">
        <v>0.26790000000000003</v>
      </c>
      <c r="J916">
        <v>6037433501</v>
      </c>
      <c r="K916" t="s">
        <v>138</v>
      </c>
      <c r="L916">
        <v>4.3E-3</v>
      </c>
      <c r="M916">
        <v>6037211803</v>
      </c>
      <c r="N916" t="s">
        <v>20</v>
      </c>
      <c r="O916">
        <v>788</v>
      </c>
      <c r="S916">
        <f t="shared" si="351"/>
        <v>907</v>
      </c>
      <c r="T916" s="2" cm="1">
        <f t="array" ref="T916">IFERROR(INDEX($A$10:$A$1201, ROWS(T$10:$T916)), IFERROR(INDEX($D$10:$D$1276, ROWS(T$10:$T916)-ROWS($A$10:$A$1201)), IFERROR(INDEX($G$10:$G$1201, ROWS(T$10:$T916)-ROWS($A$10:$A$1201)-ROWS($D$10:$D$1276)), "")))</f>
        <v>6037540502</v>
      </c>
      <c r="U916" s="2" t="str">
        <f t="shared" si="333"/>
        <v>Lynwood, CA</v>
      </c>
      <c r="V916" s="3">
        <f t="shared" si="334"/>
        <v>0.70350000000000001</v>
      </c>
      <c r="W916" s="3">
        <f t="shared" si="335"/>
        <v>0.82088681446907819</v>
      </c>
      <c r="X916" s="3">
        <f t="shared" si="336"/>
        <v>25378</v>
      </c>
      <c r="Y916" s="3">
        <f t="shared" si="337"/>
        <v>0.48165651274459564</v>
      </c>
      <c r="Z916" s="3">
        <f t="shared" si="344"/>
        <v>0.39538548041519606</v>
      </c>
      <c r="AA916" s="3">
        <f t="shared" si="338"/>
        <v>0.26790000000000003</v>
      </c>
      <c r="AB916" s="3">
        <f t="shared" si="339"/>
        <v>0.40486625358923989</v>
      </c>
      <c r="AC916" s="3">
        <f t="shared" si="340"/>
        <v>5.5989583333333336E-2</v>
      </c>
      <c r="AD916" s="3">
        <f t="shared" si="341"/>
        <v>0.26496301277740419</v>
      </c>
      <c r="AE916" s="3">
        <f t="shared" si="342"/>
        <v>4.3E-3</v>
      </c>
      <c r="AF916" s="3">
        <f t="shared" si="343"/>
        <v>788</v>
      </c>
      <c r="AG916">
        <f t="shared" si="345"/>
        <v>-0.22723747644010167</v>
      </c>
      <c r="AH916" s="5">
        <f t="shared" si="346"/>
        <v>-0.78906238075614032</v>
      </c>
      <c r="AI916" s="5">
        <f t="shared" si="347"/>
        <v>-0.63306395910358804</v>
      </c>
      <c r="AJ916" s="5">
        <f t="shared" si="348"/>
        <v>-0.79848963019957031</v>
      </c>
      <c r="AK916" s="5">
        <f t="shared" si="349"/>
        <v>-0.72163363137613457</v>
      </c>
      <c r="AL916" s="4">
        <f t="shared" si="350"/>
        <v>5.1624319650970261</v>
      </c>
      <c r="AM916" s="4">
        <f t="shared" si="329"/>
        <v>2.2050161367524428</v>
      </c>
      <c r="AN916" s="4">
        <f t="shared" si="330"/>
        <v>5.6304533416560529</v>
      </c>
      <c r="AO916">
        <f t="shared" si="331"/>
        <v>2.2050161367524428</v>
      </c>
      <c r="AP916">
        <f t="shared" si="332"/>
        <v>2</v>
      </c>
    </row>
    <row r="917" spans="1:42" ht="34" x14ac:dyDescent="0.2">
      <c r="A917">
        <v>6037531901</v>
      </c>
      <c r="B917" t="s">
        <v>101</v>
      </c>
      <c r="C917">
        <v>0.70330000000000004</v>
      </c>
      <c r="D917">
        <v>6037530700</v>
      </c>
      <c r="E917" t="s">
        <v>13</v>
      </c>
      <c r="F917">
        <v>25371</v>
      </c>
      <c r="G917">
        <v>6037541500</v>
      </c>
      <c r="H917" t="s">
        <v>157</v>
      </c>
      <c r="I917">
        <v>0.26779999999999998</v>
      </c>
      <c r="J917">
        <v>6037239202</v>
      </c>
      <c r="K917" t="s">
        <v>37</v>
      </c>
      <c r="L917">
        <v>4.3E-3</v>
      </c>
      <c r="M917">
        <v>6037504001</v>
      </c>
      <c r="N917" t="s">
        <v>53</v>
      </c>
      <c r="O917">
        <v>785</v>
      </c>
      <c r="S917">
        <f t="shared" si="351"/>
        <v>908</v>
      </c>
      <c r="T917" s="2" cm="1">
        <f t="array" ref="T917">IFERROR(INDEX($A$10:$A$1201, ROWS(T$10:$T917)), IFERROR(INDEX($D$10:$D$1276, ROWS(T$10:$T917)-ROWS($A$10:$A$1201)), IFERROR(INDEX($G$10:$G$1201, ROWS(T$10:$T917)-ROWS($A$10:$A$1201)-ROWS($D$10:$D$1276)), "")))</f>
        <v>6037531901</v>
      </c>
      <c r="U917" s="2" t="str">
        <f t="shared" si="333"/>
        <v>South Montebello, East Los Angeles, CA</v>
      </c>
      <c r="V917" s="3">
        <f t="shared" si="334"/>
        <v>0.70330000000000004</v>
      </c>
      <c r="W917" s="3">
        <f t="shared" si="335"/>
        <v>0.8206534422403734</v>
      </c>
      <c r="X917" s="3">
        <f t="shared" si="336"/>
        <v>25371</v>
      </c>
      <c r="Y917" s="3">
        <f t="shared" si="337"/>
        <v>0.48152365768946082</v>
      </c>
      <c r="Z917" s="3">
        <f t="shared" si="344"/>
        <v>0.39516404720303128</v>
      </c>
      <c r="AA917" s="3">
        <f t="shared" si="338"/>
        <v>0.26779999999999998</v>
      </c>
      <c r="AB917" s="3">
        <f t="shared" si="339"/>
        <v>0.40471512770137524</v>
      </c>
      <c r="AC917" s="3">
        <f t="shared" si="340"/>
        <v>5.5989583333333336E-2</v>
      </c>
      <c r="AD917" s="3">
        <f t="shared" si="341"/>
        <v>0.26395427034297242</v>
      </c>
      <c r="AE917" s="3">
        <f t="shared" si="342"/>
        <v>4.3E-3</v>
      </c>
      <c r="AF917" s="3">
        <f t="shared" si="343"/>
        <v>785</v>
      </c>
      <c r="AG917">
        <f t="shared" si="345"/>
        <v>-0.22942615529964569</v>
      </c>
      <c r="AH917" s="5">
        <f t="shared" si="346"/>
        <v>-0.79045986454550754</v>
      </c>
      <c r="AI917" s="5">
        <f t="shared" si="347"/>
        <v>-0.63411258558037353</v>
      </c>
      <c r="AJ917" s="5">
        <f t="shared" si="348"/>
        <v>-0.79848963019957031</v>
      </c>
      <c r="AK917" s="5">
        <f t="shared" si="349"/>
        <v>-0.72671094260315483</v>
      </c>
      <c r="AL917" s="4">
        <f t="shared" si="350"/>
        <v>5.1829507942804085</v>
      </c>
      <c r="AM917" s="4">
        <f t="shared" si="329"/>
        <v>2.2155601003677359</v>
      </c>
      <c r="AN917" s="4">
        <f t="shared" si="330"/>
        <v>5.6540027681277358</v>
      </c>
      <c r="AO917">
        <f t="shared" si="331"/>
        <v>2.2155601003677359</v>
      </c>
      <c r="AP917">
        <f t="shared" si="332"/>
        <v>2</v>
      </c>
    </row>
    <row r="918" spans="1:42" ht="34" x14ac:dyDescent="0.2">
      <c r="A918">
        <v>6037208904</v>
      </c>
      <c r="B918" t="s">
        <v>20</v>
      </c>
      <c r="C918">
        <v>0.70320000000000005</v>
      </c>
      <c r="D918">
        <v>6037540201</v>
      </c>
      <c r="E918" t="s">
        <v>56</v>
      </c>
      <c r="F918">
        <v>25356</v>
      </c>
      <c r="G918">
        <v>6037221302</v>
      </c>
      <c r="H918" t="s">
        <v>20</v>
      </c>
      <c r="I918">
        <v>0.26769999999999999</v>
      </c>
      <c r="J918">
        <v>6037531503</v>
      </c>
      <c r="K918" t="s">
        <v>47</v>
      </c>
      <c r="L918">
        <v>4.3E-3</v>
      </c>
      <c r="M918">
        <v>6037433602</v>
      </c>
      <c r="N918" t="s">
        <v>27</v>
      </c>
      <c r="O918">
        <v>785</v>
      </c>
      <c r="S918">
        <f t="shared" si="351"/>
        <v>909</v>
      </c>
      <c r="T918" s="2" cm="1">
        <f t="array" ref="T918">IFERROR(INDEX($A$10:$A$1201, ROWS(T$10:$T918)), IFERROR(INDEX($D$10:$D$1276, ROWS(T$10:$T918)-ROWS($A$10:$A$1201)), IFERROR(INDEX($G$10:$G$1201, ROWS(T$10:$T918)-ROWS($A$10:$A$1201)-ROWS($D$10:$D$1276)), "")))</f>
        <v>6037208904</v>
      </c>
      <c r="U918" s="2" t="str">
        <f t="shared" si="333"/>
        <v>Central LA, Los Angeles, CA</v>
      </c>
      <c r="V918" s="3">
        <f t="shared" si="334"/>
        <v>0.70320000000000005</v>
      </c>
      <c r="W918" s="3">
        <f t="shared" si="335"/>
        <v>0.82053675612602106</v>
      </c>
      <c r="X918" s="3">
        <f t="shared" si="336"/>
        <v>25356</v>
      </c>
      <c r="Y918" s="3">
        <f t="shared" si="337"/>
        <v>0.48123896828560042</v>
      </c>
      <c r="Z918" s="3">
        <f t="shared" si="344"/>
        <v>0.39487426195849967</v>
      </c>
      <c r="AA918" s="3">
        <f t="shared" si="338"/>
        <v>0.26769999999999999</v>
      </c>
      <c r="AB918" s="3">
        <f t="shared" si="339"/>
        <v>0.40456400181351065</v>
      </c>
      <c r="AC918" s="3">
        <f t="shared" si="340"/>
        <v>5.5989583333333336E-2</v>
      </c>
      <c r="AD918" s="3">
        <f t="shared" si="341"/>
        <v>0.26395427034297242</v>
      </c>
      <c r="AE918" s="3">
        <f t="shared" si="342"/>
        <v>4.3E-3</v>
      </c>
      <c r="AF918" s="3">
        <f t="shared" si="343"/>
        <v>785</v>
      </c>
      <c r="AG918">
        <f t="shared" si="345"/>
        <v>-0.23052049472941771</v>
      </c>
      <c r="AH918" s="5">
        <f t="shared" si="346"/>
        <v>-0.79345447266558056</v>
      </c>
      <c r="AI918" s="5">
        <f t="shared" si="347"/>
        <v>-0.63516121205715848</v>
      </c>
      <c r="AJ918" s="5">
        <f t="shared" si="348"/>
        <v>-0.79848963019957031</v>
      </c>
      <c r="AK918" s="5">
        <f t="shared" si="349"/>
        <v>-0.72671094260315483</v>
      </c>
      <c r="AL918" s="4">
        <f t="shared" si="350"/>
        <v>5.1951817687553659</v>
      </c>
      <c r="AM918" s="4">
        <f t="shared" si="329"/>
        <v>2.2207806306179236</v>
      </c>
      <c r="AN918" s="4">
        <f t="shared" si="330"/>
        <v>5.6652928736723354</v>
      </c>
      <c r="AO918">
        <f t="shared" si="331"/>
        <v>2.2207806306179236</v>
      </c>
      <c r="AP918">
        <f t="shared" si="332"/>
        <v>2</v>
      </c>
    </row>
    <row r="919" spans="1:42" ht="17" x14ac:dyDescent="0.2">
      <c r="A919">
        <v>6037218702</v>
      </c>
      <c r="B919" t="s">
        <v>83</v>
      </c>
      <c r="C919">
        <v>0.70320000000000005</v>
      </c>
      <c r="D919">
        <v>6037195804</v>
      </c>
      <c r="E919" t="s">
        <v>30</v>
      </c>
      <c r="F919">
        <v>25349</v>
      </c>
      <c r="G919">
        <v>6037192610</v>
      </c>
      <c r="H919" t="s">
        <v>20</v>
      </c>
      <c r="I919">
        <v>0.26750000000000002</v>
      </c>
      <c r="J919">
        <v>6037550601</v>
      </c>
      <c r="K919" t="s">
        <v>33</v>
      </c>
      <c r="L919">
        <v>4.3E-3</v>
      </c>
      <c r="M919">
        <v>6037650003</v>
      </c>
      <c r="N919" t="s">
        <v>22</v>
      </c>
      <c r="O919">
        <v>785</v>
      </c>
      <c r="S919">
        <f t="shared" si="351"/>
        <v>910</v>
      </c>
      <c r="T919" s="2" cm="1">
        <f t="array" ref="T919">IFERROR(INDEX($A$10:$A$1201, ROWS(T$10:$T919)), IFERROR(INDEX($D$10:$D$1276, ROWS(T$10:$T919)-ROWS($A$10:$A$1201)), IFERROR(INDEX($G$10:$G$1201, ROWS(T$10:$T919)-ROWS($A$10:$A$1201)-ROWS($D$10:$D$1276)), "")))</f>
        <v>6037218702</v>
      </c>
      <c r="U919" s="2" t="str">
        <f t="shared" si="333"/>
        <v>Jefferson, Los Angeles, CA</v>
      </c>
      <c r="V919" s="3">
        <f t="shared" si="334"/>
        <v>0.70320000000000005</v>
      </c>
      <c r="W919" s="3">
        <f t="shared" si="335"/>
        <v>0.82053675612602106</v>
      </c>
      <c r="X919" s="3">
        <f t="shared" si="336"/>
        <v>25349</v>
      </c>
      <c r="Y919" s="3">
        <f t="shared" si="337"/>
        <v>0.48110611323046554</v>
      </c>
      <c r="Z919" s="3">
        <f t="shared" si="344"/>
        <v>0.3947652495025244</v>
      </c>
      <c r="AA919" s="3">
        <f t="shared" si="338"/>
        <v>0.26750000000000002</v>
      </c>
      <c r="AB919" s="3">
        <f t="shared" si="339"/>
        <v>0.40426175003778153</v>
      </c>
      <c r="AC919" s="3">
        <f t="shared" si="340"/>
        <v>5.5989583333333336E-2</v>
      </c>
      <c r="AD919" s="3">
        <f t="shared" si="341"/>
        <v>0.26395427034297242</v>
      </c>
      <c r="AE919" s="3">
        <f t="shared" si="342"/>
        <v>4.3E-3</v>
      </c>
      <c r="AF919" s="3">
        <f t="shared" si="343"/>
        <v>785</v>
      </c>
      <c r="AG919">
        <f t="shared" si="345"/>
        <v>-0.23052049472941771</v>
      </c>
      <c r="AH919" s="5">
        <f t="shared" si="346"/>
        <v>-0.79485195645494844</v>
      </c>
      <c r="AI919" s="5">
        <f t="shared" si="347"/>
        <v>-0.63725846501072836</v>
      </c>
      <c r="AJ919" s="5">
        <f t="shared" si="348"/>
        <v>-0.79848963019957031</v>
      </c>
      <c r="AK919" s="5">
        <f t="shared" si="349"/>
        <v>-0.72671094260315483</v>
      </c>
      <c r="AL919" s="4">
        <f t="shared" si="350"/>
        <v>5.2037719716015634</v>
      </c>
      <c r="AM919" s="4">
        <f t="shared" si="329"/>
        <v>2.2247220309395717</v>
      </c>
      <c r="AN919" s="4">
        <f t="shared" si="330"/>
        <v>5.6740729688845271</v>
      </c>
      <c r="AO919">
        <f t="shared" si="331"/>
        <v>2.2247220309395717</v>
      </c>
      <c r="AP919">
        <f t="shared" si="332"/>
        <v>2</v>
      </c>
    </row>
    <row r="920" spans="1:42" ht="34" x14ac:dyDescent="0.2">
      <c r="A920">
        <v>6037232700</v>
      </c>
      <c r="B920" t="s">
        <v>103</v>
      </c>
      <c r="C920">
        <v>0.70309999999999995</v>
      </c>
      <c r="D920">
        <v>6037535603</v>
      </c>
      <c r="E920" t="s">
        <v>56</v>
      </c>
      <c r="F920">
        <v>25344</v>
      </c>
      <c r="G920">
        <v>6037207900</v>
      </c>
      <c r="H920" t="s">
        <v>20</v>
      </c>
      <c r="I920">
        <v>0.2671</v>
      </c>
      <c r="J920">
        <v>6037206200</v>
      </c>
      <c r="K920" t="s">
        <v>20</v>
      </c>
      <c r="L920">
        <v>4.3E-3</v>
      </c>
      <c r="M920">
        <v>6037535606</v>
      </c>
      <c r="N920" t="s">
        <v>56</v>
      </c>
      <c r="O920">
        <v>785</v>
      </c>
      <c r="S920">
        <f t="shared" si="351"/>
        <v>911</v>
      </c>
      <c r="T920" s="2" cm="1">
        <f t="array" ref="T920">IFERROR(INDEX($A$10:$A$1201, ROWS(T$10:$T920)), IFERROR(INDEX($D$10:$D$1276, ROWS(T$10:$T920)-ROWS($A$10:$A$1201)), IFERROR(INDEX($G$10:$G$1201, ROWS(T$10:$T920)-ROWS($A$10:$A$1201)-ROWS($D$10:$D$1276)), "")))</f>
        <v>6037232700</v>
      </c>
      <c r="U920" s="2" t="str">
        <f t="shared" si="333"/>
        <v>South Figueroa Corridor, Los Angeles, CA</v>
      </c>
      <c r="V920" s="3">
        <f t="shared" si="334"/>
        <v>0.70309999999999995</v>
      </c>
      <c r="W920" s="3">
        <f t="shared" si="335"/>
        <v>0.82042007001166861</v>
      </c>
      <c r="X920" s="3">
        <f t="shared" si="336"/>
        <v>25344</v>
      </c>
      <c r="Y920" s="3">
        <f t="shared" si="337"/>
        <v>0.48101121676251207</v>
      </c>
      <c r="Z920" s="3">
        <f t="shared" si="344"/>
        <v>0.39463125613269806</v>
      </c>
      <c r="AA920" s="3">
        <f t="shared" si="338"/>
        <v>0.2671</v>
      </c>
      <c r="AB920" s="3">
        <f t="shared" si="339"/>
        <v>0.40365724648632312</v>
      </c>
      <c r="AC920" s="3">
        <f t="shared" si="340"/>
        <v>5.5989583333333336E-2</v>
      </c>
      <c r="AD920" s="3">
        <f t="shared" si="341"/>
        <v>0.26395427034297242</v>
      </c>
      <c r="AE920" s="3">
        <f t="shared" si="342"/>
        <v>4.3E-3</v>
      </c>
      <c r="AF920" s="3">
        <f t="shared" si="343"/>
        <v>785</v>
      </c>
      <c r="AG920">
        <f t="shared" si="345"/>
        <v>-0.23161483415919096</v>
      </c>
      <c r="AH920" s="5">
        <f t="shared" si="346"/>
        <v>-0.79585015916163937</v>
      </c>
      <c r="AI920" s="5">
        <f t="shared" si="347"/>
        <v>-0.64145297091786879</v>
      </c>
      <c r="AJ920" s="5">
        <f t="shared" si="348"/>
        <v>-0.79848963019957031</v>
      </c>
      <c r="AK920" s="5">
        <f t="shared" si="349"/>
        <v>-0.72671094260315483</v>
      </c>
      <c r="AL920" s="4">
        <f t="shared" si="350"/>
        <v>5.2170207647446665</v>
      </c>
      <c r="AM920" s="4">
        <f t="shared" si="329"/>
        <v>2.231379890431612</v>
      </c>
      <c r="AN920" s="4">
        <f t="shared" si="330"/>
        <v>5.6889306084290521</v>
      </c>
      <c r="AO920">
        <f t="shared" si="331"/>
        <v>2.231379890431612</v>
      </c>
      <c r="AP920">
        <f t="shared" si="332"/>
        <v>2</v>
      </c>
    </row>
    <row r="921" spans="1:42" ht="34" x14ac:dyDescent="0.2">
      <c r="A921">
        <v>6037212502</v>
      </c>
      <c r="B921" t="s">
        <v>20</v>
      </c>
      <c r="C921">
        <v>0.70309999999999995</v>
      </c>
      <c r="D921">
        <v>6037224200</v>
      </c>
      <c r="E921" t="s">
        <v>20</v>
      </c>
      <c r="F921">
        <v>25341</v>
      </c>
      <c r="G921">
        <v>6037702803</v>
      </c>
      <c r="H921" t="s">
        <v>13</v>
      </c>
      <c r="I921">
        <v>0.2671</v>
      </c>
      <c r="J921">
        <v>6037275602</v>
      </c>
      <c r="K921" t="s">
        <v>42</v>
      </c>
      <c r="L921">
        <v>4.3E-3</v>
      </c>
      <c r="M921">
        <v>6037603500</v>
      </c>
      <c r="N921" t="s">
        <v>31</v>
      </c>
      <c r="O921">
        <v>780</v>
      </c>
      <c r="S921">
        <f t="shared" si="351"/>
        <v>912</v>
      </c>
      <c r="T921" s="2" cm="1">
        <f t="array" ref="T921">IFERROR(INDEX($A$10:$A$1201, ROWS(T$10:$T921)), IFERROR(INDEX($D$10:$D$1276, ROWS(T$10:$T921)-ROWS($A$10:$A$1201)), IFERROR(INDEX($G$10:$G$1201, ROWS(T$10:$T921)-ROWS($A$10:$A$1201)-ROWS($D$10:$D$1276)), "")))</f>
        <v>6037212502</v>
      </c>
      <c r="U921" s="2" t="str">
        <f t="shared" si="333"/>
        <v>Central LA, Los Angeles, CA</v>
      </c>
      <c r="V921" s="3">
        <f t="shared" si="334"/>
        <v>0.70309999999999995</v>
      </c>
      <c r="W921" s="3">
        <f t="shared" si="335"/>
        <v>0.82042007001166861</v>
      </c>
      <c r="X921" s="3">
        <f t="shared" si="336"/>
        <v>25341</v>
      </c>
      <c r="Y921" s="3">
        <f t="shared" si="337"/>
        <v>0.48095427888174003</v>
      </c>
      <c r="Z921" s="3">
        <f t="shared" si="344"/>
        <v>0.39458454315256875</v>
      </c>
      <c r="AA921" s="3">
        <f t="shared" si="338"/>
        <v>0.2671</v>
      </c>
      <c r="AB921" s="3">
        <f t="shared" si="339"/>
        <v>0.40365724648632312</v>
      </c>
      <c r="AC921" s="3">
        <f t="shared" si="340"/>
        <v>5.5989583333333336E-2</v>
      </c>
      <c r="AD921" s="3">
        <f t="shared" si="341"/>
        <v>0.26227303295225285</v>
      </c>
      <c r="AE921" s="3">
        <f t="shared" si="342"/>
        <v>4.3E-3</v>
      </c>
      <c r="AF921" s="3">
        <f t="shared" si="343"/>
        <v>780</v>
      </c>
      <c r="AG921">
        <f t="shared" si="345"/>
        <v>-0.23161483415919096</v>
      </c>
      <c r="AH921" s="5">
        <f t="shared" si="346"/>
        <v>-0.79644908078565368</v>
      </c>
      <c r="AI921" s="5">
        <f t="shared" si="347"/>
        <v>-0.64145297091786879</v>
      </c>
      <c r="AJ921" s="5">
        <f t="shared" si="348"/>
        <v>-0.79848963019957031</v>
      </c>
      <c r="AK921" s="5">
        <f t="shared" si="349"/>
        <v>-0.73517312798152157</v>
      </c>
      <c r="AL921" s="4">
        <f t="shared" si="350"/>
        <v>5.2383446174526345</v>
      </c>
      <c r="AM921" s="4">
        <f t="shared" si="329"/>
        <v>2.2427710949537039</v>
      </c>
      <c r="AN921" s="4">
        <f t="shared" si="330"/>
        <v>5.7146778263266746</v>
      </c>
      <c r="AO921">
        <f t="shared" si="331"/>
        <v>2.2427710949537039</v>
      </c>
      <c r="AP921">
        <f t="shared" si="332"/>
        <v>2</v>
      </c>
    </row>
    <row r="922" spans="1:42" ht="17" x14ac:dyDescent="0.2">
      <c r="A922">
        <v>6037543201</v>
      </c>
      <c r="B922" t="s">
        <v>137</v>
      </c>
      <c r="C922">
        <v>0.70299999999999996</v>
      </c>
      <c r="D922">
        <v>6037600704</v>
      </c>
      <c r="E922" t="s">
        <v>36</v>
      </c>
      <c r="F922">
        <v>25320</v>
      </c>
      <c r="G922">
        <v>6037602404</v>
      </c>
      <c r="H922" t="s">
        <v>21</v>
      </c>
      <c r="I922">
        <v>0.26700000000000002</v>
      </c>
      <c r="J922">
        <v>6037276604</v>
      </c>
      <c r="K922" t="s">
        <v>90</v>
      </c>
      <c r="L922">
        <v>4.1999999999999997E-3</v>
      </c>
      <c r="M922">
        <v>6037208801</v>
      </c>
      <c r="N922" t="s">
        <v>20</v>
      </c>
      <c r="O922">
        <v>779</v>
      </c>
      <c r="S922">
        <f t="shared" si="351"/>
        <v>913</v>
      </c>
      <c r="T922" s="2" cm="1">
        <f t="array" ref="T922">IFERROR(INDEX($A$10:$A$1201, ROWS(T$10:$T922)), IFERROR(INDEX($D$10:$D$1276, ROWS(T$10:$T922)-ROWS($A$10:$A$1201)), IFERROR(INDEX($G$10:$G$1201, ROWS(T$10:$T922)-ROWS($A$10:$A$1201)-ROWS($D$10:$D$1276)), "")))</f>
        <v>6037543201</v>
      </c>
      <c r="U922" s="2" t="str">
        <f t="shared" si="333"/>
        <v>Compton, CA</v>
      </c>
      <c r="V922" s="3">
        <f t="shared" si="334"/>
        <v>0.70299999999999996</v>
      </c>
      <c r="W922" s="3">
        <f t="shared" si="335"/>
        <v>0.82030338389731616</v>
      </c>
      <c r="X922" s="3">
        <f t="shared" si="336"/>
        <v>25320</v>
      </c>
      <c r="Y922" s="3">
        <f t="shared" si="337"/>
        <v>0.48055571371633549</v>
      </c>
      <c r="Z922" s="3">
        <f t="shared" si="344"/>
        <v>0.3942014781126999</v>
      </c>
      <c r="AA922" s="3">
        <f t="shared" si="338"/>
        <v>0.26700000000000002</v>
      </c>
      <c r="AB922" s="3">
        <f t="shared" si="339"/>
        <v>0.40350612059845858</v>
      </c>
      <c r="AC922" s="3">
        <f t="shared" si="340"/>
        <v>5.46875E-2</v>
      </c>
      <c r="AD922" s="3">
        <f t="shared" si="341"/>
        <v>0.26193678547410892</v>
      </c>
      <c r="AE922" s="3">
        <f t="shared" si="342"/>
        <v>4.1999999999999997E-3</v>
      </c>
      <c r="AF922" s="3">
        <f t="shared" si="343"/>
        <v>779</v>
      </c>
      <c r="AG922">
        <f t="shared" si="345"/>
        <v>-0.23270917358896295</v>
      </c>
      <c r="AH922" s="5">
        <f t="shared" si="346"/>
        <v>-0.80064153215375589</v>
      </c>
      <c r="AI922" s="5">
        <f t="shared" si="347"/>
        <v>-0.64250159739465373</v>
      </c>
      <c r="AJ922" s="5">
        <f t="shared" si="348"/>
        <v>-0.80808039586682578</v>
      </c>
      <c r="AK922" s="5">
        <f t="shared" si="349"/>
        <v>-0.73686556505719503</v>
      </c>
      <c r="AL922" s="4">
        <f t="shared" si="350"/>
        <v>5.2678182650083798</v>
      </c>
      <c r="AM922" s="4">
        <f t="shared" si="329"/>
        <v>2.2716024919744555</v>
      </c>
      <c r="AN922" s="4">
        <f t="shared" si="330"/>
        <v>5.7377957442481389</v>
      </c>
      <c r="AO922">
        <f t="shared" si="331"/>
        <v>2.2716024919744555</v>
      </c>
      <c r="AP922">
        <f t="shared" si="332"/>
        <v>2</v>
      </c>
    </row>
    <row r="923" spans="1:42" ht="34" x14ac:dyDescent="0.2">
      <c r="A923">
        <v>6037209104</v>
      </c>
      <c r="B923" t="s">
        <v>20</v>
      </c>
      <c r="C923">
        <v>0.70289999999999997</v>
      </c>
      <c r="D923">
        <v>6037534405</v>
      </c>
      <c r="E923" t="s">
        <v>102</v>
      </c>
      <c r="F923">
        <v>25290</v>
      </c>
      <c r="G923">
        <v>6037228210</v>
      </c>
      <c r="H923" t="s">
        <v>37</v>
      </c>
      <c r="I923">
        <v>0.26679999999999998</v>
      </c>
      <c r="J923">
        <v>6037433601</v>
      </c>
      <c r="K923" t="s">
        <v>27</v>
      </c>
      <c r="L923">
        <v>4.1999999999999997E-3</v>
      </c>
      <c r="M923">
        <v>6037600801</v>
      </c>
      <c r="N923" t="s">
        <v>36</v>
      </c>
      <c r="O923">
        <v>779</v>
      </c>
      <c r="S923">
        <f t="shared" si="351"/>
        <v>914</v>
      </c>
      <c r="T923" s="2" cm="1">
        <f t="array" ref="T923">IFERROR(INDEX($A$10:$A$1201, ROWS(T$10:$T923)), IFERROR(INDEX($D$10:$D$1276, ROWS(T$10:$T923)-ROWS($A$10:$A$1201)), IFERROR(INDEX($G$10:$G$1201, ROWS(T$10:$T923)-ROWS($A$10:$A$1201)-ROWS($D$10:$D$1276)), "")))</f>
        <v>6037209104</v>
      </c>
      <c r="U923" s="2" t="str">
        <f t="shared" si="333"/>
        <v>Central LA, Los Angeles, CA</v>
      </c>
      <c r="V923" s="3">
        <f t="shared" si="334"/>
        <v>0.70289999999999997</v>
      </c>
      <c r="W923" s="3">
        <f t="shared" si="335"/>
        <v>0.82018669778296382</v>
      </c>
      <c r="X923" s="3">
        <f t="shared" si="336"/>
        <v>25290</v>
      </c>
      <c r="Y923" s="3">
        <f t="shared" si="337"/>
        <v>0.4799863349086147</v>
      </c>
      <c r="Z923" s="3">
        <f t="shared" si="344"/>
        <v>0.3936784070096444</v>
      </c>
      <c r="AA923" s="3">
        <f t="shared" si="338"/>
        <v>0.26679999999999998</v>
      </c>
      <c r="AB923" s="3">
        <f t="shared" si="339"/>
        <v>0.40320386882272935</v>
      </c>
      <c r="AC923" s="3">
        <f t="shared" si="340"/>
        <v>5.46875E-2</v>
      </c>
      <c r="AD923" s="3">
        <f t="shared" si="341"/>
        <v>0.26193678547410892</v>
      </c>
      <c r="AE923" s="3">
        <f t="shared" si="342"/>
        <v>4.1999999999999997E-3</v>
      </c>
      <c r="AF923" s="3">
        <f t="shared" si="343"/>
        <v>779</v>
      </c>
      <c r="AG923">
        <f t="shared" si="345"/>
        <v>-0.23380351301873498</v>
      </c>
      <c r="AH923" s="5">
        <f t="shared" si="346"/>
        <v>-0.80663074839390203</v>
      </c>
      <c r="AI923" s="5">
        <f t="shared" si="347"/>
        <v>-0.64459885034822428</v>
      </c>
      <c r="AJ923" s="5">
        <f t="shared" si="348"/>
        <v>-0.80808039586682578</v>
      </c>
      <c r="AK923" s="5">
        <f t="shared" si="349"/>
        <v>-0.73686556505719503</v>
      </c>
      <c r="AL923" s="4">
        <f t="shared" si="350"/>
        <v>5.2911964462698302</v>
      </c>
      <c r="AM923" s="4">
        <f t="shared" si="329"/>
        <v>2.2814986953027079</v>
      </c>
      <c r="AN923" s="4">
        <f t="shared" si="330"/>
        <v>5.7590574621279789</v>
      </c>
      <c r="AO923">
        <f t="shared" si="331"/>
        <v>2.2814986953027079</v>
      </c>
      <c r="AP923">
        <f t="shared" si="332"/>
        <v>2</v>
      </c>
    </row>
    <row r="924" spans="1:42" ht="34" x14ac:dyDescent="0.2">
      <c r="A924">
        <v>6037228210</v>
      </c>
      <c r="B924" t="s">
        <v>37</v>
      </c>
      <c r="C924">
        <v>0.70269999999999999</v>
      </c>
      <c r="D924">
        <v>6037531202</v>
      </c>
      <c r="E924" t="s">
        <v>13</v>
      </c>
      <c r="F924">
        <v>25284</v>
      </c>
      <c r="G924">
        <v>6037602900</v>
      </c>
      <c r="H924" t="s">
        <v>31</v>
      </c>
      <c r="I924">
        <v>0.26669999999999999</v>
      </c>
      <c r="J924">
        <v>6037408303</v>
      </c>
      <c r="K924" t="s">
        <v>17</v>
      </c>
      <c r="L924">
        <v>4.1999999999999997E-3</v>
      </c>
      <c r="M924">
        <v>6037530005</v>
      </c>
      <c r="N924" t="s">
        <v>9</v>
      </c>
      <c r="O924">
        <v>778</v>
      </c>
      <c r="S924">
        <f t="shared" si="351"/>
        <v>915</v>
      </c>
      <c r="T924" s="2" cm="1">
        <f t="array" ref="T924">IFERROR(INDEX($A$10:$A$1201, ROWS(T$10:$T924)), IFERROR(INDEX($D$10:$D$1276, ROWS(T$10:$T924)-ROWS($A$10:$A$1201)), IFERROR(INDEX($G$10:$G$1201, ROWS(T$10:$T924)-ROWS($A$10:$A$1201)-ROWS($D$10:$D$1276)), "")))</f>
        <v>6037228210</v>
      </c>
      <c r="U924" s="2" t="str">
        <f t="shared" si="333"/>
        <v>South Los Angeles, Los Angeles, CA</v>
      </c>
      <c r="V924" s="3">
        <f t="shared" si="334"/>
        <v>0.70269999999999999</v>
      </c>
      <c r="W924" s="3">
        <f t="shared" si="335"/>
        <v>0.81995332555425904</v>
      </c>
      <c r="X924" s="3">
        <f t="shared" si="336"/>
        <v>25284</v>
      </c>
      <c r="Y924" s="3">
        <f t="shared" si="337"/>
        <v>0.47987245914707055</v>
      </c>
      <c r="Z924" s="3">
        <f t="shared" si="344"/>
        <v>0.39347301871954082</v>
      </c>
      <c r="AA924" s="3">
        <f t="shared" si="338"/>
        <v>0.26669999999999999</v>
      </c>
      <c r="AB924" s="3">
        <f t="shared" si="339"/>
        <v>0.40305274293486476</v>
      </c>
      <c r="AC924" s="3">
        <f t="shared" si="340"/>
        <v>5.46875E-2</v>
      </c>
      <c r="AD924" s="3">
        <f t="shared" si="341"/>
        <v>0.26160053799596505</v>
      </c>
      <c r="AE924" s="3">
        <f t="shared" si="342"/>
        <v>4.1999999999999997E-3</v>
      </c>
      <c r="AF924" s="3">
        <f t="shared" si="343"/>
        <v>778</v>
      </c>
      <c r="AG924">
        <f t="shared" si="345"/>
        <v>-0.235992191878279</v>
      </c>
      <c r="AH924" s="5">
        <f t="shared" si="346"/>
        <v>-0.8078285916419311</v>
      </c>
      <c r="AI924" s="5">
        <f t="shared" si="347"/>
        <v>-0.64564747682500923</v>
      </c>
      <c r="AJ924" s="5">
        <f t="shared" si="348"/>
        <v>-0.80808039586682578</v>
      </c>
      <c r="AK924" s="5">
        <f t="shared" si="349"/>
        <v>-0.73855800213286815</v>
      </c>
      <c r="AL924" s="4">
        <f t="shared" si="350"/>
        <v>5.3034911312429571</v>
      </c>
      <c r="AM924" s="4">
        <f t="shared" si="329"/>
        <v>2.2877194499395546</v>
      </c>
      <c r="AN924" s="4">
        <f t="shared" si="330"/>
        <v>5.7725913019546873</v>
      </c>
      <c r="AO924">
        <f t="shared" si="331"/>
        <v>2.2877194499395546</v>
      </c>
      <c r="AP924">
        <f t="shared" si="332"/>
        <v>2</v>
      </c>
    </row>
    <row r="925" spans="1:42" ht="34" x14ac:dyDescent="0.2">
      <c r="A925">
        <v>6037213402</v>
      </c>
      <c r="B925" t="s">
        <v>20</v>
      </c>
      <c r="C925">
        <v>0.7026</v>
      </c>
      <c r="D925">
        <v>6037222500</v>
      </c>
      <c r="E925" t="s">
        <v>37</v>
      </c>
      <c r="F925">
        <v>25279</v>
      </c>
      <c r="G925">
        <v>6037224200</v>
      </c>
      <c r="H925" t="s">
        <v>20</v>
      </c>
      <c r="I925">
        <v>0.26640000000000003</v>
      </c>
      <c r="J925">
        <v>6037482303</v>
      </c>
      <c r="K925" t="s">
        <v>27</v>
      </c>
      <c r="L925">
        <v>4.1999999999999997E-3</v>
      </c>
      <c r="M925">
        <v>6037700700</v>
      </c>
      <c r="N925" t="s">
        <v>168</v>
      </c>
      <c r="O925">
        <v>778</v>
      </c>
      <c r="S925">
        <f t="shared" si="351"/>
        <v>916</v>
      </c>
      <c r="T925" s="2" cm="1">
        <f t="array" ref="T925">IFERROR(INDEX($A$10:$A$1201, ROWS(T$10:$T925)), IFERROR(INDEX($D$10:$D$1276, ROWS(T$10:$T925)-ROWS($A$10:$A$1201)), IFERROR(INDEX($G$10:$G$1201, ROWS(T$10:$T925)-ROWS($A$10:$A$1201)-ROWS($D$10:$D$1276)), "")))</f>
        <v>6037213402</v>
      </c>
      <c r="U925" s="2" t="str">
        <f t="shared" si="333"/>
        <v>Central LA, Los Angeles, CA</v>
      </c>
      <c r="V925" s="3">
        <f t="shared" si="334"/>
        <v>0.7026</v>
      </c>
      <c r="W925" s="3">
        <f t="shared" si="335"/>
        <v>0.8198366394399067</v>
      </c>
      <c r="X925" s="3">
        <f t="shared" si="336"/>
        <v>25279</v>
      </c>
      <c r="Y925" s="3">
        <f t="shared" si="337"/>
        <v>0.47977756267911709</v>
      </c>
      <c r="Z925" s="3">
        <f t="shared" si="344"/>
        <v>0.39333922466551657</v>
      </c>
      <c r="AA925" s="3">
        <f t="shared" si="338"/>
        <v>0.26640000000000003</v>
      </c>
      <c r="AB925" s="3">
        <f t="shared" si="339"/>
        <v>0.40259936527127105</v>
      </c>
      <c r="AC925" s="3">
        <f t="shared" si="340"/>
        <v>5.46875E-2</v>
      </c>
      <c r="AD925" s="3">
        <f t="shared" si="341"/>
        <v>0.26160053799596505</v>
      </c>
      <c r="AE925" s="3">
        <f t="shared" si="342"/>
        <v>4.1999999999999997E-3</v>
      </c>
      <c r="AF925" s="3">
        <f t="shared" si="343"/>
        <v>778</v>
      </c>
      <c r="AG925">
        <f t="shared" si="345"/>
        <v>-0.23708653130805102</v>
      </c>
      <c r="AH925" s="5">
        <f t="shared" si="346"/>
        <v>-0.80882679434862215</v>
      </c>
      <c r="AI925" s="5">
        <f t="shared" si="347"/>
        <v>-0.64879335625536405</v>
      </c>
      <c r="AJ925" s="5">
        <f t="shared" si="348"/>
        <v>-0.80808039586682578</v>
      </c>
      <c r="AK925" s="5">
        <f t="shared" si="349"/>
        <v>-0.73855800213286815</v>
      </c>
      <c r="AL925" s="4">
        <f t="shared" si="350"/>
        <v>5.3145598782829637</v>
      </c>
      <c r="AM925" s="4">
        <f t="shared" si="329"/>
        <v>2.293259493846294</v>
      </c>
      <c r="AN925" s="4">
        <f t="shared" si="330"/>
        <v>5.7847872629331309</v>
      </c>
      <c r="AO925">
        <f t="shared" si="331"/>
        <v>2.293259493846294</v>
      </c>
      <c r="AP925">
        <f t="shared" si="332"/>
        <v>2</v>
      </c>
    </row>
    <row r="926" spans="1:42" ht="34" x14ac:dyDescent="0.2">
      <c r="A926">
        <v>6037600201</v>
      </c>
      <c r="B926" t="s">
        <v>37</v>
      </c>
      <c r="C926">
        <v>0.70230000000000004</v>
      </c>
      <c r="D926">
        <v>6037211122</v>
      </c>
      <c r="E926" t="s">
        <v>20</v>
      </c>
      <c r="F926">
        <v>25264</v>
      </c>
      <c r="G926">
        <v>6037601401</v>
      </c>
      <c r="H926" t="s">
        <v>10</v>
      </c>
      <c r="I926">
        <v>0.26600000000000001</v>
      </c>
      <c r="J926">
        <v>6037571300</v>
      </c>
      <c r="K926" t="s">
        <v>32</v>
      </c>
      <c r="L926">
        <v>4.1999999999999997E-3</v>
      </c>
      <c r="M926">
        <v>6037262802</v>
      </c>
      <c r="N926" t="s">
        <v>159</v>
      </c>
      <c r="O926">
        <v>774</v>
      </c>
      <c r="S926">
        <f t="shared" si="351"/>
        <v>917</v>
      </c>
      <c r="T926" s="2" cm="1">
        <f t="array" ref="T926">IFERROR(INDEX($A$10:$A$1201, ROWS(T$10:$T926)), IFERROR(INDEX($D$10:$D$1276, ROWS(T$10:$T926)-ROWS($A$10:$A$1201)), IFERROR(INDEX($G$10:$G$1201, ROWS(T$10:$T926)-ROWS($A$10:$A$1201)-ROWS($D$10:$D$1276)), "")))</f>
        <v>6037600201</v>
      </c>
      <c r="U926" s="2" t="str">
        <f t="shared" si="333"/>
        <v>South Los Angeles, Los Angeles, CA</v>
      </c>
      <c r="V926" s="3">
        <f t="shared" si="334"/>
        <v>0.70230000000000004</v>
      </c>
      <c r="W926" s="3">
        <f t="shared" si="335"/>
        <v>0.81948658109684958</v>
      </c>
      <c r="X926" s="3">
        <f t="shared" si="336"/>
        <v>25264</v>
      </c>
      <c r="Y926" s="3">
        <f t="shared" si="337"/>
        <v>0.47949287327525669</v>
      </c>
      <c r="Z926" s="3">
        <f t="shared" si="344"/>
        <v>0.39293797538064507</v>
      </c>
      <c r="AA926" s="3">
        <f t="shared" si="338"/>
        <v>0.26600000000000001</v>
      </c>
      <c r="AB926" s="3">
        <f t="shared" si="339"/>
        <v>0.40199486171981264</v>
      </c>
      <c r="AC926" s="3">
        <f t="shared" si="340"/>
        <v>5.46875E-2</v>
      </c>
      <c r="AD926" s="3">
        <f t="shared" si="341"/>
        <v>0.26025554808338935</v>
      </c>
      <c r="AE926" s="3">
        <f t="shared" si="342"/>
        <v>4.1999999999999997E-3</v>
      </c>
      <c r="AF926" s="3">
        <f t="shared" si="343"/>
        <v>774</v>
      </c>
      <c r="AG926">
        <f t="shared" si="345"/>
        <v>-0.24036954959736706</v>
      </c>
      <c r="AH926" s="5">
        <f t="shared" si="346"/>
        <v>-0.81182140246869527</v>
      </c>
      <c r="AI926" s="5">
        <f t="shared" si="347"/>
        <v>-0.65298786216250448</v>
      </c>
      <c r="AJ926" s="5">
        <f t="shared" si="348"/>
        <v>-0.80808039586682578</v>
      </c>
      <c r="AK926" s="5">
        <f t="shared" si="349"/>
        <v>-0.74532775043556176</v>
      </c>
      <c r="AL926" s="4">
        <f t="shared" si="350"/>
        <v>5.3522148834048897</v>
      </c>
      <c r="AM926" s="4">
        <f t="shared" si="329"/>
        <v>2.312558912119187</v>
      </c>
      <c r="AN926" s="4">
        <f t="shared" si="330"/>
        <v>5.8272195960134496</v>
      </c>
      <c r="AO926">
        <f t="shared" si="331"/>
        <v>2.312558912119187</v>
      </c>
      <c r="AP926">
        <f t="shared" si="332"/>
        <v>2</v>
      </c>
    </row>
    <row r="927" spans="1:42" ht="17" x14ac:dyDescent="0.2">
      <c r="A927">
        <v>6037601100</v>
      </c>
      <c r="B927" t="s">
        <v>10</v>
      </c>
      <c r="C927">
        <v>0.70209999999999995</v>
      </c>
      <c r="D927">
        <v>6037540203</v>
      </c>
      <c r="E927" t="s">
        <v>119</v>
      </c>
      <c r="F927">
        <v>25263</v>
      </c>
      <c r="G927">
        <v>6037203100</v>
      </c>
      <c r="H927" t="s">
        <v>45</v>
      </c>
      <c r="I927">
        <v>0.26579999999999998</v>
      </c>
      <c r="J927">
        <v>6037208903</v>
      </c>
      <c r="K927" t="s">
        <v>20</v>
      </c>
      <c r="L927">
        <v>4.1000000000000003E-3</v>
      </c>
      <c r="M927">
        <v>6037603302</v>
      </c>
      <c r="N927" t="s">
        <v>31</v>
      </c>
      <c r="O927">
        <v>774</v>
      </c>
      <c r="S927">
        <f t="shared" si="351"/>
        <v>918</v>
      </c>
      <c r="T927" s="2" cm="1">
        <f t="array" ref="T927">IFERROR(INDEX($A$10:$A$1201, ROWS(T$10:$T927)), IFERROR(INDEX($D$10:$D$1276, ROWS(T$10:$T927)-ROWS($A$10:$A$1201)), IFERROR(INDEX($G$10:$G$1201, ROWS(T$10:$T927)-ROWS($A$10:$A$1201)-ROWS($D$10:$D$1276)), "")))</f>
        <v>6037601100</v>
      </c>
      <c r="U927" s="2" t="str">
        <f t="shared" si="333"/>
        <v>Inglewood, CA</v>
      </c>
      <c r="V927" s="3">
        <f t="shared" si="334"/>
        <v>0.70209999999999995</v>
      </c>
      <c r="W927" s="3">
        <f t="shared" si="335"/>
        <v>0.81925320886814468</v>
      </c>
      <c r="X927" s="3">
        <f t="shared" si="336"/>
        <v>25263</v>
      </c>
      <c r="Y927" s="3">
        <f t="shared" si="337"/>
        <v>0.47947389398166601</v>
      </c>
      <c r="Z927" s="3">
        <f t="shared" si="344"/>
        <v>0.39281052621298446</v>
      </c>
      <c r="AA927" s="3">
        <f t="shared" si="338"/>
        <v>0.26579999999999998</v>
      </c>
      <c r="AB927" s="3">
        <f t="shared" si="339"/>
        <v>0.4016926099440834</v>
      </c>
      <c r="AC927" s="3">
        <f t="shared" si="340"/>
        <v>5.3385416666666678E-2</v>
      </c>
      <c r="AD927" s="3">
        <f t="shared" si="341"/>
        <v>0.26025554808338935</v>
      </c>
      <c r="AE927" s="3">
        <f t="shared" si="342"/>
        <v>4.1000000000000003E-3</v>
      </c>
      <c r="AF927" s="3">
        <f t="shared" si="343"/>
        <v>774</v>
      </c>
      <c r="AG927">
        <f t="shared" si="345"/>
        <v>-0.2425582284569123</v>
      </c>
      <c r="AH927" s="5">
        <f t="shared" si="346"/>
        <v>-0.81202104301003331</v>
      </c>
      <c r="AI927" s="5">
        <f t="shared" si="347"/>
        <v>-0.65508511511607492</v>
      </c>
      <c r="AJ927" s="5">
        <f t="shared" si="348"/>
        <v>-0.81767116153408104</v>
      </c>
      <c r="AK927" s="5">
        <f t="shared" si="349"/>
        <v>-0.74532775043556176</v>
      </c>
      <c r="AL927" s="4">
        <f t="shared" si="350"/>
        <v>5.3699227542882273</v>
      </c>
      <c r="AM927" s="4">
        <f t="shared" si="329"/>
        <v>2.3370059531971243</v>
      </c>
      <c r="AN927" s="4">
        <f t="shared" si="330"/>
        <v>5.8405467690175357</v>
      </c>
      <c r="AO927">
        <f t="shared" si="331"/>
        <v>2.3370059531971243</v>
      </c>
      <c r="AP927">
        <f t="shared" si="332"/>
        <v>2</v>
      </c>
    </row>
    <row r="928" spans="1:42" ht="34" x14ac:dyDescent="0.2">
      <c r="A928">
        <v>6037267402</v>
      </c>
      <c r="B928" t="s">
        <v>48</v>
      </c>
      <c r="C928">
        <v>0.70209999999999995</v>
      </c>
      <c r="D928">
        <v>6037533105</v>
      </c>
      <c r="E928" t="s">
        <v>23</v>
      </c>
      <c r="F928">
        <v>25258</v>
      </c>
      <c r="G928">
        <v>6037273300</v>
      </c>
      <c r="H928" t="s">
        <v>68</v>
      </c>
      <c r="I928">
        <v>0.26529999999999998</v>
      </c>
      <c r="J928">
        <v>6037216100</v>
      </c>
      <c r="K928" t="s">
        <v>20</v>
      </c>
      <c r="L928">
        <v>4.1000000000000003E-3</v>
      </c>
      <c r="M928">
        <v>6037269100</v>
      </c>
      <c r="N928" t="s">
        <v>166</v>
      </c>
      <c r="O928">
        <v>773</v>
      </c>
      <c r="S928">
        <f t="shared" si="351"/>
        <v>919</v>
      </c>
      <c r="T928" s="2" cm="1">
        <f t="array" ref="T928">IFERROR(INDEX($A$10:$A$1201, ROWS(T$10:$T928)), IFERROR(INDEX($D$10:$D$1276, ROWS(T$10:$T928)-ROWS($A$10:$A$1201)), IFERROR(INDEX($G$10:$G$1201, ROWS(T$10:$T928)-ROWS($A$10:$A$1201)-ROWS($D$10:$D$1276)), "")))</f>
        <v>6037267402</v>
      </c>
      <c r="U928" s="2" t="str">
        <f t="shared" si="333"/>
        <v>West Los Angeles, Los Angeles, CA</v>
      </c>
      <c r="V928" s="3">
        <f t="shared" si="334"/>
        <v>0.70209999999999995</v>
      </c>
      <c r="W928" s="3">
        <f t="shared" si="335"/>
        <v>0.81925320886814468</v>
      </c>
      <c r="X928" s="3">
        <f t="shared" si="336"/>
        <v>25258</v>
      </c>
      <c r="Y928" s="3">
        <f t="shared" si="337"/>
        <v>0.47937899751371255</v>
      </c>
      <c r="Z928" s="3">
        <f t="shared" si="344"/>
        <v>0.39273278197710337</v>
      </c>
      <c r="AA928" s="3">
        <f t="shared" si="338"/>
        <v>0.26529999999999998</v>
      </c>
      <c r="AB928" s="3">
        <f t="shared" si="339"/>
        <v>0.40093698050476045</v>
      </c>
      <c r="AC928" s="3">
        <f t="shared" si="340"/>
        <v>5.3385416666666678E-2</v>
      </c>
      <c r="AD928" s="3">
        <f t="shared" si="341"/>
        <v>0.25991930060524548</v>
      </c>
      <c r="AE928" s="3">
        <f t="shared" si="342"/>
        <v>4.1000000000000003E-3</v>
      </c>
      <c r="AF928" s="3">
        <f t="shared" si="343"/>
        <v>773</v>
      </c>
      <c r="AG928">
        <f t="shared" si="345"/>
        <v>-0.2425582284569123</v>
      </c>
      <c r="AH928" s="5">
        <f t="shared" si="346"/>
        <v>-0.81301924571672435</v>
      </c>
      <c r="AI928" s="5">
        <f t="shared" si="347"/>
        <v>-0.6603282475000003</v>
      </c>
      <c r="AJ928" s="5">
        <f t="shared" si="348"/>
        <v>-0.81767116153408104</v>
      </c>
      <c r="AK928" s="5">
        <f t="shared" si="349"/>
        <v>-0.747020187511235</v>
      </c>
      <c r="AL928" s="4">
        <f t="shared" si="350"/>
        <v>5.3883621525530323</v>
      </c>
      <c r="AM928" s="4">
        <f t="shared" si="329"/>
        <v>2.3465609402998657</v>
      </c>
      <c r="AN928" s="4">
        <f t="shared" si="330"/>
        <v>5.8617928827403549</v>
      </c>
      <c r="AO928">
        <f t="shared" si="331"/>
        <v>2.3465609402998657</v>
      </c>
      <c r="AP928">
        <f t="shared" si="332"/>
        <v>2</v>
      </c>
    </row>
    <row r="929" spans="1:42" ht="34" x14ac:dyDescent="0.2">
      <c r="A929">
        <v>6037234501</v>
      </c>
      <c r="B929" t="s">
        <v>37</v>
      </c>
      <c r="C929">
        <v>0.70150000000000001</v>
      </c>
      <c r="D929">
        <v>6037530400</v>
      </c>
      <c r="E929" t="s">
        <v>11</v>
      </c>
      <c r="F929">
        <v>25241</v>
      </c>
      <c r="G929">
        <v>6037221601</v>
      </c>
      <c r="H929" t="s">
        <v>83</v>
      </c>
      <c r="I929">
        <v>0.2651</v>
      </c>
      <c r="J929">
        <v>6037535902</v>
      </c>
      <c r="K929" t="s">
        <v>56</v>
      </c>
      <c r="L929">
        <v>4.1000000000000003E-3</v>
      </c>
      <c r="M929">
        <v>6037211122</v>
      </c>
      <c r="N929" t="s">
        <v>20</v>
      </c>
      <c r="O929">
        <v>770</v>
      </c>
      <c r="S929">
        <f t="shared" si="351"/>
        <v>920</v>
      </c>
      <c r="T929" s="2" cm="1">
        <f t="array" ref="T929">IFERROR(INDEX($A$10:$A$1201, ROWS(T$10:$T929)), IFERROR(INDEX($D$10:$D$1276, ROWS(T$10:$T929)-ROWS($A$10:$A$1201)), IFERROR(INDEX($G$10:$G$1201, ROWS(T$10:$T929)-ROWS($A$10:$A$1201)-ROWS($D$10:$D$1276)), "")))</f>
        <v>6037234501</v>
      </c>
      <c r="U929" s="2" t="str">
        <f t="shared" si="333"/>
        <v>South Los Angeles, Los Angeles, CA</v>
      </c>
      <c r="V929" s="3">
        <f t="shared" si="334"/>
        <v>0.70150000000000001</v>
      </c>
      <c r="W929" s="3">
        <f t="shared" si="335"/>
        <v>0.81855309218203032</v>
      </c>
      <c r="X929" s="3">
        <f t="shared" si="336"/>
        <v>25241</v>
      </c>
      <c r="Y929" s="3">
        <f t="shared" si="337"/>
        <v>0.47905634952267079</v>
      </c>
      <c r="Z929" s="3">
        <f t="shared" si="344"/>
        <v>0.39213305623121769</v>
      </c>
      <c r="AA929" s="3">
        <f t="shared" si="338"/>
        <v>0.2651</v>
      </c>
      <c r="AB929" s="3">
        <f t="shared" si="339"/>
        <v>0.40063472872903133</v>
      </c>
      <c r="AC929" s="3">
        <f t="shared" si="340"/>
        <v>5.3385416666666678E-2</v>
      </c>
      <c r="AD929" s="3">
        <f t="shared" si="341"/>
        <v>0.25891055817081371</v>
      </c>
      <c r="AE929" s="3">
        <f t="shared" si="342"/>
        <v>4.1000000000000003E-3</v>
      </c>
      <c r="AF929" s="3">
        <f t="shared" si="343"/>
        <v>770</v>
      </c>
      <c r="AG929">
        <f t="shared" si="345"/>
        <v>-0.24912426503554441</v>
      </c>
      <c r="AH929" s="5">
        <f t="shared" si="346"/>
        <v>-0.81641313491947365</v>
      </c>
      <c r="AI929" s="5">
        <f t="shared" si="347"/>
        <v>-0.66242550045357018</v>
      </c>
      <c r="AJ929" s="5">
        <f t="shared" si="348"/>
        <v>-0.81767116153408104</v>
      </c>
      <c r="AK929" s="5">
        <f t="shared" si="349"/>
        <v>-0.75209749873825515</v>
      </c>
      <c r="AL929" s="4">
        <f t="shared" si="350"/>
        <v>5.4227632590994315</v>
      </c>
      <c r="AM929" s="4">
        <f t="shared" si="329"/>
        <v>2.3641631065679252</v>
      </c>
      <c r="AN929" s="4">
        <f t="shared" si="330"/>
        <v>5.8995403031787941</v>
      </c>
      <c r="AO929">
        <f t="shared" si="331"/>
        <v>2.3641631065679252</v>
      </c>
      <c r="AP929">
        <f t="shared" si="332"/>
        <v>2</v>
      </c>
    </row>
    <row r="930" spans="1:42" ht="17" x14ac:dyDescent="0.2">
      <c r="A930">
        <v>6037542502</v>
      </c>
      <c r="B930" t="s">
        <v>137</v>
      </c>
      <c r="C930">
        <v>0.70150000000000001</v>
      </c>
      <c r="D930">
        <v>6037570403</v>
      </c>
      <c r="E930" t="s">
        <v>143</v>
      </c>
      <c r="F930">
        <v>25222</v>
      </c>
      <c r="G930">
        <v>6037231220</v>
      </c>
      <c r="H930" t="s">
        <v>103</v>
      </c>
      <c r="I930">
        <v>0.26479999999999998</v>
      </c>
      <c r="J930">
        <v>6037192300</v>
      </c>
      <c r="K930" t="s">
        <v>20</v>
      </c>
      <c r="L930">
        <v>4.1000000000000003E-3</v>
      </c>
      <c r="M930">
        <v>6037235201</v>
      </c>
      <c r="N930" t="s">
        <v>113</v>
      </c>
      <c r="O930">
        <v>766</v>
      </c>
      <c r="S930">
        <f t="shared" si="351"/>
        <v>921</v>
      </c>
      <c r="T930" s="2" cm="1">
        <f t="array" ref="T930">IFERROR(INDEX($A$10:$A$1201, ROWS(T$10:$T930)), IFERROR(INDEX($D$10:$D$1276, ROWS(T$10:$T930)-ROWS($A$10:$A$1201)), IFERROR(INDEX($G$10:$G$1201, ROWS(T$10:$T930)-ROWS($A$10:$A$1201)-ROWS($D$10:$D$1276)), "")))</f>
        <v>6037542502</v>
      </c>
      <c r="U930" s="2" t="str">
        <f t="shared" si="333"/>
        <v>Compton, CA</v>
      </c>
      <c r="V930" s="3">
        <f t="shared" si="334"/>
        <v>0.70150000000000001</v>
      </c>
      <c r="W930" s="3">
        <f t="shared" si="335"/>
        <v>0.81855309218203032</v>
      </c>
      <c r="X930" s="3">
        <f t="shared" si="336"/>
        <v>25222</v>
      </c>
      <c r="Y930" s="3">
        <f t="shared" si="337"/>
        <v>0.47869574294444761</v>
      </c>
      <c r="Z930" s="3">
        <f t="shared" si="344"/>
        <v>0.39183788060155189</v>
      </c>
      <c r="AA930" s="3">
        <f t="shared" si="338"/>
        <v>0.26479999999999998</v>
      </c>
      <c r="AB930" s="3">
        <f t="shared" si="339"/>
        <v>0.40018135106543751</v>
      </c>
      <c r="AC930" s="3">
        <f t="shared" si="340"/>
        <v>5.3385416666666678E-2</v>
      </c>
      <c r="AD930" s="3">
        <f t="shared" si="341"/>
        <v>0.25756556825823806</v>
      </c>
      <c r="AE930" s="3">
        <f t="shared" si="342"/>
        <v>4.1000000000000003E-3</v>
      </c>
      <c r="AF930" s="3">
        <f t="shared" si="343"/>
        <v>766</v>
      </c>
      <c r="AG930">
        <f t="shared" si="345"/>
        <v>-0.24912426503554441</v>
      </c>
      <c r="AH930" s="5">
        <f t="shared" si="346"/>
        <v>-0.82020630520489968</v>
      </c>
      <c r="AI930" s="5">
        <f t="shared" si="347"/>
        <v>-0.66557137988392567</v>
      </c>
      <c r="AJ930" s="5">
        <f t="shared" si="348"/>
        <v>-0.81767116153408104</v>
      </c>
      <c r="AK930" s="5">
        <f t="shared" si="349"/>
        <v>-0.75886724704094854</v>
      </c>
      <c r="AL930" s="4">
        <f t="shared" si="350"/>
        <v>5.4569415679734758</v>
      </c>
      <c r="AM930" s="4">
        <f t="shared" si="329"/>
        <v>2.3812223098089191</v>
      </c>
      <c r="AN930" s="4">
        <f t="shared" si="330"/>
        <v>5.9368682038084284</v>
      </c>
      <c r="AO930">
        <f t="shared" si="331"/>
        <v>2.3812223098089191</v>
      </c>
      <c r="AP930">
        <f t="shared" si="332"/>
        <v>2</v>
      </c>
    </row>
    <row r="931" spans="1:42" ht="34" x14ac:dyDescent="0.2">
      <c r="A931">
        <v>6037238200</v>
      </c>
      <c r="B931" t="s">
        <v>37</v>
      </c>
      <c r="C931">
        <v>0.70130000000000003</v>
      </c>
      <c r="D931">
        <v>6037502802</v>
      </c>
      <c r="E931" t="s">
        <v>74</v>
      </c>
      <c r="F931">
        <v>25217</v>
      </c>
      <c r="G931">
        <v>6037219010</v>
      </c>
      <c r="H931" t="s">
        <v>37</v>
      </c>
      <c r="I931">
        <v>0.26469999999999999</v>
      </c>
      <c r="J931">
        <v>6037267600</v>
      </c>
      <c r="K931" t="s">
        <v>121</v>
      </c>
      <c r="L931">
        <v>4.1000000000000003E-3</v>
      </c>
      <c r="M931">
        <v>6037536102</v>
      </c>
      <c r="N931" t="s">
        <v>56</v>
      </c>
      <c r="O931">
        <v>763</v>
      </c>
      <c r="S931">
        <f t="shared" si="351"/>
        <v>922</v>
      </c>
      <c r="T931" s="2" cm="1">
        <f t="array" ref="T931">IFERROR(INDEX($A$10:$A$1201, ROWS(T$10:$T931)), IFERROR(INDEX($D$10:$D$1276, ROWS(T$10:$T931)-ROWS($A$10:$A$1201)), IFERROR(INDEX($G$10:$G$1201, ROWS(T$10:$T931)-ROWS($A$10:$A$1201)-ROWS($D$10:$D$1276)), "")))</f>
        <v>6037238200</v>
      </c>
      <c r="U931" s="2" t="str">
        <f t="shared" si="333"/>
        <v>South Los Angeles, Los Angeles, CA</v>
      </c>
      <c r="V931" s="3">
        <f t="shared" si="334"/>
        <v>0.70130000000000003</v>
      </c>
      <c r="W931" s="3">
        <f t="shared" si="335"/>
        <v>0.81831971995332564</v>
      </c>
      <c r="X931" s="3">
        <f t="shared" si="336"/>
        <v>25217</v>
      </c>
      <c r="Y931" s="3">
        <f t="shared" si="337"/>
        <v>0.47860084647649415</v>
      </c>
      <c r="Z931" s="3">
        <f t="shared" si="344"/>
        <v>0.39164851065806927</v>
      </c>
      <c r="AA931" s="3">
        <f t="shared" si="338"/>
        <v>0.26469999999999999</v>
      </c>
      <c r="AB931" s="3">
        <f t="shared" si="339"/>
        <v>0.40003022517757292</v>
      </c>
      <c r="AC931" s="3">
        <f t="shared" si="340"/>
        <v>5.3385416666666678E-2</v>
      </c>
      <c r="AD931" s="3">
        <f t="shared" si="341"/>
        <v>0.25655682582380634</v>
      </c>
      <c r="AE931" s="3">
        <f t="shared" si="342"/>
        <v>4.1000000000000003E-3</v>
      </c>
      <c r="AF931" s="3">
        <f t="shared" si="343"/>
        <v>763</v>
      </c>
      <c r="AG931">
        <f t="shared" si="345"/>
        <v>-0.2513129438950884</v>
      </c>
      <c r="AH931" s="5">
        <f t="shared" si="346"/>
        <v>-0.82120450791159061</v>
      </c>
      <c r="AI931" s="5">
        <f t="shared" si="347"/>
        <v>-0.66662000636071062</v>
      </c>
      <c r="AJ931" s="5">
        <f t="shared" si="348"/>
        <v>-0.81767116153408104</v>
      </c>
      <c r="AK931" s="5">
        <f t="shared" si="349"/>
        <v>-0.76394455826796859</v>
      </c>
      <c r="AL931" s="4">
        <f t="shared" si="350"/>
        <v>5.4769053075621859</v>
      </c>
      <c r="AM931" s="4">
        <f t="shared" si="329"/>
        <v>2.3919324242549589</v>
      </c>
      <c r="AN931" s="4">
        <f t="shared" si="330"/>
        <v>5.960083504274003</v>
      </c>
      <c r="AO931">
        <f t="shared" si="331"/>
        <v>2.3919324242549589</v>
      </c>
      <c r="AP931">
        <f t="shared" si="332"/>
        <v>2</v>
      </c>
    </row>
    <row r="932" spans="1:42" ht="17" x14ac:dyDescent="0.2">
      <c r="A932">
        <v>6037502802</v>
      </c>
      <c r="B932" t="s">
        <v>74</v>
      </c>
      <c r="C932">
        <v>0.70120000000000005</v>
      </c>
      <c r="D932">
        <v>6037212502</v>
      </c>
      <c r="E932" t="s">
        <v>20</v>
      </c>
      <c r="F932">
        <v>25200</v>
      </c>
      <c r="G932">
        <v>6037432801</v>
      </c>
      <c r="H932" t="s">
        <v>19</v>
      </c>
      <c r="I932">
        <v>0.26440000000000002</v>
      </c>
      <c r="J932">
        <v>6037291130</v>
      </c>
      <c r="K932" t="s">
        <v>29</v>
      </c>
      <c r="L932">
        <v>4.1000000000000003E-3</v>
      </c>
      <c r="M932">
        <v>6037214100</v>
      </c>
      <c r="N932" t="s">
        <v>20</v>
      </c>
      <c r="O932">
        <v>762</v>
      </c>
      <c r="S932">
        <f t="shared" si="351"/>
        <v>923</v>
      </c>
      <c r="T932" s="2" cm="1">
        <f t="array" ref="T932">IFERROR(INDEX($A$10:$A$1201, ROWS(T$10:$T932)), IFERROR(INDEX($D$10:$D$1276, ROWS(T$10:$T932)-ROWS($A$10:$A$1201)), IFERROR(INDEX($G$10:$G$1201, ROWS(T$10:$T932)-ROWS($A$10:$A$1201)-ROWS($D$10:$D$1276)), "")))</f>
        <v>6037502802</v>
      </c>
      <c r="U932" s="2" t="str">
        <f t="shared" si="333"/>
        <v>Santa Fe Springs, CA</v>
      </c>
      <c r="V932" s="3">
        <f t="shared" si="334"/>
        <v>0.70120000000000005</v>
      </c>
      <c r="W932" s="3">
        <f t="shared" si="335"/>
        <v>0.81820303383897319</v>
      </c>
      <c r="X932" s="3">
        <f t="shared" si="336"/>
        <v>25200</v>
      </c>
      <c r="Y932" s="3">
        <f t="shared" si="337"/>
        <v>0.47827819848545239</v>
      </c>
      <c r="Z932" s="3">
        <f t="shared" si="344"/>
        <v>0.39132867301983576</v>
      </c>
      <c r="AA932" s="3">
        <f t="shared" si="338"/>
        <v>0.26440000000000002</v>
      </c>
      <c r="AB932" s="3">
        <f t="shared" si="339"/>
        <v>0.39957684751397921</v>
      </c>
      <c r="AC932" s="3">
        <f t="shared" si="340"/>
        <v>5.3385416666666678E-2</v>
      </c>
      <c r="AD932" s="3">
        <f t="shared" si="341"/>
        <v>0.25622057834566242</v>
      </c>
      <c r="AE932" s="3">
        <f t="shared" si="342"/>
        <v>4.1000000000000003E-3</v>
      </c>
      <c r="AF932" s="3">
        <f t="shared" si="343"/>
        <v>762</v>
      </c>
      <c r="AG932">
        <f t="shared" si="345"/>
        <v>-0.25240728332486045</v>
      </c>
      <c r="AH932" s="5">
        <f t="shared" si="346"/>
        <v>-0.82459839711433991</v>
      </c>
      <c r="AI932" s="5">
        <f t="shared" si="347"/>
        <v>-0.66976588579106544</v>
      </c>
      <c r="AJ932" s="5">
        <f t="shared" si="348"/>
        <v>-0.81767116153408104</v>
      </c>
      <c r="AK932" s="5">
        <f t="shared" si="349"/>
        <v>-0.76563699534364194</v>
      </c>
      <c r="AL932" s="4">
        <f t="shared" si="350"/>
        <v>5.4993112116255007</v>
      </c>
      <c r="AM932" s="4">
        <f t="shared" si="329"/>
        <v>2.4027120251229488</v>
      </c>
      <c r="AN932" s="4">
        <f t="shared" si="330"/>
        <v>5.9832418028588652</v>
      </c>
      <c r="AO932">
        <f t="shared" si="331"/>
        <v>2.4027120251229488</v>
      </c>
      <c r="AP932">
        <f t="shared" si="332"/>
        <v>2</v>
      </c>
    </row>
    <row r="933" spans="1:42" ht="34" x14ac:dyDescent="0.2">
      <c r="A933">
        <v>6037214700</v>
      </c>
      <c r="B933" t="s">
        <v>114</v>
      </c>
      <c r="C933">
        <v>0.70109999999999995</v>
      </c>
      <c r="D933">
        <v>6037534900</v>
      </c>
      <c r="E933" t="s">
        <v>37</v>
      </c>
      <c r="F933">
        <v>25179</v>
      </c>
      <c r="G933">
        <v>6037185310</v>
      </c>
      <c r="H933" t="s">
        <v>45</v>
      </c>
      <c r="I933">
        <v>0.26440000000000002</v>
      </c>
      <c r="J933">
        <v>6037265601</v>
      </c>
      <c r="K933" t="s">
        <v>120</v>
      </c>
      <c r="L933">
        <v>4.1000000000000003E-3</v>
      </c>
      <c r="M933">
        <v>6037277100</v>
      </c>
      <c r="N933" t="s">
        <v>42</v>
      </c>
      <c r="O933">
        <v>762</v>
      </c>
      <c r="S933">
        <f t="shared" si="351"/>
        <v>924</v>
      </c>
      <c r="T933" s="2" cm="1">
        <f t="array" ref="T933">IFERROR(INDEX($A$10:$A$1201, ROWS(T$10:$T933)), IFERROR(INDEX($D$10:$D$1276, ROWS(T$10:$T933)-ROWS($A$10:$A$1201)), IFERROR(INDEX($G$10:$G$1201, ROWS(T$10:$T933)-ROWS($A$10:$A$1201)-ROWS($D$10:$D$1276)), "")))</f>
        <v>6037214700</v>
      </c>
      <c r="U933" s="2" t="str">
        <f t="shared" si="333"/>
        <v>Beverly Grove, Los Angeles, CA</v>
      </c>
      <c r="V933" s="3">
        <f t="shared" si="334"/>
        <v>0.70109999999999995</v>
      </c>
      <c r="W933" s="3">
        <f t="shared" si="335"/>
        <v>0.81808634772462074</v>
      </c>
      <c r="X933" s="3">
        <f t="shared" si="336"/>
        <v>25179</v>
      </c>
      <c r="Y933" s="3">
        <f t="shared" si="337"/>
        <v>0.47787963332004785</v>
      </c>
      <c r="Z933" s="3">
        <f t="shared" si="344"/>
        <v>0.39094680387477893</v>
      </c>
      <c r="AA933" s="3">
        <f t="shared" si="338"/>
        <v>0.26440000000000002</v>
      </c>
      <c r="AB933" s="3">
        <f t="shared" si="339"/>
        <v>0.39957684751397921</v>
      </c>
      <c r="AC933" s="3">
        <f t="shared" si="340"/>
        <v>5.3385416666666678E-2</v>
      </c>
      <c r="AD933" s="3">
        <f t="shared" si="341"/>
        <v>0.25622057834566242</v>
      </c>
      <c r="AE933" s="3">
        <f t="shared" si="342"/>
        <v>4.1000000000000003E-3</v>
      </c>
      <c r="AF933" s="3">
        <f t="shared" si="343"/>
        <v>762</v>
      </c>
      <c r="AG933">
        <f t="shared" si="345"/>
        <v>-0.25350162275463367</v>
      </c>
      <c r="AH933" s="5">
        <f t="shared" si="346"/>
        <v>-0.82879084848244211</v>
      </c>
      <c r="AI933" s="5">
        <f t="shared" si="347"/>
        <v>-0.66976588579106544</v>
      </c>
      <c r="AJ933" s="5">
        <f t="shared" si="348"/>
        <v>-0.81767116153408104</v>
      </c>
      <c r="AK933" s="5">
        <f t="shared" si="349"/>
        <v>-0.76563699534364194</v>
      </c>
      <c r="AL933" s="4">
        <f t="shared" si="350"/>
        <v>5.5131083293591221</v>
      </c>
      <c r="AM933" s="4">
        <f t="shared" si="329"/>
        <v>2.4083972078733393</v>
      </c>
      <c r="AN933" s="4">
        <f t="shared" si="330"/>
        <v>5.9949535284334505</v>
      </c>
      <c r="AO933">
        <f t="shared" si="331"/>
        <v>2.4083972078733393</v>
      </c>
      <c r="AP933">
        <f t="shared" si="332"/>
        <v>2</v>
      </c>
    </row>
    <row r="934" spans="1:42" ht="34" x14ac:dyDescent="0.2">
      <c r="A934">
        <v>6037214901</v>
      </c>
      <c r="B934" t="s">
        <v>155</v>
      </c>
      <c r="C934">
        <v>0.70099999999999996</v>
      </c>
      <c r="D934">
        <v>6037292000</v>
      </c>
      <c r="E934" t="s">
        <v>112</v>
      </c>
      <c r="F934">
        <v>25175</v>
      </c>
      <c r="G934">
        <v>6037228320</v>
      </c>
      <c r="H934" t="s">
        <v>37</v>
      </c>
      <c r="I934">
        <v>0.26429999999999998</v>
      </c>
      <c r="J934">
        <v>6037650004</v>
      </c>
      <c r="K934" t="s">
        <v>22</v>
      </c>
      <c r="L934">
        <v>4.1000000000000003E-3</v>
      </c>
      <c r="M934">
        <v>6037209810</v>
      </c>
      <c r="N934" t="s">
        <v>20</v>
      </c>
      <c r="O934">
        <v>761</v>
      </c>
      <c r="S934">
        <f t="shared" si="351"/>
        <v>925</v>
      </c>
      <c r="T934" s="2" cm="1">
        <f t="array" ref="T934">IFERROR(INDEX($A$10:$A$1201, ROWS(T$10:$T934)), IFERROR(INDEX($D$10:$D$1276, ROWS(T$10:$T934)-ROWS($A$10:$A$1201)), IFERROR(INDEX($G$10:$G$1201, ROWS(T$10:$T934)-ROWS($A$10:$A$1201)-ROWS($D$10:$D$1276)), "")))</f>
        <v>6037214901</v>
      </c>
      <c r="U934" s="2" t="str">
        <f t="shared" si="333"/>
        <v>Beverly Grove, West Hollywood, CA</v>
      </c>
      <c r="V934" s="3">
        <f t="shared" si="334"/>
        <v>0.70099999999999996</v>
      </c>
      <c r="W934" s="3">
        <f t="shared" si="335"/>
        <v>0.81796966161026829</v>
      </c>
      <c r="X934" s="3">
        <f t="shared" si="336"/>
        <v>25175</v>
      </c>
      <c r="Y934" s="3">
        <f t="shared" si="337"/>
        <v>0.47780371614568506</v>
      </c>
      <c r="Z934" s="3">
        <f t="shared" si="344"/>
        <v>0.39082894401181467</v>
      </c>
      <c r="AA934" s="3">
        <f t="shared" si="338"/>
        <v>0.26429999999999998</v>
      </c>
      <c r="AB934" s="3">
        <f t="shared" si="339"/>
        <v>0.39942572162611456</v>
      </c>
      <c r="AC934" s="3">
        <f t="shared" si="340"/>
        <v>5.3385416666666678E-2</v>
      </c>
      <c r="AD934" s="3">
        <f t="shared" si="341"/>
        <v>0.25588433086751849</v>
      </c>
      <c r="AE934" s="3">
        <f t="shared" si="342"/>
        <v>4.1000000000000003E-3</v>
      </c>
      <c r="AF934" s="3">
        <f t="shared" si="343"/>
        <v>761</v>
      </c>
      <c r="AG934">
        <f t="shared" si="345"/>
        <v>-0.25459596218440567</v>
      </c>
      <c r="AH934" s="5">
        <f t="shared" si="346"/>
        <v>-0.82958941064779501</v>
      </c>
      <c r="AI934" s="5">
        <f t="shared" si="347"/>
        <v>-0.67081451226785105</v>
      </c>
      <c r="AJ934" s="5">
        <f t="shared" si="348"/>
        <v>-0.81767116153408104</v>
      </c>
      <c r="AK934" s="5">
        <f t="shared" si="349"/>
        <v>-0.76732943241931539</v>
      </c>
      <c r="AL934" s="4">
        <f t="shared" si="350"/>
        <v>5.5231782657972186</v>
      </c>
      <c r="AM934" s="4">
        <f t="shared" si="329"/>
        <v>2.4136533649169127</v>
      </c>
      <c r="AN934" s="4">
        <f t="shared" si="330"/>
        <v>6.0062488577927962</v>
      </c>
      <c r="AO934">
        <f t="shared" si="331"/>
        <v>2.4136533649169127</v>
      </c>
      <c r="AP934">
        <f t="shared" si="332"/>
        <v>2</v>
      </c>
    </row>
    <row r="935" spans="1:42" ht="34" x14ac:dyDescent="0.2">
      <c r="A935">
        <v>6037240200</v>
      </c>
      <c r="B935" t="s">
        <v>37</v>
      </c>
      <c r="C935">
        <v>0.70069999999999999</v>
      </c>
      <c r="D935">
        <v>6037219300</v>
      </c>
      <c r="E935" t="s">
        <v>83</v>
      </c>
      <c r="F935">
        <v>25171</v>
      </c>
      <c r="G935">
        <v>6037572500</v>
      </c>
      <c r="H935" t="s">
        <v>104</v>
      </c>
      <c r="I935">
        <v>0.26390000000000002</v>
      </c>
      <c r="J935">
        <v>6037543903</v>
      </c>
      <c r="K935" t="s">
        <v>35</v>
      </c>
      <c r="L935">
        <v>4.1000000000000003E-3</v>
      </c>
      <c r="M935">
        <v>6037620305</v>
      </c>
      <c r="N935" t="s">
        <v>5</v>
      </c>
      <c r="O935">
        <v>760</v>
      </c>
      <c r="S935">
        <f t="shared" si="351"/>
        <v>926</v>
      </c>
      <c r="T935" s="2" cm="1">
        <f t="array" ref="T935">IFERROR(INDEX($A$10:$A$1201, ROWS(T$10:$T935)), IFERROR(INDEX($D$10:$D$1276, ROWS(T$10:$T935)-ROWS($A$10:$A$1201)), IFERROR(INDEX($G$10:$G$1201, ROWS(T$10:$T935)-ROWS($A$10:$A$1201)-ROWS($D$10:$D$1276)), "")))</f>
        <v>6037240200</v>
      </c>
      <c r="U935" s="2" t="str">
        <f t="shared" si="333"/>
        <v>South Los Angeles, Los Angeles, CA</v>
      </c>
      <c r="V935" s="3">
        <f t="shared" si="334"/>
        <v>0.70069999999999999</v>
      </c>
      <c r="W935" s="3">
        <f t="shared" si="335"/>
        <v>0.81761960326721117</v>
      </c>
      <c r="X935" s="3">
        <f t="shared" si="336"/>
        <v>25171</v>
      </c>
      <c r="Y935" s="3">
        <f t="shared" si="337"/>
        <v>0.47772779897132228</v>
      </c>
      <c r="Z935" s="3">
        <f t="shared" si="344"/>
        <v>0.39059961346465055</v>
      </c>
      <c r="AA935" s="3">
        <f t="shared" si="338"/>
        <v>0.26390000000000002</v>
      </c>
      <c r="AB935" s="3">
        <f t="shared" si="339"/>
        <v>0.39882121807465626</v>
      </c>
      <c r="AC935" s="3">
        <f t="shared" si="340"/>
        <v>5.3385416666666678E-2</v>
      </c>
      <c r="AD935" s="3">
        <f t="shared" si="341"/>
        <v>0.25554808338937457</v>
      </c>
      <c r="AE935" s="3">
        <f t="shared" si="342"/>
        <v>4.1000000000000003E-3</v>
      </c>
      <c r="AF935" s="3">
        <f t="shared" si="343"/>
        <v>760</v>
      </c>
      <c r="AG935">
        <f t="shared" si="345"/>
        <v>-0.25787898047372171</v>
      </c>
      <c r="AH935" s="5">
        <f t="shared" si="346"/>
        <v>-0.83038797281314802</v>
      </c>
      <c r="AI935" s="5">
        <f t="shared" si="347"/>
        <v>-0.67500901817499082</v>
      </c>
      <c r="AJ935" s="5">
        <f t="shared" si="348"/>
        <v>-0.81767116153408104</v>
      </c>
      <c r="AK935" s="5">
        <f t="shared" si="349"/>
        <v>-0.76902186949498885</v>
      </c>
      <c r="AL935" s="4">
        <f t="shared" si="350"/>
        <v>5.5429302946153953</v>
      </c>
      <c r="AM935" s="4">
        <f t="shared" si="329"/>
        <v>2.4243271017545056</v>
      </c>
      <c r="AN935" s="4">
        <f t="shared" si="330"/>
        <v>6.0291406279629713</v>
      </c>
      <c r="AO935">
        <f t="shared" si="331"/>
        <v>2.4243271017545056</v>
      </c>
      <c r="AP935">
        <f t="shared" si="332"/>
        <v>2</v>
      </c>
    </row>
    <row r="936" spans="1:42" ht="34" x14ac:dyDescent="0.2">
      <c r="A936">
        <v>6037195804</v>
      </c>
      <c r="B936" t="s">
        <v>30</v>
      </c>
      <c r="C936">
        <v>0.70069999999999999</v>
      </c>
      <c r="D936">
        <v>6037532002</v>
      </c>
      <c r="E936" t="s">
        <v>9</v>
      </c>
      <c r="F936">
        <v>25169</v>
      </c>
      <c r="G936">
        <v>6037212502</v>
      </c>
      <c r="H936" t="s">
        <v>20</v>
      </c>
      <c r="I936">
        <v>0.2636</v>
      </c>
      <c r="J936">
        <v>6037481401</v>
      </c>
      <c r="K936" t="s">
        <v>63</v>
      </c>
      <c r="L936">
        <v>4.0000000000000001E-3</v>
      </c>
      <c r="M936">
        <v>6037212702</v>
      </c>
      <c r="N936" t="s">
        <v>20</v>
      </c>
      <c r="O936">
        <v>759</v>
      </c>
      <c r="S936">
        <f t="shared" si="351"/>
        <v>927</v>
      </c>
      <c r="T936" s="2" cm="1">
        <f t="array" ref="T936">IFERROR(INDEX($A$10:$A$1201, ROWS(T$10:$T936)), IFERROR(INDEX($D$10:$D$1276, ROWS(T$10:$T936)-ROWS($A$10:$A$1201)), IFERROR(INDEX($G$10:$G$1201, ROWS(T$10:$T936)-ROWS($A$10:$A$1201)-ROWS($D$10:$D$1276)), "")))</f>
        <v>6037195804</v>
      </c>
      <c r="U936" s="2" t="str">
        <f t="shared" si="333"/>
        <v>Silver Lake, Los Angeles, CA</v>
      </c>
      <c r="V936" s="3">
        <f t="shared" si="334"/>
        <v>0.70069999999999999</v>
      </c>
      <c r="W936" s="3">
        <f t="shared" si="335"/>
        <v>0.81761960326721117</v>
      </c>
      <c r="X936" s="3">
        <f t="shared" si="336"/>
        <v>25169</v>
      </c>
      <c r="Y936" s="3">
        <f t="shared" si="337"/>
        <v>0.47768984038414092</v>
      </c>
      <c r="Z936" s="3">
        <f t="shared" si="344"/>
        <v>0.3905685777796587</v>
      </c>
      <c r="AA936" s="3">
        <f t="shared" si="338"/>
        <v>0.2636</v>
      </c>
      <c r="AB936" s="3">
        <f t="shared" si="339"/>
        <v>0.39836784041106243</v>
      </c>
      <c r="AC936" s="3">
        <f t="shared" si="340"/>
        <v>5.2083333333333336E-2</v>
      </c>
      <c r="AD936" s="3">
        <f t="shared" si="341"/>
        <v>0.25521183591123064</v>
      </c>
      <c r="AE936" s="3">
        <f t="shared" si="342"/>
        <v>4.0000000000000001E-3</v>
      </c>
      <c r="AF936" s="3">
        <f t="shared" si="343"/>
        <v>759</v>
      </c>
      <c r="AG936">
        <f t="shared" si="345"/>
        <v>-0.25787898047372171</v>
      </c>
      <c r="AH936" s="5">
        <f t="shared" si="346"/>
        <v>-0.8307872538958242</v>
      </c>
      <c r="AI936" s="5">
        <f t="shared" si="347"/>
        <v>-0.67815489760534631</v>
      </c>
      <c r="AJ936" s="5">
        <f t="shared" si="348"/>
        <v>-0.82726192720133629</v>
      </c>
      <c r="AK936" s="5">
        <f t="shared" si="349"/>
        <v>-0.7707143065706622</v>
      </c>
      <c r="AL936" s="4">
        <f t="shared" si="350"/>
        <v>5.5653259549465925</v>
      </c>
      <c r="AM936" s="4">
        <f t="shared" si="329"/>
        <v>2.451346745072934</v>
      </c>
      <c r="AN936" s="4">
        <f t="shared" si="330"/>
        <v>6.0480082521563308</v>
      </c>
      <c r="AO936">
        <f t="shared" si="331"/>
        <v>2.451346745072934</v>
      </c>
      <c r="AP936">
        <f t="shared" si="332"/>
        <v>2</v>
      </c>
    </row>
    <row r="937" spans="1:42" ht="17" x14ac:dyDescent="0.2">
      <c r="A937">
        <v>6037541605</v>
      </c>
      <c r="B937" t="s">
        <v>137</v>
      </c>
      <c r="C937">
        <v>0.7006</v>
      </c>
      <c r="D937">
        <v>6037237401</v>
      </c>
      <c r="E937" t="s">
        <v>37</v>
      </c>
      <c r="F937">
        <v>25155</v>
      </c>
      <c r="G937">
        <v>6037533103</v>
      </c>
      <c r="H937" t="s">
        <v>23</v>
      </c>
      <c r="I937">
        <v>0.26340000000000002</v>
      </c>
      <c r="J937">
        <v>6037221602</v>
      </c>
      <c r="K937" t="s">
        <v>20</v>
      </c>
      <c r="L937">
        <v>4.0000000000000001E-3</v>
      </c>
      <c r="M937">
        <v>6037480903</v>
      </c>
      <c r="N937" t="s">
        <v>18</v>
      </c>
      <c r="O937">
        <v>759</v>
      </c>
      <c r="S937">
        <f t="shared" si="351"/>
        <v>928</v>
      </c>
      <c r="T937" s="2" cm="1">
        <f t="array" ref="T937">IFERROR(INDEX($A$10:$A$1201, ROWS(T$10:$T937)), IFERROR(INDEX($D$10:$D$1276, ROWS(T$10:$T937)-ROWS($A$10:$A$1201)), IFERROR(INDEX($G$10:$G$1201, ROWS(T$10:$T937)-ROWS($A$10:$A$1201)-ROWS($D$10:$D$1276)), "")))</f>
        <v>6037541605</v>
      </c>
      <c r="U937" s="2" t="str">
        <f t="shared" si="333"/>
        <v>Compton, CA</v>
      </c>
      <c r="V937" s="3">
        <f t="shared" si="334"/>
        <v>0.7006</v>
      </c>
      <c r="W937" s="3">
        <f t="shared" si="335"/>
        <v>0.81750291715285883</v>
      </c>
      <c r="X937" s="3">
        <f t="shared" si="336"/>
        <v>25155</v>
      </c>
      <c r="Y937" s="3">
        <f t="shared" si="337"/>
        <v>0.47742413027387121</v>
      </c>
      <c r="Z937" s="3">
        <f t="shared" si="344"/>
        <v>0.39029561921805622</v>
      </c>
      <c r="AA937" s="3">
        <f t="shared" si="338"/>
        <v>0.26340000000000002</v>
      </c>
      <c r="AB937" s="3">
        <f t="shared" si="339"/>
        <v>0.39806558863533331</v>
      </c>
      <c r="AC937" s="3">
        <f t="shared" si="340"/>
        <v>5.2083333333333336E-2</v>
      </c>
      <c r="AD937" s="3">
        <f t="shared" si="341"/>
        <v>0.25521183591123064</v>
      </c>
      <c r="AE937" s="3">
        <f t="shared" si="342"/>
        <v>4.0000000000000001E-3</v>
      </c>
      <c r="AF937" s="3">
        <f t="shared" si="343"/>
        <v>759</v>
      </c>
      <c r="AG937">
        <f t="shared" si="345"/>
        <v>-0.25897331990349376</v>
      </c>
      <c r="AH937" s="5">
        <f t="shared" si="346"/>
        <v>-0.83358222147455918</v>
      </c>
      <c r="AI937" s="5">
        <f t="shared" si="347"/>
        <v>-0.68025215055891619</v>
      </c>
      <c r="AJ937" s="5">
        <f t="shared" si="348"/>
        <v>-0.82726192720133629</v>
      </c>
      <c r="AK937" s="5">
        <f t="shared" si="349"/>
        <v>-0.7707143065706622</v>
      </c>
      <c r="AL937" s="4">
        <f t="shared" si="350"/>
        <v>5.5797081744860373</v>
      </c>
      <c r="AM937" s="4">
        <f t="shared" si="329"/>
        <v>2.4580169100825247</v>
      </c>
      <c r="AN937" s="4">
        <f t="shared" si="330"/>
        <v>6.0620417170226855</v>
      </c>
      <c r="AO937">
        <f t="shared" si="331"/>
        <v>2.4580169100825247</v>
      </c>
      <c r="AP937">
        <f t="shared" si="332"/>
        <v>2</v>
      </c>
    </row>
    <row r="938" spans="1:42" ht="34" x14ac:dyDescent="0.2">
      <c r="A938">
        <v>6037540400</v>
      </c>
      <c r="B938" t="s">
        <v>37</v>
      </c>
      <c r="C938">
        <v>0.70050000000000001</v>
      </c>
      <c r="D938">
        <v>6037219902</v>
      </c>
      <c r="E938" t="s">
        <v>13</v>
      </c>
      <c r="F938">
        <v>25140</v>
      </c>
      <c r="G938">
        <v>6037535503</v>
      </c>
      <c r="H938" t="s">
        <v>56</v>
      </c>
      <c r="I938">
        <v>0.26269999999999999</v>
      </c>
      <c r="J938">
        <v>6037701201</v>
      </c>
      <c r="K938" t="s">
        <v>69</v>
      </c>
      <c r="L938">
        <v>4.0000000000000001E-3</v>
      </c>
      <c r="M938">
        <v>6037208802</v>
      </c>
      <c r="N938" t="s">
        <v>20</v>
      </c>
      <c r="O938">
        <v>756</v>
      </c>
      <c r="S938">
        <f t="shared" si="351"/>
        <v>929</v>
      </c>
      <c r="T938" s="2" cm="1">
        <f t="array" ref="T938">IFERROR(INDEX($A$10:$A$1201, ROWS(T$10:$T938)), IFERROR(INDEX($D$10:$D$1276, ROWS(T$10:$T938)-ROWS($A$10:$A$1201)), IFERROR(INDEX($G$10:$G$1201, ROWS(T$10:$T938)-ROWS($A$10:$A$1201)-ROWS($D$10:$D$1276)), "")))</f>
        <v>6037540400</v>
      </c>
      <c r="U938" s="2" t="str">
        <f t="shared" si="333"/>
        <v>South Los Angeles, Los Angeles, CA</v>
      </c>
      <c r="V938" s="3">
        <f t="shared" si="334"/>
        <v>0.70050000000000001</v>
      </c>
      <c r="W938" s="3">
        <f t="shared" si="335"/>
        <v>0.81738623103850649</v>
      </c>
      <c r="X938" s="3">
        <f t="shared" si="336"/>
        <v>25140</v>
      </c>
      <c r="Y938" s="3">
        <f t="shared" si="337"/>
        <v>0.47713944087001081</v>
      </c>
      <c r="Z938" s="3">
        <f t="shared" si="344"/>
        <v>0.39000720925255844</v>
      </c>
      <c r="AA938" s="3">
        <f t="shared" si="338"/>
        <v>0.26269999999999999</v>
      </c>
      <c r="AB938" s="3">
        <f t="shared" si="339"/>
        <v>0.39700770742028113</v>
      </c>
      <c r="AC938" s="3">
        <f t="shared" si="340"/>
        <v>5.2083333333333336E-2</v>
      </c>
      <c r="AD938" s="3">
        <f t="shared" si="341"/>
        <v>0.25420309347679892</v>
      </c>
      <c r="AE938" s="3">
        <f t="shared" si="342"/>
        <v>4.0000000000000001E-3</v>
      </c>
      <c r="AF938" s="3">
        <f t="shared" si="343"/>
        <v>756</v>
      </c>
      <c r="AG938">
        <f t="shared" si="345"/>
        <v>-0.26006765933326575</v>
      </c>
      <c r="AH938" s="5">
        <f t="shared" si="346"/>
        <v>-0.8365768295946322</v>
      </c>
      <c r="AI938" s="5">
        <f t="shared" si="347"/>
        <v>-0.687592535896412</v>
      </c>
      <c r="AJ938" s="5">
        <f t="shared" si="348"/>
        <v>-0.82726192720133629</v>
      </c>
      <c r="AK938" s="5">
        <f t="shared" si="349"/>
        <v>-0.77579161779768224</v>
      </c>
      <c r="AL938" s="4">
        <f t="shared" si="350"/>
        <v>5.6187070472317968</v>
      </c>
      <c r="AM938" s="4">
        <f t="shared" si="329"/>
        <v>2.4783214829681026</v>
      </c>
      <c r="AN938" s="4">
        <f t="shared" si="330"/>
        <v>6.1058424019594995</v>
      </c>
      <c r="AO938">
        <f t="shared" si="331"/>
        <v>2.4783214829681026</v>
      </c>
      <c r="AP938">
        <f t="shared" si="332"/>
        <v>2</v>
      </c>
    </row>
    <row r="939" spans="1:42" ht="17" x14ac:dyDescent="0.2">
      <c r="A939">
        <v>6037555102</v>
      </c>
      <c r="B939" t="s">
        <v>32</v>
      </c>
      <c r="C939">
        <v>0.70030000000000003</v>
      </c>
      <c r="D939">
        <v>6037433801</v>
      </c>
      <c r="E939" t="s">
        <v>61</v>
      </c>
      <c r="F939">
        <v>25137</v>
      </c>
      <c r="G939">
        <v>6037242200</v>
      </c>
      <c r="H939" t="s">
        <v>37</v>
      </c>
      <c r="I939">
        <v>0.2626</v>
      </c>
      <c r="J939">
        <v>6037650604</v>
      </c>
      <c r="K939" t="s">
        <v>58</v>
      </c>
      <c r="L939">
        <v>4.0000000000000001E-3</v>
      </c>
      <c r="M939">
        <v>6037192410</v>
      </c>
      <c r="N939" t="s">
        <v>20</v>
      </c>
      <c r="O939">
        <v>754</v>
      </c>
      <c r="S939">
        <f t="shared" si="351"/>
        <v>930</v>
      </c>
      <c r="T939" s="2" cm="1">
        <f t="array" ref="T939">IFERROR(INDEX($A$10:$A$1201, ROWS(T$10:$T939)), IFERROR(INDEX($D$10:$D$1276, ROWS(T$10:$T939)-ROWS($A$10:$A$1201)), IFERROR(INDEX($G$10:$G$1201, ROWS(T$10:$T939)-ROWS($A$10:$A$1201)-ROWS($D$10:$D$1276)), "")))</f>
        <v>6037555102</v>
      </c>
      <c r="U939" s="2" t="str">
        <f t="shared" si="333"/>
        <v>Lakewood, CA</v>
      </c>
      <c r="V939" s="3">
        <f t="shared" si="334"/>
        <v>0.70030000000000003</v>
      </c>
      <c r="W939" s="3">
        <f t="shared" si="335"/>
        <v>0.81715285880980171</v>
      </c>
      <c r="X939" s="3">
        <f t="shared" si="336"/>
        <v>25137</v>
      </c>
      <c r="Y939" s="3">
        <f t="shared" si="337"/>
        <v>0.47708250298923877</v>
      </c>
      <c r="Z939" s="3">
        <f t="shared" si="344"/>
        <v>0.38984933120579224</v>
      </c>
      <c r="AA939" s="3">
        <f t="shared" si="338"/>
        <v>0.2626</v>
      </c>
      <c r="AB939" s="3">
        <f t="shared" si="339"/>
        <v>0.39685658153241654</v>
      </c>
      <c r="AC939" s="3">
        <f t="shared" si="340"/>
        <v>5.2083333333333336E-2</v>
      </c>
      <c r="AD939" s="3">
        <f t="shared" si="341"/>
        <v>0.25353059852051107</v>
      </c>
      <c r="AE939" s="3">
        <f t="shared" si="342"/>
        <v>4.0000000000000001E-3</v>
      </c>
      <c r="AF939" s="3">
        <f t="shared" si="343"/>
        <v>754</v>
      </c>
      <c r="AG939">
        <f t="shared" si="345"/>
        <v>-0.2622563381928098</v>
      </c>
      <c r="AH939" s="5">
        <f t="shared" si="346"/>
        <v>-0.83717575121864651</v>
      </c>
      <c r="AI939" s="5">
        <f t="shared" si="347"/>
        <v>-0.68864116237319695</v>
      </c>
      <c r="AJ939" s="5">
        <f t="shared" si="348"/>
        <v>-0.82726192720133629</v>
      </c>
      <c r="AK939" s="5">
        <f t="shared" si="349"/>
        <v>-0.77917649194902905</v>
      </c>
      <c r="AL939" s="4">
        <f t="shared" si="350"/>
        <v>5.6336907618055125</v>
      </c>
      <c r="AM939" s="4">
        <f t="shared" si="329"/>
        <v>2.486542970334114</v>
      </c>
      <c r="AN939" s="4">
        <f t="shared" si="330"/>
        <v>6.1233476788841434</v>
      </c>
      <c r="AO939">
        <f t="shared" si="331"/>
        <v>2.486542970334114</v>
      </c>
      <c r="AP939">
        <f t="shared" si="332"/>
        <v>2</v>
      </c>
    </row>
    <row r="940" spans="1:42" ht="34" x14ac:dyDescent="0.2">
      <c r="A940">
        <v>6037535200</v>
      </c>
      <c r="B940" t="s">
        <v>37</v>
      </c>
      <c r="C940">
        <v>0.70009999999999994</v>
      </c>
      <c r="D940">
        <v>6037600502</v>
      </c>
      <c r="E940" t="s">
        <v>10</v>
      </c>
      <c r="F940">
        <v>25113</v>
      </c>
      <c r="G940">
        <v>6037227010</v>
      </c>
      <c r="H940" t="s">
        <v>37</v>
      </c>
      <c r="I940">
        <v>0.26219999999999999</v>
      </c>
      <c r="J940">
        <v>6037620701</v>
      </c>
      <c r="K940" t="s">
        <v>38</v>
      </c>
      <c r="L940">
        <v>4.0000000000000001E-3</v>
      </c>
      <c r="M940">
        <v>6037703001</v>
      </c>
      <c r="N940" t="s">
        <v>154</v>
      </c>
      <c r="O940">
        <v>753</v>
      </c>
      <c r="S940">
        <f t="shared" si="351"/>
        <v>931</v>
      </c>
      <c r="T940" s="2" cm="1">
        <f t="array" ref="T940">IFERROR(INDEX($A$10:$A$1201, ROWS(T$10:$T940)), IFERROR(INDEX($D$10:$D$1276, ROWS(T$10:$T940)-ROWS($A$10:$A$1201)), IFERROR(INDEX($G$10:$G$1201, ROWS(T$10:$T940)-ROWS($A$10:$A$1201)-ROWS($D$10:$D$1276)), "")))</f>
        <v>6037535200</v>
      </c>
      <c r="U940" s="2" t="str">
        <f t="shared" si="333"/>
        <v>South Los Angeles, Los Angeles, CA</v>
      </c>
      <c r="V940" s="3">
        <f t="shared" si="334"/>
        <v>0.70009999999999994</v>
      </c>
      <c r="W940" s="3">
        <f t="shared" si="335"/>
        <v>0.81691948658109681</v>
      </c>
      <c r="X940" s="3">
        <f t="shared" si="336"/>
        <v>25113</v>
      </c>
      <c r="Y940" s="3">
        <f t="shared" si="337"/>
        <v>0.47662699994306212</v>
      </c>
      <c r="Z940" s="3">
        <f t="shared" si="344"/>
        <v>0.38936588408417477</v>
      </c>
      <c r="AA940" s="3">
        <f t="shared" si="338"/>
        <v>0.26219999999999999</v>
      </c>
      <c r="AB940" s="3">
        <f t="shared" si="339"/>
        <v>0.39625207798095813</v>
      </c>
      <c r="AC940" s="3">
        <f t="shared" si="340"/>
        <v>5.2083333333333336E-2</v>
      </c>
      <c r="AD940" s="3">
        <f t="shared" si="341"/>
        <v>0.25319435104236721</v>
      </c>
      <c r="AE940" s="3">
        <f t="shared" si="342"/>
        <v>4.0000000000000001E-3</v>
      </c>
      <c r="AF940" s="3">
        <f t="shared" si="343"/>
        <v>753</v>
      </c>
      <c r="AG940">
        <f t="shared" si="345"/>
        <v>-0.26444501705235501</v>
      </c>
      <c r="AH940" s="5">
        <f t="shared" si="346"/>
        <v>-0.84196712421076358</v>
      </c>
      <c r="AI940" s="5">
        <f t="shared" si="347"/>
        <v>-0.69283566828033738</v>
      </c>
      <c r="AJ940" s="5">
        <f t="shared" si="348"/>
        <v>-0.82726192720133629</v>
      </c>
      <c r="AK940" s="5">
        <f t="shared" si="349"/>
        <v>-0.78086892902470217</v>
      </c>
      <c r="AL940" s="4">
        <f t="shared" si="350"/>
        <v>5.6643403561872478</v>
      </c>
      <c r="AM940" s="4">
        <f t="shared" si="329"/>
        <v>2.5014407789974262</v>
      </c>
      <c r="AN940" s="4">
        <f t="shared" si="330"/>
        <v>6.1546926532113302</v>
      </c>
      <c r="AO940">
        <f t="shared" si="331"/>
        <v>2.5014407789974262</v>
      </c>
      <c r="AP940">
        <f t="shared" si="332"/>
        <v>2</v>
      </c>
    </row>
    <row r="941" spans="1:42" ht="17" x14ac:dyDescent="0.2">
      <c r="A941">
        <v>6037552400</v>
      </c>
      <c r="B941" t="s">
        <v>52</v>
      </c>
      <c r="C941">
        <v>0.70009999999999994</v>
      </c>
      <c r="D941">
        <v>6037205110</v>
      </c>
      <c r="E941" t="s">
        <v>67</v>
      </c>
      <c r="F941">
        <v>25112</v>
      </c>
      <c r="G941">
        <v>6037602003</v>
      </c>
      <c r="H941" t="s">
        <v>10</v>
      </c>
      <c r="I941">
        <v>0.26190000000000002</v>
      </c>
      <c r="J941">
        <v>6037554522</v>
      </c>
      <c r="K941" t="s">
        <v>6</v>
      </c>
      <c r="L941">
        <v>4.0000000000000001E-3</v>
      </c>
      <c r="M941">
        <v>6037433101</v>
      </c>
      <c r="N941" t="s">
        <v>19</v>
      </c>
      <c r="O941">
        <v>753</v>
      </c>
      <c r="S941">
        <f t="shared" si="351"/>
        <v>932</v>
      </c>
      <c r="T941" s="2" cm="1">
        <f t="array" ref="T941">IFERROR(INDEX($A$10:$A$1201, ROWS(T$10:$T941)), IFERROR(INDEX($D$10:$D$1276, ROWS(T$10:$T941)-ROWS($A$10:$A$1201)), IFERROR(INDEX($G$10:$G$1201, ROWS(T$10:$T941)-ROWS($A$10:$A$1201)-ROWS($D$10:$D$1276)), "")))</f>
        <v>6037552400</v>
      </c>
      <c r="U941" s="2" t="str">
        <f t="shared" si="333"/>
        <v>Norwalk, CA</v>
      </c>
      <c r="V941" s="3">
        <f t="shared" si="334"/>
        <v>0.70009999999999994</v>
      </c>
      <c r="W941" s="3">
        <f t="shared" si="335"/>
        <v>0.81691948658109681</v>
      </c>
      <c r="X941" s="3">
        <f t="shared" si="336"/>
        <v>25112</v>
      </c>
      <c r="Y941" s="3">
        <f t="shared" si="337"/>
        <v>0.47660802064947144</v>
      </c>
      <c r="Z941" s="3">
        <f t="shared" si="344"/>
        <v>0.38935037952939899</v>
      </c>
      <c r="AA941" s="3">
        <f t="shared" si="338"/>
        <v>0.26190000000000002</v>
      </c>
      <c r="AB941" s="3">
        <f t="shared" si="339"/>
        <v>0.39579870031736442</v>
      </c>
      <c r="AC941" s="3">
        <f t="shared" si="340"/>
        <v>5.2083333333333336E-2</v>
      </c>
      <c r="AD941" s="3">
        <f t="shared" si="341"/>
        <v>0.25319435104236721</v>
      </c>
      <c r="AE941" s="3">
        <f t="shared" si="342"/>
        <v>4.0000000000000001E-3</v>
      </c>
      <c r="AF941" s="3">
        <f t="shared" si="343"/>
        <v>753</v>
      </c>
      <c r="AG941">
        <f t="shared" si="345"/>
        <v>-0.26444501705235501</v>
      </c>
      <c r="AH941" s="5">
        <f t="shared" si="346"/>
        <v>-0.84216676475210162</v>
      </c>
      <c r="AI941" s="5">
        <f t="shared" si="347"/>
        <v>-0.69598154771069221</v>
      </c>
      <c r="AJ941" s="5">
        <f t="shared" si="348"/>
        <v>-0.82726192720133629</v>
      </c>
      <c r="AK941" s="5">
        <f t="shared" si="349"/>
        <v>-0.78086892902470217</v>
      </c>
      <c r="AL941" s="4">
        <f t="shared" si="350"/>
        <v>5.672089325742796</v>
      </c>
      <c r="AM941" s="4">
        <f t="shared" ref="AM941:AM1004" si="352">SUMXMY2($AG$6:$AK$6,AG941:AK941)</f>
        <v>2.5056424367868848</v>
      </c>
      <c r="AN941" s="4">
        <f t="shared" ref="AN941:AN1004" si="353">SUMXMY2($AG$7:$AK$7,AG941:AK941)</f>
        <v>6.1637760383615507</v>
      </c>
      <c r="AO941">
        <f t="shared" ref="AO941:AO1004" si="354">MIN(AL941:AN941)</f>
        <v>2.5056424367868848</v>
      </c>
      <c r="AP941">
        <f t="shared" ref="AP941:AP1004" si="355">MATCH(AO941,AL941:AN941,0)</f>
        <v>2</v>
      </c>
    </row>
    <row r="942" spans="1:42" ht="34" x14ac:dyDescent="0.2">
      <c r="A942">
        <v>6037191902</v>
      </c>
      <c r="B942" t="s">
        <v>20</v>
      </c>
      <c r="C942">
        <v>0.7</v>
      </c>
      <c r="D942">
        <v>6037553601</v>
      </c>
      <c r="E942" t="s">
        <v>75</v>
      </c>
      <c r="F942">
        <v>25090</v>
      </c>
      <c r="G942">
        <v>6037530400</v>
      </c>
      <c r="H942" t="s">
        <v>11</v>
      </c>
      <c r="I942">
        <v>0.26169999999999999</v>
      </c>
      <c r="J942">
        <v>6037532603</v>
      </c>
      <c r="K942" t="s">
        <v>23</v>
      </c>
      <c r="L942">
        <v>4.0000000000000001E-3</v>
      </c>
      <c r="M942">
        <v>6037224310</v>
      </c>
      <c r="N942" t="s">
        <v>20</v>
      </c>
      <c r="O942">
        <v>749</v>
      </c>
      <c r="S942">
        <f t="shared" si="351"/>
        <v>933</v>
      </c>
      <c r="T942" s="2" cm="1">
        <f t="array" ref="T942">IFERROR(INDEX($A$10:$A$1201, ROWS(T$10:$T942)), IFERROR(INDEX($D$10:$D$1276, ROWS(T$10:$T942)-ROWS($A$10:$A$1201)), IFERROR(INDEX($G$10:$G$1201, ROWS(T$10:$T942)-ROWS($A$10:$A$1201)-ROWS($D$10:$D$1276)), "")))</f>
        <v>6037191902</v>
      </c>
      <c r="U942" s="2" t="str">
        <f t="shared" si="333"/>
        <v>Central LA, Los Angeles, CA</v>
      </c>
      <c r="V942" s="3">
        <f t="shared" si="334"/>
        <v>0.7</v>
      </c>
      <c r="W942" s="3">
        <f t="shared" si="335"/>
        <v>0.81680280046674447</v>
      </c>
      <c r="X942" s="3">
        <f t="shared" si="336"/>
        <v>25090</v>
      </c>
      <c r="Y942" s="3">
        <f t="shared" si="337"/>
        <v>0.47619047619047616</v>
      </c>
      <c r="Z942" s="3">
        <f t="shared" si="344"/>
        <v>0.38895371450797356</v>
      </c>
      <c r="AA942" s="3">
        <f t="shared" si="338"/>
        <v>0.26169999999999999</v>
      </c>
      <c r="AB942" s="3">
        <f t="shared" si="339"/>
        <v>0.39549644854163518</v>
      </c>
      <c r="AC942" s="3">
        <f t="shared" si="340"/>
        <v>5.2083333333333336E-2</v>
      </c>
      <c r="AD942" s="3">
        <f t="shared" si="341"/>
        <v>0.2518493611297915</v>
      </c>
      <c r="AE942" s="3">
        <f t="shared" si="342"/>
        <v>4.0000000000000001E-3</v>
      </c>
      <c r="AF942" s="3">
        <f t="shared" si="343"/>
        <v>749</v>
      </c>
      <c r="AG942">
        <f t="shared" si="345"/>
        <v>-0.26553935648212706</v>
      </c>
      <c r="AH942" s="5">
        <f t="shared" si="346"/>
        <v>-0.84655885666154251</v>
      </c>
      <c r="AI942" s="5">
        <f t="shared" si="347"/>
        <v>-0.69807880066426264</v>
      </c>
      <c r="AJ942" s="5">
        <f t="shared" si="348"/>
        <v>-0.82726192720133629</v>
      </c>
      <c r="AK942" s="5">
        <f t="shared" si="349"/>
        <v>-0.78763867732739579</v>
      </c>
      <c r="AL942" s="4">
        <f t="shared" si="350"/>
        <v>5.70782299087334</v>
      </c>
      <c r="AM942" s="4">
        <f t="shared" si="352"/>
        <v>2.5236984556477022</v>
      </c>
      <c r="AN942" s="4">
        <f t="shared" si="353"/>
        <v>6.2020809429227484</v>
      </c>
      <c r="AO942">
        <f t="shared" si="354"/>
        <v>2.5236984556477022</v>
      </c>
      <c r="AP942">
        <f t="shared" si="355"/>
        <v>2</v>
      </c>
    </row>
    <row r="943" spans="1:42" ht="17" x14ac:dyDescent="0.2">
      <c r="A943">
        <v>6037530802</v>
      </c>
      <c r="B943" t="s">
        <v>13</v>
      </c>
      <c r="C943">
        <v>0.7</v>
      </c>
      <c r="D943">
        <v>6037221900</v>
      </c>
      <c r="E943" t="s">
        <v>37</v>
      </c>
      <c r="F943">
        <v>25084</v>
      </c>
      <c r="G943">
        <v>6037210010</v>
      </c>
      <c r="H943" t="s">
        <v>20</v>
      </c>
      <c r="I943">
        <v>0.26169999999999999</v>
      </c>
      <c r="J943">
        <v>6037212620</v>
      </c>
      <c r="K943" t="s">
        <v>20</v>
      </c>
      <c r="L943">
        <v>4.0000000000000001E-3</v>
      </c>
      <c r="M943">
        <v>6037267501</v>
      </c>
      <c r="N943" t="s">
        <v>48</v>
      </c>
      <c r="O943">
        <v>748</v>
      </c>
      <c r="S943">
        <f t="shared" si="351"/>
        <v>934</v>
      </c>
      <c r="T943" s="2" cm="1">
        <f t="array" ref="T943">IFERROR(INDEX($A$10:$A$1201, ROWS(T$10:$T943)), IFERROR(INDEX($D$10:$D$1276, ROWS(T$10:$T943)-ROWS($A$10:$A$1201)), IFERROR(INDEX($G$10:$G$1201, ROWS(T$10:$T943)-ROWS($A$10:$A$1201)-ROWS($D$10:$D$1276)), "")))</f>
        <v>6037530802</v>
      </c>
      <c r="U943" s="2" t="str">
        <f t="shared" si="333"/>
        <v>Los Angeles, CA</v>
      </c>
      <c r="V943" s="3">
        <f t="shared" si="334"/>
        <v>0.7</v>
      </c>
      <c r="W943" s="3">
        <f t="shared" si="335"/>
        <v>0.81680280046674447</v>
      </c>
      <c r="X943" s="3">
        <f t="shared" si="336"/>
        <v>25084</v>
      </c>
      <c r="Y943" s="3">
        <f t="shared" si="337"/>
        <v>0.47607660042893202</v>
      </c>
      <c r="Z943" s="3">
        <f t="shared" si="344"/>
        <v>0.38886070046703897</v>
      </c>
      <c r="AA943" s="3">
        <f t="shared" si="338"/>
        <v>0.26169999999999999</v>
      </c>
      <c r="AB943" s="3">
        <f t="shared" si="339"/>
        <v>0.39549644854163518</v>
      </c>
      <c r="AC943" s="3">
        <f t="shared" si="340"/>
        <v>5.2083333333333336E-2</v>
      </c>
      <c r="AD943" s="3">
        <f t="shared" si="341"/>
        <v>0.25151311365164764</v>
      </c>
      <c r="AE943" s="3">
        <f t="shared" si="342"/>
        <v>4.0000000000000001E-3</v>
      </c>
      <c r="AF943" s="3">
        <f t="shared" si="343"/>
        <v>748</v>
      </c>
      <c r="AG943">
        <f t="shared" si="345"/>
        <v>-0.26553935648212706</v>
      </c>
      <c r="AH943" s="5">
        <f t="shared" si="346"/>
        <v>-0.84775669990957159</v>
      </c>
      <c r="AI943" s="5">
        <f t="shared" si="347"/>
        <v>-0.69807880066426264</v>
      </c>
      <c r="AJ943" s="5">
        <f t="shared" si="348"/>
        <v>-0.82726192720133629</v>
      </c>
      <c r="AK943" s="5">
        <f t="shared" si="349"/>
        <v>-0.78933111440306902</v>
      </c>
      <c r="AL943" s="4">
        <f t="shared" si="350"/>
        <v>5.7155476562996776</v>
      </c>
      <c r="AM943" s="4">
        <f t="shared" si="352"/>
        <v>2.5274892422882367</v>
      </c>
      <c r="AN943" s="4">
        <f t="shared" si="353"/>
        <v>6.2100936796978914</v>
      </c>
      <c r="AO943">
        <f t="shared" si="354"/>
        <v>2.5274892422882367</v>
      </c>
      <c r="AP943">
        <f t="shared" si="355"/>
        <v>2</v>
      </c>
    </row>
    <row r="944" spans="1:42" ht="34" x14ac:dyDescent="0.2">
      <c r="A944">
        <v>6037229410</v>
      </c>
      <c r="B944" t="s">
        <v>37</v>
      </c>
      <c r="C944">
        <v>0.6996</v>
      </c>
      <c r="D944">
        <v>6037221303</v>
      </c>
      <c r="E944" t="s">
        <v>20</v>
      </c>
      <c r="F944">
        <v>25083</v>
      </c>
      <c r="G944">
        <v>6037600703</v>
      </c>
      <c r="H944" t="s">
        <v>36</v>
      </c>
      <c r="I944">
        <v>0.26140000000000002</v>
      </c>
      <c r="J944">
        <v>6037480901</v>
      </c>
      <c r="K944" t="s">
        <v>18</v>
      </c>
      <c r="L944">
        <v>4.0000000000000001E-3</v>
      </c>
      <c r="M944">
        <v>6037221402</v>
      </c>
      <c r="N944" t="s">
        <v>20</v>
      </c>
      <c r="O944">
        <v>747</v>
      </c>
      <c r="S944">
        <f t="shared" si="351"/>
        <v>935</v>
      </c>
      <c r="T944" s="2" cm="1">
        <f t="array" ref="T944">IFERROR(INDEX($A$10:$A$1201, ROWS(T$10:$T944)), IFERROR(INDEX($D$10:$D$1276, ROWS(T$10:$T944)-ROWS($A$10:$A$1201)), IFERROR(INDEX($G$10:$G$1201, ROWS(T$10:$T944)-ROWS($A$10:$A$1201)-ROWS($D$10:$D$1276)), "")))</f>
        <v>6037229410</v>
      </c>
      <c r="U944" s="2" t="str">
        <f t="shared" si="333"/>
        <v>South Los Angeles, Los Angeles, CA</v>
      </c>
      <c r="V944" s="3">
        <f t="shared" si="334"/>
        <v>0.6996</v>
      </c>
      <c r="W944" s="3">
        <f t="shared" si="335"/>
        <v>0.8163360560093349</v>
      </c>
      <c r="X944" s="3">
        <f t="shared" si="336"/>
        <v>25083</v>
      </c>
      <c r="Y944" s="3">
        <f t="shared" si="337"/>
        <v>0.47605762113534134</v>
      </c>
      <c r="Z944" s="3">
        <f t="shared" si="344"/>
        <v>0.38862300087081075</v>
      </c>
      <c r="AA944" s="3">
        <f t="shared" si="338"/>
        <v>0.26140000000000002</v>
      </c>
      <c r="AB944" s="3">
        <f t="shared" si="339"/>
        <v>0.39504307087804147</v>
      </c>
      <c r="AC944" s="3">
        <f t="shared" si="340"/>
        <v>5.2083333333333336E-2</v>
      </c>
      <c r="AD944" s="3">
        <f t="shared" si="341"/>
        <v>0.25117686617350371</v>
      </c>
      <c r="AE944" s="3">
        <f t="shared" si="342"/>
        <v>4.0000000000000001E-3</v>
      </c>
      <c r="AF944" s="3">
        <f t="shared" si="343"/>
        <v>747</v>
      </c>
      <c r="AG944">
        <f t="shared" si="345"/>
        <v>-0.2699167142012151</v>
      </c>
      <c r="AH944" s="5">
        <f t="shared" si="346"/>
        <v>-0.84795634045090973</v>
      </c>
      <c r="AI944" s="5">
        <f t="shared" si="347"/>
        <v>-0.70122468009461758</v>
      </c>
      <c r="AJ944" s="5">
        <f t="shared" si="348"/>
        <v>-0.82726192720133629</v>
      </c>
      <c r="AK944" s="5">
        <f t="shared" si="349"/>
        <v>-0.79102355147874237</v>
      </c>
      <c r="AL944" s="4">
        <f t="shared" si="350"/>
        <v>5.7328514627481821</v>
      </c>
      <c r="AM944" s="4">
        <f t="shared" si="352"/>
        <v>2.5373199373957345</v>
      </c>
      <c r="AN944" s="4">
        <f t="shared" si="353"/>
        <v>6.2306217659391487</v>
      </c>
      <c r="AO944">
        <f t="shared" si="354"/>
        <v>2.5373199373957345</v>
      </c>
      <c r="AP944">
        <f t="shared" si="355"/>
        <v>2</v>
      </c>
    </row>
    <row r="945" spans="1:42" ht="17" x14ac:dyDescent="0.2">
      <c r="A945">
        <v>6037620303</v>
      </c>
      <c r="B945" t="s">
        <v>5</v>
      </c>
      <c r="C945">
        <v>0.69950000000000001</v>
      </c>
      <c r="D945">
        <v>6037234300</v>
      </c>
      <c r="E945" t="s">
        <v>77</v>
      </c>
      <c r="F945">
        <v>25083</v>
      </c>
      <c r="G945">
        <v>6037203900</v>
      </c>
      <c r="H945" t="s">
        <v>67</v>
      </c>
      <c r="I945">
        <v>0.2611</v>
      </c>
      <c r="J945">
        <v>6037531000</v>
      </c>
      <c r="K945" t="s">
        <v>13</v>
      </c>
      <c r="L945">
        <v>3.8999999999999998E-3</v>
      </c>
      <c r="M945">
        <v>6037212501</v>
      </c>
      <c r="N945" t="s">
        <v>20</v>
      </c>
      <c r="O945">
        <v>743</v>
      </c>
      <c r="S945">
        <f t="shared" si="351"/>
        <v>936</v>
      </c>
      <c r="T945" s="2" cm="1">
        <f t="array" ref="T945">IFERROR(INDEX($A$10:$A$1201, ROWS(T$10:$T945)), IFERROR(INDEX($D$10:$D$1276, ROWS(T$10:$T945)-ROWS($A$10:$A$1201)), IFERROR(INDEX($G$10:$G$1201, ROWS(T$10:$T945)-ROWS($A$10:$A$1201)-ROWS($D$10:$D$1276)), "")))</f>
        <v>6037620303</v>
      </c>
      <c r="U945" s="2" t="str">
        <f t="shared" si="333"/>
        <v>Manhattan Beach, CA</v>
      </c>
      <c r="V945" s="3">
        <f t="shared" si="334"/>
        <v>0.69950000000000001</v>
      </c>
      <c r="W945" s="3">
        <f t="shared" si="335"/>
        <v>0.81621936989498256</v>
      </c>
      <c r="X945" s="3">
        <f t="shared" si="336"/>
        <v>25083</v>
      </c>
      <c r="Y945" s="3">
        <f t="shared" si="337"/>
        <v>0.47605762113534134</v>
      </c>
      <c r="Z945" s="3">
        <f t="shared" si="344"/>
        <v>0.38856745155679262</v>
      </c>
      <c r="AA945" s="3">
        <f t="shared" si="338"/>
        <v>0.2611</v>
      </c>
      <c r="AB945" s="3">
        <f t="shared" si="339"/>
        <v>0.39458969321444765</v>
      </c>
      <c r="AC945" s="3">
        <f t="shared" si="340"/>
        <v>5.078125E-2</v>
      </c>
      <c r="AD945" s="3">
        <f t="shared" si="341"/>
        <v>0.24983187626092804</v>
      </c>
      <c r="AE945" s="3">
        <f t="shared" si="342"/>
        <v>3.8999999999999998E-3</v>
      </c>
      <c r="AF945" s="3">
        <f t="shared" si="343"/>
        <v>743</v>
      </c>
      <c r="AG945">
        <f t="shared" si="345"/>
        <v>-0.2710110536309871</v>
      </c>
      <c r="AH945" s="5">
        <f t="shared" si="346"/>
        <v>-0.84795634045090973</v>
      </c>
      <c r="AI945" s="5">
        <f t="shared" si="347"/>
        <v>-0.70437055952497296</v>
      </c>
      <c r="AJ945" s="5">
        <f t="shared" si="348"/>
        <v>-0.83685269286859154</v>
      </c>
      <c r="AK945" s="5">
        <f t="shared" si="349"/>
        <v>-0.79779329978143587</v>
      </c>
      <c r="AL945" s="4">
        <f t="shared" si="350"/>
        <v>5.7682355575318223</v>
      </c>
      <c r="AM945" s="4">
        <f t="shared" si="352"/>
        <v>2.5721998725470332</v>
      </c>
      <c r="AN945" s="4">
        <f t="shared" si="353"/>
        <v>6.2657864000379124</v>
      </c>
      <c r="AO945">
        <f t="shared" si="354"/>
        <v>2.5721998725470332</v>
      </c>
      <c r="AP945">
        <f t="shared" si="355"/>
        <v>2</v>
      </c>
    </row>
    <row r="946" spans="1:42" ht="34" x14ac:dyDescent="0.2">
      <c r="A946">
        <v>6037600704</v>
      </c>
      <c r="B946" t="s">
        <v>36</v>
      </c>
      <c r="C946">
        <v>0.69950000000000001</v>
      </c>
      <c r="D946">
        <v>6037600902</v>
      </c>
      <c r="E946" t="s">
        <v>10</v>
      </c>
      <c r="F946">
        <v>25083</v>
      </c>
      <c r="G946">
        <v>6037209200</v>
      </c>
      <c r="H946" t="s">
        <v>20</v>
      </c>
      <c r="I946">
        <v>0.26079999999999998</v>
      </c>
      <c r="J946">
        <v>6037501600</v>
      </c>
      <c r="K946" t="s">
        <v>17</v>
      </c>
      <c r="L946">
        <v>3.8999999999999998E-3</v>
      </c>
      <c r="M946">
        <v>6037503901</v>
      </c>
      <c r="N946" t="s">
        <v>53</v>
      </c>
      <c r="O946">
        <v>743</v>
      </c>
      <c r="S946">
        <f t="shared" si="351"/>
        <v>937</v>
      </c>
      <c r="T946" s="2" cm="1">
        <f t="array" ref="T946">IFERROR(INDEX($A$10:$A$1201, ROWS(T$10:$T946)), IFERROR(INDEX($D$10:$D$1276, ROWS(T$10:$T946)-ROWS($A$10:$A$1201)), IFERROR(INDEX($G$10:$G$1201, ROWS(T$10:$T946)-ROWS($A$10:$A$1201)-ROWS($D$10:$D$1276)), "")))</f>
        <v>6037600704</v>
      </c>
      <c r="U946" s="2" t="str">
        <f t="shared" si="333"/>
        <v>Morningside Park, Inglewood, CA</v>
      </c>
      <c r="V946" s="3">
        <f t="shared" si="334"/>
        <v>0.69950000000000001</v>
      </c>
      <c r="W946" s="3">
        <f t="shared" si="335"/>
        <v>0.81621936989498256</v>
      </c>
      <c r="X946" s="3">
        <f t="shared" si="336"/>
        <v>25083</v>
      </c>
      <c r="Y946" s="3">
        <f t="shared" si="337"/>
        <v>0.47605762113534134</v>
      </c>
      <c r="Z946" s="3">
        <f t="shared" si="344"/>
        <v>0.38856745155679262</v>
      </c>
      <c r="AA946" s="3">
        <f t="shared" si="338"/>
        <v>0.26079999999999998</v>
      </c>
      <c r="AB946" s="3">
        <f t="shared" si="339"/>
        <v>0.39413631555085388</v>
      </c>
      <c r="AC946" s="3">
        <f t="shared" si="340"/>
        <v>5.078125E-2</v>
      </c>
      <c r="AD946" s="3">
        <f t="shared" si="341"/>
        <v>0.24983187626092804</v>
      </c>
      <c r="AE946" s="3">
        <f t="shared" si="342"/>
        <v>3.8999999999999998E-3</v>
      </c>
      <c r="AF946" s="3">
        <f t="shared" si="343"/>
        <v>743</v>
      </c>
      <c r="AG946">
        <f t="shared" si="345"/>
        <v>-0.2710110536309871</v>
      </c>
      <c r="AH946" s="5">
        <f t="shared" si="346"/>
        <v>-0.84795634045090973</v>
      </c>
      <c r="AI946" s="5">
        <f t="shared" si="347"/>
        <v>-0.70751643895532845</v>
      </c>
      <c r="AJ946" s="5">
        <f t="shared" si="348"/>
        <v>-0.83685269286859154</v>
      </c>
      <c r="AK946" s="5">
        <f t="shared" si="349"/>
        <v>-0.79779329978143587</v>
      </c>
      <c r="AL946" s="4">
        <f t="shared" si="350"/>
        <v>5.7754567457026482</v>
      </c>
      <c r="AM946" s="4">
        <f t="shared" si="352"/>
        <v>2.5762343691644762</v>
      </c>
      <c r="AN946" s="4">
        <f t="shared" si="353"/>
        <v>6.274452485597692</v>
      </c>
      <c r="AO946">
        <f t="shared" si="354"/>
        <v>2.5762343691644762</v>
      </c>
      <c r="AP946">
        <f t="shared" si="355"/>
        <v>2</v>
      </c>
    </row>
    <row r="947" spans="1:42" ht="34" x14ac:dyDescent="0.2">
      <c r="A947">
        <v>6037238310</v>
      </c>
      <c r="B947" t="s">
        <v>103</v>
      </c>
      <c r="C947">
        <v>0.69950000000000001</v>
      </c>
      <c r="D947">
        <v>6037530901</v>
      </c>
      <c r="E947" t="s">
        <v>13</v>
      </c>
      <c r="F947">
        <v>25073</v>
      </c>
      <c r="G947">
        <v>6037204820</v>
      </c>
      <c r="H947" t="s">
        <v>67</v>
      </c>
      <c r="I947">
        <v>0.26040000000000002</v>
      </c>
      <c r="J947">
        <v>6037621400</v>
      </c>
      <c r="K947" t="s">
        <v>91</v>
      </c>
      <c r="L947">
        <v>3.8999999999999998E-3</v>
      </c>
      <c r="M947">
        <v>6037530700</v>
      </c>
      <c r="N947" t="s">
        <v>13</v>
      </c>
      <c r="O947">
        <v>741</v>
      </c>
      <c r="S947">
        <f t="shared" si="351"/>
        <v>938</v>
      </c>
      <c r="T947" s="2" cm="1">
        <f t="array" ref="T947">IFERROR(INDEX($A$10:$A$1201, ROWS(T$10:$T947)), IFERROR(INDEX($D$10:$D$1276, ROWS(T$10:$T947)-ROWS($A$10:$A$1201)), IFERROR(INDEX($G$10:$G$1201, ROWS(T$10:$T947)-ROWS($A$10:$A$1201)-ROWS($D$10:$D$1276)), "")))</f>
        <v>6037238310</v>
      </c>
      <c r="U947" s="2" t="str">
        <f t="shared" si="333"/>
        <v>South Figueroa Corridor, Los Angeles, CA</v>
      </c>
      <c r="V947" s="3">
        <f t="shared" si="334"/>
        <v>0.69950000000000001</v>
      </c>
      <c r="W947" s="3">
        <f t="shared" si="335"/>
        <v>0.81621936989498256</v>
      </c>
      <c r="X947" s="3">
        <f t="shared" si="336"/>
        <v>25073</v>
      </c>
      <c r="Y947" s="3">
        <f t="shared" si="337"/>
        <v>0.47586782819943441</v>
      </c>
      <c r="Z947" s="3">
        <f t="shared" si="344"/>
        <v>0.38841253888623617</v>
      </c>
      <c r="AA947" s="3">
        <f t="shared" si="338"/>
        <v>0.26040000000000002</v>
      </c>
      <c r="AB947" s="3">
        <f t="shared" si="339"/>
        <v>0.39353181199939558</v>
      </c>
      <c r="AC947" s="3">
        <f t="shared" si="340"/>
        <v>5.078125E-2</v>
      </c>
      <c r="AD947" s="3">
        <f t="shared" si="341"/>
        <v>0.24915938130464022</v>
      </c>
      <c r="AE947" s="3">
        <f t="shared" si="342"/>
        <v>3.8999999999999998E-3</v>
      </c>
      <c r="AF947" s="3">
        <f t="shared" si="343"/>
        <v>741</v>
      </c>
      <c r="AG947">
        <f t="shared" si="345"/>
        <v>-0.2710110536309871</v>
      </c>
      <c r="AH947" s="5">
        <f t="shared" si="346"/>
        <v>-0.8499527458642917</v>
      </c>
      <c r="AI947" s="5">
        <f t="shared" si="347"/>
        <v>-0.71171094486246822</v>
      </c>
      <c r="AJ947" s="5">
        <f t="shared" si="348"/>
        <v>-0.83685269286859154</v>
      </c>
      <c r="AK947" s="5">
        <f t="shared" si="349"/>
        <v>-0.80117817393278257</v>
      </c>
      <c r="AL947" s="4">
        <f t="shared" si="350"/>
        <v>5.7994419861811721</v>
      </c>
      <c r="AM947" s="4">
        <f t="shared" si="352"/>
        <v>2.5888241704256383</v>
      </c>
      <c r="AN947" s="4">
        <f t="shared" si="353"/>
        <v>6.3011613622143345</v>
      </c>
      <c r="AO947">
        <f t="shared" si="354"/>
        <v>2.5888241704256383</v>
      </c>
      <c r="AP947">
        <f t="shared" si="355"/>
        <v>2</v>
      </c>
    </row>
    <row r="948" spans="1:42" ht="34" x14ac:dyDescent="0.2">
      <c r="A948">
        <v>6037237402</v>
      </c>
      <c r="B948" t="s">
        <v>37</v>
      </c>
      <c r="C948">
        <v>0.69940000000000002</v>
      </c>
      <c r="D948">
        <v>6037501504</v>
      </c>
      <c r="E948" t="s">
        <v>17</v>
      </c>
      <c r="F948">
        <v>25071</v>
      </c>
      <c r="G948">
        <v>6037570404</v>
      </c>
      <c r="H948" t="s">
        <v>161</v>
      </c>
      <c r="I948">
        <v>0.26</v>
      </c>
      <c r="J948">
        <v>6037651002</v>
      </c>
      <c r="K948" t="s">
        <v>123</v>
      </c>
      <c r="L948">
        <v>3.8999999999999998E-3</v>
      </c>
      <c r="M948">
        <v>6037262400</v>
      </c>
      <c r="N948" t="s">
        <v>80</v>
      </c>
      <c r="O948">
        <v>739</v>
      </c>
      <c r="S948">
        <f t="shared" si="351"/>
        <v>939</v>
      </c>
      <c r="T948" s="2" cm="1">
        <f t="array" ref="T948">IFERROR(INDEX($A$10:$A$1201, ROWS(T$10:$T948)), IFERROR(INDEX($D$10:$D$1276, ROWS(T$10:$T948)-ROWS($A$10:$A$1201)), IFERROR(INDEX($G$10:$G$1201, ROWS(T$10:$T948)-ROWS($A$10:$A$1201)-ROWS($D$10:$D$1276)), "")))</f>
        <v>6037237402</v>
      </c>
      <c r="U948" s="2" t="str">
        <f t="shared" si="333"/>
        <v>South Los Angeles, Los Angeles, CA</v>
      </c>
      <c r="V948" s="3">
        <f t="shared" si="334"/>
        <v>0.69940000000000002</v>
      </c>
      <c r="W948" s="3">
        <f t="shared" si="335"/>
        <v>0.81610268378063011</v>
      </c>
      <c r="X948" s="3">
        <f t="shared" si="336"/>
        <v>25071</v>
      </c>
      <c r="Y948" s="3">
        <f t="shared" si="337"/>
        <v>0.47582986961225304</v>
      </c>
      <c r="Z948" s="3">
        <f t="shared" si="344"/>
        <v>0.38832603361354701</v>
      </c>
      <c r="AA948" s="3">
        <f t="shared" si="338"/>
        <v>0.26</v>
      </c>
      <c r="AB948" s="3">
        <f t="shared" si="339"/>
        <v>0.39292730844793716</v>
      </c>
      <c r="AC948" s="3">
        <f t="shared" si="340"/>
        <v>5.078125E-2</v>
      </c>
      <c r="AD948" s="3">
        <f t="shared" si="341"/>
        <v>0.24848688634835239</v>
      </c>
      <c r="AE948" s="3">
        <f t="shared" si="342"/>
        <v>3.8999999999999998E-3</v>
      </c>
      <c r="AF948" s="3">
        <f t="shared" si="343"/>
        <v>739</v>
      </c>
      <c r="AG948">
        <f t="shared" si="345"/>
        <v>-0.27210539306075915</v>
      </c>
      <c r="AH948" s="5">
        <f t="shared" si="346"/>
        <v>-0.85035202694696788</v>
      </c>
      <c r="AI948" s="5">
        <f t="shared" si="347"/>
        <v>-0.71590545076960865</v>
      </c>
      <c r="AJ948" s="5">
        <f t="shared" si="348"/>
        <v>-0.83685269286859154</v>
      </c>
      <c r="AK948" s="5">
        <f t="shared" si="349"/>
        <v>-0.80456304808412926</v>
      </c>
      <c r="AL948" s="4">
        <f t="shared" si="350"/>
        <v>5.8200206878206284</v>
      </c>
      <c r="AM948" s="4">
        <f t="shared" si="352"/>
        <v>2.6003534840330591</v>
      </c>
      <c r="AN948" s="4">
        <f t="shared" si="353"/>
        <v>6.32558227986706</v>
      </c>
      <c r="AO948">
        <f t="shared" si="354"/>
        <v>2.6003534840330591</v>
      </c>
      <c r="AP948">
        <f t="shared" si="355"/>
        <v>2</v>
      </c>
    </row>
    <row r="949" spans="1:42" ht="34" x14ac:dyDescent="0.2">
      <c r="A949">
        <v>6037531702</v>
      </c>
      <c r="B949" t="s">
        <v>101</v>
      </c>
      <c r="C949">
        <v>0.69930000000000003</v>
      </c>
      <c r="D949">
        <v>6037218300</v>
      </c>
      <c r="E949" t="s">
        <v>20</v>
      </c>
      <c r="F949">
        <v>25066</v>
      </c>
      <c r="G949">
        <v>6037226420</v>
      </c>
      <c r="H949" t="s">
        <v>37</v>
      </c>
      <c r="I949">
        <v>0.25969999999999999</v>
      </c>
      <c r="J949">
        <v>6037554514</v>
      </c>
      <c r="K949" t="s">
        <v>6</v>
      </c>
      <c r="L949">
        <v>3.8E-3</v>
      </c>
      <c r="M949">
        <v>6037702502</v>
      </c>
      <c r="N949" t="s">
        <v>84</v>
      </c>
      <c r="O949">
        <v>737</v>
      </c>
      <c r="S949">
        <f t="shared" si="351"/>
        <v>940</v>
      </c>
      <c r="T949" s="2" cm="1">
        <f t="array" ref="T949">IFERROR(INDEX($A$10:$A$1201, ROWS(T$10:$T949)), IFERROR(INDEX($D$10:$D$1276, ROWS(T$10:$T949)-ROWS($A$10:$A$1201)), IFERROR(INDEX($G$10:$G$1201, ROWS(T$10:$T949)-ROWS($A$10:$A$1201)-ROWS($D$10:$D$1276)), "")))</f>
        <v>6037531702</v>
      </c>
      <c r="U949" s="2" t="str">
        <f t="shared" si="333"/>
        <v>South Montebello, East Los Angeles, CA</v>
      </c>
      <c r="V949" s="3">
        <f t="shared" si="334"/>
        <v>0.69930000000000003</v>
      </c>
      <c r="W949" s="3">
        <f t="shared" si="335"/>
        <v>0.81598599766627777</v>
      </c>
      <c r="X949" s="3">
        <f t="shared" si="336"/>
        <v>25066</v>
      </c>
      <c r="Y949" s="3">
        <f t="shared" si="337"/>
        <v>0.47573497314429958</v>
      </c>
      <c r="Z949" s="3">
        <f t="shared" si="344"/>
        <v>0.38819307668589115</v>
      </c>
      <c r="AA949" s="3">
        <f t="shared" si="338"/>
        <v>0.25969999999999999</v>
      </c>
      <c r="AB949" s="3">
        <f t="shared" si="339"/>
        <v>0.39247393078434334</v>
      </c>
      <c r="AC949" s="3">
        <f t="shared" si="340"/>
        <v>4.9479166666666671E-2</v>
      </c>
      <c r="AD949" s="3">
        <f t="shared" si="341"/>
        <v>0.24781439139206457</v>
      </c>
      <c r="AE949" s="3">
        <f t="shared" si="342"/>
        <v>3.8E-3</v>
      </c>
      <c r="AF949" s="3">
        <f t="shared" si="343"/>
        <v>737</v>
      </c>
      <c r="AG949">
        <f t="shared" si="345"/>
        <v>-0.27319973249053114</v>
      </c>
      <c r="AH949" s="5">
        <f t="shared" si="346"/>
        <v>-0.85135022965365892</v>
      </c>
      <c r="AI949" s="5">
        <f t="shared" si="347"/>
        <v>-0.71905133019996414</v>
      </c>
      <c r="AJ949" s="5">
        <f t="shared" si="348"/>
        <v>-0.8464434585358469</v>
      </c>
      <c r="AK949" s="5">
        <f t="shared" si="349"/>
        <v>-0.80794792223547596</v>
      </c>
      <c r="AL949" s="4">
        <f t="shared" si="350"/>
        <v>5.8505246595508389</v>
      </c>
      <c r="AM949" s="4">
        <f t="shared" si="352"/>
        <v>2.6320905100864831</v>
      </c>
      <c r="AN949" s="4">
        <f t="shared" si="353"/>
        <v>6.3534124577119826</v>
      </c>
      <c r="AO949">
        <f t="shared" si="354"/>
        <v>2.6320905100864831</v>
      </c>
      <c r="AP949">
        <f t="shared" si="355"/>
        <v>2</v>
      </c>
    </row>
    <row r="950" spans="1:42" ht="34" x14ac:dyDescent="0.2">
      <c r="A950">
        <v>6037540901</v>
      </c>
      <c r="B950" t="s">
        <v>37</v>
      </c>
      <c r="C950">
        <v>0.69910000000000005</v>
      </c>
      <c r="D950">
        <v>6037603704</v>
      </c>
      <c r="E950" t="s">
        <v>21</v>
      </c>
      <c r="F950">
        <v>25065</v>
      </c>
      <c r="G950">
        <v>6037191720</v>
      </c>
      <c r="H950" t="s">
        <v>20</v>
      </c>
      <c r="I950">
        <v>0.25969999999999999</v>
      </c>
      <c r="J950">
        <v>6037702202</v>
      </c>
      <c r="K950" t="s">
        <v>133</v>
      </c>
      <c r="L950">
        <v>3.8E-3</v>
      </c>
      <c r="M950">
        <v>6037702700</v>
      </c>
      <c r="N950" t="s">
        <v>136</v>
      </c>
      <c r="O950">
        <v>737</v>
      </c>
      <c r="S950">
        <f t="shared" si="351"/>
        <v>941</v>
      </c>
      <c r="T950" s="2" cm="1">
        <f t="array" ref="T950">IFERROR(INDEX($A$10:$A$1201, ROWS(T$10:$T950)), IFERROR(INDEX($D$10:$D$1276, ROWS(T$10:$T950)-ROWS($A$10:$A$1201)), IFERROR(INDEX($G$10:$G$1201, ROWS(T$10:$T950)-ROWS($A$10:$A$1201)-ROWS($D$10:$D$1276)), "")))</f>
        <v>6037540901</v>
      </c>
      <c r="U950" s="2" t="str">
        <f t="shared" si="333"/>
        <v>South Los Angeles, Los Angeles, CA</v>
      </c>
      <c r="V950" s="3">
        <f t="shared" si="334"/>
        <v>0.69910000000000005</v>
      </c>
      <c r="W950" s="3">
        <f t="shared" si="335"/>
        <v>0.81575262543757299</v>
      </c>
      <c r="X950" s="3">
        <f t="shared" si="336"/>
        <v>25065</v>
      </c>
      <c r="Y950" s="3">
        <f t="shared" si="337"/>
        <v>0.4757159938507089</v>
      </c>
      <c r="Z950" s="3">
        <f t="shared" si="344"/>
        <v>0.3880665709463601</v>
      </c>
      <c r="AA950" s="3">
        <f t="shared" si="338"/>
        <v>0.25969999999999999</v>
      </c>
      <c r="AB950" s="3">
        <f t="shared" si="339"/>
        <v>0.39247393078434334</v>
      </c>
      <c r="AC950" s="3">
        <f t="shared" si="340"/>
        <v>4.9479166666666671E-2</v>
      </c>
      <c r="AD950" s="3">
        <f t="shared" si="341"/>
        <v>0.24781439139206457</v>
      </c>
      <c r="AE950" s="3">
        <f t="shared" si="342"/>
        <v>3.8E-3</v>
      </c>
      <c r="AF950" s="3">
        <f t="shared" si="343"/>
        <v>737</v>
      </c>
      <c r="AG950">
        <f t="shared" si="345"/>
        <v>-0.27538841135007519</v>
      </c>
      <c r="AH950" s="5">
        <f t="shared" si="346"/>
        <v>-0.85154987019499706</v>
      </c>
      <c r="AI950" s="5">
        <f t="shared" si="347"/>
        <v>-0.71905133019996414</v>
      </c>
      <c r="AJ950" s="5">
        <f t="shared" si="348"/>
        <v>-0.8464434585358469</v>
      </c>
      <c r="AK950" s="5">
        <f t="shared" si="349"/>
        <v>-0.80794792223547596</v>
      </c>
      <c r="AL950" s="4">
        <f t="shared" si="350"/>
        <v>5.8538592418085322</v>
      </c>
      <c r="AM950" s="4">
        <f t="shared" si="352"/>
        <v>2.6339866510987848</v>
      </c>
      <c r="AN950" s="4">
        <f t="shared" si="353"/>
        <v>6.3571060092171843</v>
      </c>
      <c r="AO950">
        <f t="shared" si="354"/>
        <v>2.6339866510987848</v>
      </c>
      <c r="AP950">
        <f t="shared" si="355"/>
        <v>2</v>
      </c>
    </row>
    <row r="951" spans="1:42" ht="34" x14ac:dyDescent="0.2">
      <c r="A951">
        <v>6037535101</v>
      </c>
      <c r="B951" t="s">
        <v>37</v>
      </c>
      <c r="C951">
        <v>0.69879999999999998</v>
      </c>
      <c r="D951">
        <v>6037228310</v>
      </c>
      <c r="E951" t="s">
        <v>37</v>
      </c>
      <c r="F951">
        <v>25060</v>
      </c>
      <c r="G951">
        <v>6037239310</v>
      </c>
      <c r="H951" t="s">
        <v>37</v>
      </c>
      <c r="I951">
        <v>0.25879999999999997</v>
      </c>
      <c r="J951">
        <v>6037432102</v>
      </c>
      <c r="K951" t="s">
        <v>43</v>
      </c>
      <c r="L951">
        <v>3.8E-3</v>
      </c>
      <c r="M951">
        <v>6037212203</v>
      </c>
      <c r="N951" t="s">
        <v>20</v>
      </c>
      <c r="O951">
        <v>735</v>
      </c>
      <c r="S951">
        <f t="shared" si="351"/>
        <v>942</v>
      </c>
      <c r="T951" s="2" cm="1">
        <f t="array" ref="T951">IFERROR(INDEX($A$10:$A$1201, ROWS(T$10:$T951)), IFERROR(INDEX($D$10:$D$1276, ROWS(T$10:$T951)-ROWS($A$10:$A$1201)), IFERROR(INDEX($G$10:$G$1201, ROWS(T$10:$T951)-ROWS($A$10:$A$1201)-ROWS($D$10:$D$1276)), "")))</f>
        <v>6037535101</v>
      </c>
      <c r="U951" s="2" t="str">
        <f t="shared" si="333"/>
        <v>South Los Angeles, Los Angeles, CA</v>
      </c>
      <c r="V951" s="3">
        <f t="shared" si="334"/>
        <v>0.69879999999999998</v>
      </c>
      <c r="W951" s="3">
        <f t="shared" si="335"/>
        <v>0.81540256709451575</v>
      </c>
      <c r="X951" s="3">
        <f t="shared" si="336"/>
        <v>25060</v>
      </c>
      <c r="Y951" s="3">
        <f t="shared" si="337"/>
        <v>0.47562109738275543</v>
      </c>
      <c r="Z951" s="3">
        <f t="shared" si="344"/>
        <v>0.38782266377020946</v>
      </c>
      <c r="AA951" s="3">
        <f t="shared" si="338"/>
        <v>0.25879999999999997</v>
      </c>
      <c r="AB951" s="3">
        <f t="shared" si="339"/>
        <v>0.39111379779356203</v>
      </c>
      <c r="AC951" s="3">
        <f t="shared" si="340"/>
        <v>4.9479166666666671E-2</v>
      </c>
      <c r="AD951" s="3">
        <f t="shared" si="341"/>
        <v>0.24714189643577672</v>
      </c>
      <c r="AE951" s="3">
        <f t="shared" si="342"/>
        <v>3.8E-3</v>
      </c>
      <c r="AF951" s="3">
        <f t="shared" si="343"/>
        <v>735</v>
      </c>
      <c r="AG951">
        <f t="shared" si="345"/>
        <v>-0.27867142963939245</v>
      </c>
      <c r="AH951" s="5">
        <f t="shared" si="346"/>
        <v>-0.8525480729016881</v>
      </c>
      <c r="AI951" s="5">
        <f t="shared" si="347"/>
        <v>-0.72848896849102984</v>
      </c>
      <c r="AJ951" s="5">
        <f t="shared" si="348"/>
        <v>-0.8464434585358469</v>
      </c>
      <c r="AK951" s="5">
        <f t="shared" si="349"/>
        <v>-0.81133279638682287</v>
      </c>
      <c r="AL951" s="4">
        <f t="shared" si="350"/>
        <v>5.8913585635197627</v>
      </c>
      <c r="AM951" s="4">
        <f t="shared" si="352"/>
        <v>2.6549657505182012</v>
      </c>
      <c r="AN951" s="4">
        <f t="shared" si="353"/>
        <v>6.400993714915554</v>
      </c>
      <c r="AO951">
        <f t="shared" si="354"/>
        <v>2.6549657505182012</v>
      </c>
      <c r="AP951">
        <f t="shared" si="355"/>
        <v>2</v>
      </c>
    </row>
    <row r="952" spans="1:42" ht="34" x14ac:dyDescent="0.2">
      <c r="A952">
        <v>6037231800</v>
      </c>
      <c r="B952" t="s">
        <v>103</v>
      </c>
      <c r="C952">
        <v>0.69820000000000004</v>
      </c>
      <c r="D952">
        <v>6037231800</v>
      </c>
      <c r="E952" t="s">
        <v>103</v>
      </c>
      <c r="F952">
        <v>25058</v>
      </c>
      <c r="G952">
        <v>6037228220</v>
      </c>
      <c r="H952" t="s">
        <v>37</v>
      </c>
      <c r="I952">
        <v>0.25840000000000002</v>
      </c>
      <c r="J952">
        <v>6037552900</v>
      </c>
      <c r="K952" t="s">
        <v>52</v>
      </c>
      <c r="L952">
        <v>3.7000000000000002E-3</v>
      </c>
      <c r="M952">
        <v>6037702803</v>
      </c>
      <c r="N952" t="s">
        <v>13</v>
      </c>
      <c r="O952">
        <v>732</v>
      </c>
      <c r="S952">
        <f t="shared" si="351"/>
        <v>943</v>
      </c>
      <c r="T952" s="2" cm="1">
        <f t="array" ref="T952">IFERROR(INDEX($A$10:$A$1201, ROWS(T$10:$T952)), IFERROR(INDEX($D$10:$D$1276, ROWS(T$10:$T952)-ROWS($A$10:$A$1201)), IFERROR(INDEX($G$10:$G$1201, ROWS(T$10:$T952)-ROWS($A$10:$A$1201)-ROWS($D$10:$D$1276)), "")))</f>
        <v>6037231800</v>
      </c>
      <c r="U952" s="2" t="str">
        <f t="shared" si="333"/>
        <v>South Figueroa Corridor, Los Angeles, CA</v>
      </c>
      <c r="V952" s="3">
        <f t="shared" si="334"/>
        <v>0.69820000000000004</v>
      </c>
      <c r="W952" s="3">
        <f t="shared" si="335"/>
        <v>0.8147024504084015</v>
      </c>
      <c r="X952" s="3">
        <f t="shared" si="336"/>
        <v>25058</v>
      </c>
      <c r="Y952" s="3">
        <f t="shared" si="337"/>
        <v>0.47558313879557401</v>
      </c>
      <c r="Z952" s="3">
        <f t="shared" si="344"/>
        <v>0.38745874854967305</v>
      </c>
      <c r="AA952" s="3">
        <f t="shared" si="338"/>
        <v>0.25840000000000002</v>
      </c>
      <c r="AB952" s="3">
        <f t="shared" si="339"/>
        <v>0.39050929424210373</v>
      </c>
      <c r="AC952" s="3">
        <f t="shared" si="340"/>
        <v>4.8177083333333343E-2</v>
      </c>
      <c r="AD952" s="3">
        <f t="shared" si="341"/>
        <v>0.246133154001345</v>
      </c>
      <c r="AE952" s="3">
        <f t="shared" si="342"/>
        <v>3.7000000000000002E-3</v>
      </c>
      <c r="AF952" s="3">
        <f t="shared" si="343"/>
        <v>732</v>
      </c>
      <c r="AG952">
        <f t="shared" si="345"/>
        <v>-0.28523746621802454</v>
      </c>
      <c r="AH952" s="5">
        <f t="shared" si="346"/>
        <v>-0.85294735398436483</v>
      </c>
      <c r="AI952" s="5">
        <f t="shared" si="347"/>
        <v>-0.73268347439816961</v>
      </c>
      <c r="AJ952" s="5">
        <f t="shared" si="348"/>
        <v>-0.85603422420310216</v>
      </c>
      <c r="AK952" s="5">
        <f t="shared" si="349"/>
        <v>-0.81641010761384281</v>
      </c>
      <c r="AL952" s="4">
        <f t="shared" si="350"/>
        <v>5.9339558503658214</v>
      </c>
      <c r="AM952" s="4">
        <f t="shared" si="352"/>
        <v>2.6943510117165466</v>
      </c>
      <c r="AN952" s="4">
        <f t="shared" si="353"/>
        <v>6.4438548754411311</v>
      </c>
      <c r="AO952">
        <f t="shared" si="354"/>
        <v>2.6943510117165466</v>
      </c>
      <c r="AP952">
        <f t="shared" si="355"/>
        <v>2</v>
      </c>
    </row>
    <row r="953" spans="1:42" ht="34" x14ac:dyDescent="0.2">
      <c r="A953">
        <v>6037231400</v>
      </c>
      <c r="B953" t="s">
        <v>77</v>
      </c>
      <c r="C953">
        <v>0.69820000000000004</v>
      </c>
      <c r="D953">
        <v>6037203720</v>
      </c>
      <c r="E953" t="s">
        <v>67</v>
      </c>
      <c r="F953">
        <v>25051</v>
      </c>
      <c r="G953">
        <v>6037228310</v>
      </c>
      <c r="H953" t="s">
        <v>37</v>
      </c>
      <c r="I953">
        <v>0.25829999999999997</v>
      </c>
      <c r="J953">
        <v>6037603600</v>
      </c>
      <c r="K953" t="s">
        <v>31</v>
      </c>
      <c r="L953">
        <v>3.7000000000000002E-3</v>
      </c>
      <c r="M953">
        <v>6037195400</v>
      </c>
      <c r="N953" t="s">
        <v>30</v>
      </c>
      <c r="O953">
        <v>727</v>
      </c>
      <c r="S953">
        <f t="shared" si="351"/>
        <v>944</v>
      </c>
      <c r="T953" s="2" cm="1">
        <f t="array" ref="T953">IFERROR(INDEX($A$10:$A$1201, ROWS(T$10:$T953)), IFERROR(INDEX($D$10:$D$1276, ROWS(T$10:$T953)-ROWS($A$10:$A$1201)), IFERROR(INDEX($G$10:$G$1201, ROWS(T$10:$T953)-ROWS($A$10:$A$1201)-ROWS($D$10:$D$1276)), "")))</f>
        <v>6037231400</v>
      </c>
      <c r="U953" s="2" t="str">
        <f t="shared" si="333"/>
        <v>Leimert Park, Los Angeles, CA</v>
      </c>
      <c r="V953" s="3">
        <f t="shared" si="334"/>
        <v>0.69820000000000004</v>
      </c>
      <c r="W953" s="3">
        <f t="shared" si="335"/>
        <v>0.8147024504084015</v>
      </c>
      <c r="X953" s="3">
        <f t="shared" si="336"/>
        <v>25051</v>
      </c>
      <c r="Y953" s="3">
        <f t="shared" si="337"/>
        <v>0.47545028374043918</v>
      </c>
      <c r="Z953" s="3">
        <f t="shared" si="344"/>
        <v>0.38735051121070557</v>
      </c>
      <c r="AA953" s="3">
        <f t="shared" si="338"/>
        <v>0.25829999999999997</v>
      </c>
      <c r="AB953" s="3">
        <f t="shared" si="339"/>
        <v>0.39035816835423909</v>
      </c>
      <c r="AC953" s="3">
        <f t="shared" si="340"/>
        <v>4.8177083333333343E-2</v>
      </c>
      <c r="AD953" s="3">
        <f t="shared" si="341"/>
        <v>0.24445191661062543</v>
      </c>
      <c r="AE953" s="3">
        <f t="shared" si="342"/>
        <v>3.7000000000000002E-3</v>
      </c>
      <c r="AF953" s="3">
        <f t="shared" si="343"/>
        <v>727</v>
      </c>
      <c r="AG953">
        <f t="shared" si="345"/>
        <v>-0.28523746621802454</v>
      </c>
      <c r="AH953" s="5">
        <f t="shared" si="346"/>
        <v>-0.85434483777373205</v>
      </c>
      <c r="AI953" s="5">
        <f t="shared" si="347"/>
        <v>-0.73373210087495522</v>
      </c>
      <c r="AJ953" s="5">
        <f t="shared" si="348"/>
        <v>-0.85603422420310216</v>
      </c>
      <c r="AK953" s="5">
        <f t="shared" si="349"/>
        <v>-0.82487229299220965</v>
      </c>
      <c r="AL953" s="4">
        <f t="shared" si="350"/>
        <v>5.961750837497533</v>
      </c>
      <c r="AM953" s="4">
        <f t="shared" si="352"/>
        <v>2.7097086392937526</v>
      </c>
      <c r="AN953" s="4">
        <f t="shared" si="353"/>
        <v>6.4761129330483538</v>
      </c>
      <c r="AO953">
        <f t="shared" si="354"/>
        <v>2.7097086392937526</v>
      </c>
      <c r="AP953">
        <f t="shared" si="355"/>
        <v>2</v>
      </c>
    </row>
    <row r="954" spans="1:42" ht="34" x14ac:dyDescent="0.2">
      <c r="A954">
        <v>6037231100</v>
      </c>
      <c r="B954" t="s">
        <v>37</v>
      </c>
      <c r="C954">
        <v>0.69769999999999999</v>
      </c>
      <c r="D954">
        <v>6037531901</v>
      </c>
      <c r="E954" t="s">
        <v>101</v>
      </c>
      <c r="F954">
        <v>25044</v>
      </c>
      <c r="G954">
        <v>6037218701</v>
      </c>
      <c r="H954" t="s">
        <v>20</v>
      </c>
      <c r="I954">
        <v>0.25819999999999999</v>
      </c>
      <c r="J954">
        <v>6037481603</v>
      </c>
      <c r="K954" t="s">
        <v>18</v>
      </c>
      <c r="L954">
        <v>3.7000000000000002E-3</v>
      </c>
      <c r="M954">
        <v>6037211704</v>
      </c>
      <c r="N954" t="s">
        <v>20</v>
      </c>
      <c r="O954">
        <v>726</v>
      </c>
      <c r="S954">
        <f t="shared" si="351"/>
        <v>945</v>
      </c>
      <c r="T954" s="2" cm="1">
        <f t="array" ref="T954">IFERROR(INDEX($A$10:$A$1201, ROWS(T$10:$T954)), IFERROR(INDEX($D$10:$D$1276, ROWS(T$10:$T954)-ROWS($A$10:$A$1201)), IFERROR(INDEX($G$10:$G$1201, ROWS(T$10:$T954)-ROWS($A$10:$A$1201)-ROWS($D$10:$D$1276)), "")))</f>
        <v>6037231100</v>
      </c>
      <c r="U954" s="2" t="str">
        <f t="shared" si="333"/>
        <v>South Los Angeles, Los Angeles, CA</v>
      </c>
      <c r="V954" s="3">
        <f t="shared" si="334"/>
        <v>0.69769999999999999</v>
      </c>
      <c r="W954" s="3">
        <f t="shared" si="335"/>
        <v>0.81411901983663948</v>
      </c>
      <c r="X954" s="3">
        <f t="shared" si="336"/>
        <v>25044</v>
      </c>
      <c r="Y954" s="3">
        <f t="shared" si="337"/>
        <v>0.47531742868530436</v>
      </c>
      <c r="Z954" s="3">
        <f t="shared" si="344"/>
        <v>0.38696495915255175</v>
      </c>
      <c r="AA954" s="3">
        <f t="shared" si="338"/>
        <v>0.25819999999999999</v>
      </c>
      <c r="AB954" s="3">
        <f t="shared" si="339"/>
        <v>0.3902070424663745</v>
      </c>
      <c r="AC954" s="3">
        <f t="shared" si="340"/>
        <v>4.8177083333333343E-2</v>
      </c>
      <c r="AD954" s="3">
        <f t="shared" si="341"/>
        <v>0.24411566913248151</v>
      </c>
      <c r="AE954" s="3">
        <f t="shared" si="342"/>
        <v>3.7000000000000002E-3</v>
      </c>
      <c r="AF954" s="3">
        <f t="shared" si="343"/>
        <v>726</v>
      </c>
      <c r="AG954">
        <f t="shared" si="345"/>
        <v>-0.29070916336688579</v>
      </c>
      <c r="AH954" s="5">
        <f t="shared" si="346"/>
        <v>-0.85574232156309926</v>
      </c>
      <c r="AI954" s="5">
        <f t="shared" si="347"/>
        <v>-0.73478072735174016</v>
      </c>
      <c r="AJ954" s="5">
        <f t="shared" si="348"/>
        <v>-0.85603422420310216</v>
      </c>
      <c r="AK954" s="5">
        <f t="shared" si="349"/>
        <v>-0.826564730067883</v>
      </c>
      <c r="AL954" s="4">
        <f t="shared" si="350"/>
        <v>5.9796683018709249</v>
      </c>
      <c r="AM954" s="4">
        <f t="shared" si="352"/>
        <v>2.7195748215691293</v>
      </c>
      <c r="AN954" s="4">
        <f t="shared" si="353"/>
        <v>6.4958632470437303</v>
      </c>
      <c r="AO954">
        <f t="shared" si="354"/>
        <v>2.7195748215691293</v>
      </c>
      <c r="AP954">
        <f t="shared" si="355"/>
        <v>2</v>
      </c>
    </row>
    <row r="955" spans="1:42" ht="17" x14ac:dyDescent="0.2">
      <c r="A955">
        <v>6037533202</v>
      </c>
      <c r="B955" t="s">
        <v>23</v>
      </c>
      <c r="C955">
        <v>0.69769999999999999</v>
      </c>
      <c r="D955">
        <v>6037434001</v>
      </c>
      <c r="E955" t="s">
        <v>39</v>
      </c>
      <c r="F955">
        <v>25044</v>
      </c>
      <c r="G955">
        <v>6037231720</v>
      </c>
      <c r="H955" t="s">
        <v>103</v>
      </c>
      <c r="I955">
        <v>0.2581</v>
      </c>
      <c r="J955">
        <v>6059110118</v>
      </c>
      <c r="K955" t="s">
        <v>34</v>
      </c>
      <c r="L955">
        <v>3.5999999999999999E-3</v>
      </c>
      <c r="M955">
        <v>6037221810</v>
      </c>
      <c r="N955" t="s">
        <v>37</v>
      </c>
      <c r="O955">
        <v>726</v>
      </c>
      <c r="S955">
        <f t="shared" si="351"/>
        <v>946</v>
      </c>
      <c r="T955" s="2" cm="1">
        <f t="array" ref="T955">IFERROR(INDEX($A$10:$A$1201, ROWS(T$10:$T955)), IFERROR(INDEX($D$10:$D$1276, ROWS(T$10:$T955)-ROWS($A$10:$A$1201)), IFERROR(INDEX($G$10:$G$1201, ROWS(T$10:$T955)-ROWS($A$10:$A$1201)-ROWS($D$10:$D$1276)), "")))</f>
        <v>6037533202</v>
      </c>
      <c r="U955" s="2" t="str">
        <f t="shared" si="333"/>
        <v>Huntington Park, CA</v>
      </c>
      <c r="V955" s="3">
        <f t="shared" si="334"/>
        <v>0.69769999999999999</v>
      </c>
      <c r="W955" s="3">
        <f t="shared" si="335"/>
        <v>0.81411901983663948</v>
      </c>
      <c r="X955" s="3">
        <f t="shared" si="336"/>
        <v>25044</v>
      </c>
      <c r="Y955" s="3">
        <f t="shared" si="337"/>
        <v>0.47531742868530436</v>
      </c>
      <c r="Z955" s="3">
        <f t="shared" si="344"/>
        <v>0.38696495915255175</v>
      </c>
      <c r="AA955" s="3">
        <f t="shared" si="338"/>
        <v>0.2581</v>
      </c>
      <c r="AB955" s="3">
        <f t="shared" si="339"/>
        <v>0.39005591657850991</v>
      </c>
      <c r="AC955" s="3">
        <f t="shared" si="340"/>
        <v>4.6875E-2</v>
      </c>
      <c r="AD955" s="3">
        <f t="shared" si="341"/>
        <v>0.24411566913248151</v>
      </c>
      <c r="AE955" s="3">
        <f t="shared" si="342"/>
        <v>3.5999999999999999E-3</v>
      </c>
      <c r="AF955" s="3">
        <f t="shared" si="343"/>
        <v>726</v>
      </c>
      <c r="AG955">
        <f t="shared" si="345"/>
        <v>-0.29070916336688579</v>
      </c>
      <c r="AH955" s="5">
        <f t="shared" si="346"/>
        <v>-0.85574232156309926</v>
      </c>
      <c r="AI955" s="5">
        <f t="shared" si="347"/>
        <v>-0.7358293538285251</v>
      </c>
      <c r="AJ955" s="5">
        <f t="shared" si="348"/>
        <v>-0.86562498987035752</v>
      </c>
      <c r="AK955" s="5">
        <f t="shared" si="349"/>
        <v>-0.826564730067883</v>
      </c>
      <c r="AL955" s="4">
        <f t="shared" si="350"/>
        <v>5.9929931510431267</v>
      </c>
      <c r="AM955" s="4">
        <f t="shared" si="352"/>
        <v>2.7421395126991186</v>
      </c>
      <c r="AN955" s="4">
        <f t="shared" si="353"/>
        <v>6.5039667966261892</v>
      </c>
      <c r="AO955">
        <f t="shared" si="354"/>
        <v>2.7421395126991186</v>
      </c>
      <c r="AP955">
        <f t="shared" si="355"/>
        <v>2</v>
      </c>
    </row>
    <row r="956" spans="1:42" ht="34" x14ac:dyDescent="0.2">
      <c r="A956">
        <v>6037242700</v>
      </c>
      <c r="B956" t="s">
        <v>37</v>
      </c>
      <c r="C956">
        <v>0.69740000000000002</v>
      </c>
      <c r="D956">
        <v>6037534102</v>
      </c>
      <c r="E956" t="s">
        <v>82</v>
      </c>
      <c r="F956">
        <v>25041</v>
      </c>
      <c r="G956">
        <v>6037229100</v>
      </c>
      <c r="H956" t="s">
        <v>139</v>
      </c>
      <c r="I956">
        <v>0.25800000000000001</v>
      </c>
      <c r="J956">
        <v>6037620702</v>
      </c>
      <c r="K956" t="s">
        <v>38</v>
      </c>
      <c r="L956">
        <v>3.5999999999999999E-3</v>
      </c>
      <c r="M956">
        <v>6037570100</v>
      </c>
      <c r="N956" t="s">
        <v>54</v>
      </c>
      <c r="O956">
        <v>725</v>
      </c>
      <c r="S956">
        <f t="shared" si="351"/>
        <v>947</v>
      </c>
      <c r="T956" s="2" cm="1">
        <f t="array" ref="T956">IFERROR(INDEX($A$10:$A$1201, ROWS(T$10:$T956)), IFERROR(INDEX($D$10:$D$1276, ROWS(T$10:$T956)-ROWS($A$10:$A$1201)), IFERROR(INDEX($G$10:$G$1201, ROWS(T$10:$T956)-ROWS($A$10:$A$1201)-ROWS($D$10:$D$1276)), "")))</f>
        <v>6037242700</v>
      </c>
      <c r="U956" s="2" t="str">
        <f t="shared" si="333"/>
        <v>South Los Angeles, Los Angeles, CA</v>
      </c>
      <c r="V956" s="3">
        <f t="shared" si="334"/>
        <v>0.69740000000000002</v>
      </c>
      <c r="W956" s="3">
        <f t="shared" si="335"/>
        <v>0.81376896149358235</v>
      </c>
      <c r="X956" s="3">
        <f t="shared" si="336"/>
        <v>25041</v>
      </c>
      <c r="Y956" s="3">
        <f t="shared" si="337"/>
        <v>0.47526049080453225</v>
      </c>
      <c r="Z956" s="3">
        <f t="shared" si="344"/>
        <v>0.38675223604093445</v>
      </c>
      <c r="AA956" s="3">
        <f t="shared" si="338"/>
        <v>0.25800000000000001</v>
      </c>
      <c r="AB956" s="3">
        <f t="shared" si="339"/>
        <v>0.38990479069064532</v>
      </c>
      <c r="AC956" s="3">
        <f t="shared" si="340"/>
        <v>4.6875E-2</v>
      </c>
      <c r="AD956" s="3">
        <f t="shared" si="341"/>
        <v>0.24377942165433758</v>
      </c>
      <c r="AE956" s="3">
        <f t="shared" si="342"/>
        <v>3.5999999999999999E-3</v>
      </c>
      <c r="AF956" s="3">
        <f t="shared" si="343"/>
        <v>725</v>
      </c>
      <c r="AG956">
        <f t="shared" si="345"/>
        <v>-0.29399218165620189</v>
      </c>
      <c r="AH956" s="5">
        <f t="shared" si="346"/>
        <v>-0.85634124318711402</v>
      </c>
      <c r="AI956" s="5">
        <f t="shared" si="347"/>
        <v>-0.73687798030531004</v>
      </c>
      <c r="AJ956" s="5">
        <f t="shared" si="348"/>
        <v>-0.86562498987035752</v>
      </c>
      <c r="AK956" s="5">
        <f t="shared" si="349"/>
        <v>-0.82825716714355646</v>
      </c>
      <c r="AL956" s="4">
        <f t="shared" si="350"/>
        <v>6.0057381717371321</v>
      </c>
      <c r="AM956" s="4">
        <f t="shared" si="352"/>
        <v>2.7493535531786271</v>
      </c>
      <c r="AN956" s="4">
        <f t="shared" si="353"/>
        <v>6.5185171430775171</v>
      </c>
      <c r="AO956">
        <f t="shared" si="354"/>
        <v>2.7493535531786271</v>
      </c>
      <c r="AP956">
        <f t="shared" si="355"/>
        <v>2</v>
      </c>
    </row>
    <row r="957" spans="1:42" ht="17" x14ac:dyDescent="0.2">
      <c r="A957">
        <v>6037277400</v>
      </c>
      <c r="B957" t="s">
        <v>13</v>
      </c>
      <c r="C957">
        <v>0.69730000000000003</v>
      </c>
      <c r="D957">
        <v>6037221302</v>
      </c>
      <c r="E957" t="s">
        <v>20</v>
      </c>
      <c r="F957">
        <v>25030</v>
      </c>
      <c r="G957">
        <v>6037228900</v>
      </c>
      <c r="H957" t="s">
        <v>139</v>
      </c>
      <c r="I957">
        <v>0.25779999999999997</v>
      </c>
      <c r="J957">
        <v>6037192002</v>
      </c>
      <c r="K957" t="s">
        <v>20</v>
      </c>
      <c r="L957">
        <v>3.5999999999999999E-3</v>
      </c>
      <c r="M957">
        <v>6037236000</v>
      </c>
      <c r="N957" t="s">
        <v>99</v>
      </c>
      <c r="O957">
        <v>725</v>
      </c>
      <c r="S957">
        <f t="shared" si="351"/>
        <v>948</v>
      </c>
      <c r="T957" s="2" cm="1">
        <f t="array" ref="T957">IFERROR(INDEX($A$10:$A$1201, ROWS(T$10:$T957)), IFERROR(INDEX($D$10:$D$1276, ROWS(T$10:$T957)-ROWS($A$10:$A$1201)), IFERROR(INDEX($G$10:$G$1201, ROWS(T$10:$T957)-ROWS($A$10:$A$1201)-ROWS($D$10:$D$1276)), "")))</f>
        <v>6037277400</v>
      </c>
      <c r="U957" s="2" t="str">
        <f t="shared" si="333"/>
        <v>Los Angeles, CA</v>
      </c>
      <c r="V957" s="3">
        <f t="shared" si="334"/>
        <v>0.69730000000000003</v>
      </c>
      <c r="W957" s="3">
        <f t="shared" si="335"/>
        <v>0.81365227537922991</v>
      </c>
      <c r="X957" s="3">
        <f t="shared" si="336"/>
        <v>25030</v>
      </c>
      <c r="Y957" s="3">
        <f t="shared" si="337"/>
        <v>0.47505171857503464</v>
      </c>
      <c r="Z957" s="3">
        <f t="shared" si="344"/>
        <v>0.38652691174139053</v>
      </c>
      <c r="AA957" s="3">
        <f t="shared" si="338"/>
        <v>0.25779999999999997</v>
      </c>
      <c r="AB957" s="3">
        <f t="shared" si="339"/>
        <v>0.38960253891491609</v>
      </c>
      <c r="AC957" s="3">
        <f t="shared" si="340"/>
        <v>4.6875E-2</v>
      </c>
      <c r="AD957" s="3">
        <f t="shared" si="341"/>
        <v>0.24377942165433758</v>
      </c>
      <c r="AE957" s="3">
        <f t="shared" si="342"/>
        <v>3.5999999999999999E-3</v>
      </c>
      <c r="AF957" s="3">
        <f t="shared" si="343"/>
        <v>725</v>
      </c>
      <c r="AG957">
        <f t="shared" si="345"/>
        <v>-0.29508652108597389</v>
      </c>
      <c r="AH957" s="5">
        <f t="shared" si="346"/>
        <v>-0.85853728914183425</v>
      </c>
      <c r="AI957" s="5">
        <f t="shared" si="347"/>
        <v>-0.73897523325888059</v>
      </c>
      <c r="AJ957" s="5">
        <f t="shared" si="348"/>
        <v>-0.86562498987035752</v>
      </c>
      <c r="AK957" s="5">
        <f t="shared" si="349"/>
        <v>-0.82825716714355646</v>
      </c>
      <c r="AL957" s="4">
        <f t="shared" si="350"/>
        <v>6.0187674349219611</v>
      </c>
      <c r="AM957" s="4">
        <f t="shared" si="352"/>
        <v>2.755752622471729</v>
      </c>
      <c r="AN957" s="4">
        <f t="shared" si="353"/>
        <v>6.531529096972104</v>
      </c>
      <c r="AO957">
        <f t="shared" si="354"/>
        <v>2.755752622471729</v>
      </c>
      <c r="AP957">
        <f t="shared" si="355"/>
        <v>2</v>
      </c>
    </row>
    <row r="958" spans="1:42" ht="34" x14ac:dyDescent="0.2">
      <c r="A958">
        <v>6037229300</v>
      </c>
      <c r="B958" t="s">
        <v>103</v>
      </c>
      <c r="C958">
        <v>0.69720000000000004</v>
      </c>
      <c r="D958">
        <v>6037533603</v>
      </c>
      <c r="E958" t="s">
        <v>92</v>
      </c>
      <c r="F958">
        <v>25010</v>
      </c>
      <c r="G958">
        <v>6037532302</v>
      </c>
      <c r="H958" t="s">
        <v>134</v>
      </c>
      <c r="I958">
        <v>0.25729999999999997</v>
      </c>
      <c r="J958">
        <v>6037601600</v>
      </c>
      <c r="K958" t="s">
        <v>10</v>
      </c>
      <c r="L958">
        <v>3.5999999999999999E-3</v>
      </c>
      <c r="M958">
        <v>6037481300</v>
      </c>
      <c r="N958" t="s">
        <v>7</v>
      </c>
      <c r="O958">
        <v>721</v>
      </c>
      <c r="S958">
        <f t="shared" si="351"/>
        <v>949</v>
      </c>
      <c r="T958" s="2" cm="1">
        <f t="array" ref="T958">IFERROR(INDEX($A$10:$A$1201, ROWS(T$10:$T958)), IFERROR(INDEX($D$10:$D$1276, ROWS(T$10:$T958)-ROWS($A$10:$A$1201)), IFERROR(INDEX($G$10:$G$1201, ROWS(T$10:$T958)-ROWS($A$10:$A$1201)-ROWS($D$10:$D$1276)), "")))</f>
        <v>6037229300</v>
      </c>
      <c r="U958" s="2" t="str">
        <f t="shared" si="333"/>
        <v>South Figueroa Corridor, Los Angeles, CA</v>
      </c>
      <c r="V958" s="3">
        <f t="shared" si="334"/>
        <v>0.69720000000000004</v>
      </c>
      <c r="W958" s="3">
        <f t="shared" si="335"/>
        <v>0.81353558926487757</v>
      </c>
      <c r="X958" s="3">
        <f t="shared" si="336"/>
        <v>25010</v>
      </c>
      <c r="Y958" s="3">
        <f t="shared" si="337"/>
        <v>0.47467213270322078</v>
      </c>
      <c r="Z958" s="3">
        <f t="shared" si="344"/>
        <v>0.38616267318633091</v>
      </c>
      <c r="AA958" s="3">
        <f t="shared" si="338"/>
        <v>0.25729999999999997</v>
      </c>
      <c r="AB958" s="3">
        <f t="shared" si="339"/>
        <v>0.38884690947559314</v>
      </c>
      <c r="AC958" s="3">
        <f t="shared" si="340"/>
        <v>4.6875E-2</v>
      </c>
      <c r="AD958" s="3">
        <f t="shared" si="341"/>
        <v>0.24243443174176194</v>
      </c>
      <c r="AE958" s="3">
        <f t="shared" si="342"/>
        <v>3.5999999999999999E-3</v>
      </c>
      <c r="AF958" s="3">
        <f t="shared" si="343"/>
        <v>721</v>
      </c>
      <c r="AG958">
        <f t="shared" si="345"/>
        <v>-0.29618086051574588</v>
      </c>
      <c r="AH958" s="5">
        <f t="shared" si="346"/>
        <v>-0.86253009996859831</v>
      </c>
      <c r="AI958" s="5">
        <f t="shared" si="347"/>
        <v>-0.74421836564280586</v>
      </c>
      <c r="AJ958" s="5">
        <f t="shared" si="348"/>
        <v>-0.86562498987035752</v>
      </c>
      <c r="AK958" s="5">
        <f t="shared" si="349"/>
        <v>-0.83502691544624985</v>
      </c>
      <c r="AL958" s="4">
        <f t="shared" si="350"/>
        <v>6.0617688113554884</v>
      </c>
      <c r="AM958" s="4">
        <f t="shared" si="352"/>
        <v>2.7786109015075677</v>
      </c>
      <c r="AN958" s="4">
        <f t="shared" si="353"/>
        <v>6.5787675738138045</v>
      </c>
      <c r="AO958">
        <f t="shared" si="354"/>
        <v>2.7786109015075677</v>
      </c>
      <c r="AP958">
        <f t="shared" si="355"/>
        <v>2</v>
      </c>
    </row>
    <row r="959" spans="1:42" ht="34" x14ac:dyDescent="0.2">
      <c r="A959">
        <v>6037228320</v>
      </c>
      <c r="B959" t="s">
        <v>37</v>
      </c>
      <c r="C959">
        <v>0.69720000000000004</v>
      </c>
      <c r="D959">
        <v>6037226410</v>
      </c>
      <c r="E959" t="s">
        <v>37</v>
      </c>
      <c r="F959">
        <v>24998</v>
      </c>
      <c r="G959">
        <v>6037228720</v>
      </c>
      <c r="H959" t="s">
        <v>37</v>
      </c>
      <c r="I959">
        <v>0.2555</v>
      </c>
      <c r="J959">
        <v>6037224310</v>
      </c>
      <c r="K959" t="s">
        <v>20</v>
      </c>
      <c r="L959">
        <v>3.5000000000000001E-3</v>
      </c>
      <c r="M959">
        <v>6037211804</v>
      </c>
      <c r="N959" t="s">
        <v>20</v>
      </c>
      <c r="O959">
        <v>719</v>
      </c>
      <c r="S959">
        <f t="shared" si="351"/>
        <v>950</v>
      </c>
      <c r="T959" s="2" cm="1">
        <f t="array" ref="T959">IFERROR(INDEX($A$10:$A$1201, ROWS(T$10:$T959)), IFERROR(INDEX($D$10:$D$1276, ROWS(T$10:$T959)-ROWS($A$10:$A$1201)), IFERROR(INDEX($G$10:$G$1201, ROWS(T$10:$T959)-ROWS($A$10:$A$1201)-ROWS($D$10:$D$1276)), "")))</f>
        <v>6037228320</v>
      </c>
      <c r="U959" s="2" t="str">
        <f t="shared" si="333"/>
        <v>South Los Angeles, Los Angeles, CA</v>
      </c>
      <c r="V959" s="3">
        <f t="shared" si="334"/>
        <v>0.69720000000000004</v>
      </c>
      <c r="W959" s="3">
        <f t="shared" si="335"/>
        <v>0.81353558926487757</v>
      </c>
      <c r="X959" s="3">
        <f t="shared" si="336"/>
        <v>24998</v>
      </c>
      <c r="Y959" s="3">
        <f t="shared" si="337"/>
        <v>0.47444438118013249</v>
      </c>
      <c r="Z959" s="3">
        <f t="shared" si="344"/>
        <v>0.38597738921678926</v>
      </c>
      <c r="AA959" s="3">
        <f t="shared" si="338"/>
        <v>0.2555</v>
      </c>
      <c r="AB959" s="3">
        <f t="shared" si="339"/>
        <v>0.38612664349403059</v>
      </c>
      <c r="AC959" s="3">
        <f t="shared" si="340"/>
        <v>4.5572916666666671E-2</v>
      </c>
      <c r="AD959" s="3">
        <f t="shared" si="341"/>
        <v>0.24176193678547411</v>
      </c>
      <c r="AE959" s="3">
        <f t="shared" si="342"/>
        <v>3.5000000000000001E-3</v>
      </c>
      <c r="AF959" s="3">
        <f t="shared" si="343"/>
        <v>719</v>
      </c>
      <c r="AG959">
        <f t="shared" si="345"/>
        <v>-0.29618086051574588</v>
      </c>
      <c r="AH959" s="5">
        <f t="shared" si="346"/>
        <v>-0.86492578646465657</v>
      </c>
      <c r="AI959" s="5">
        <f t="shared" si="347"/>
        <v>-0.76309364222493681</v>
      </c>
      <c r="AJ959" s="5">
        <f t="shared" si="348"/>
        <v>-0.87521575553761277</v>
      </c>
      <c r="AK959" s="5">
        <f t="shared" si="349"/>
        <v>-0.83841178959759655</v>
      </c>
      <c r="AL959" s="4">
        <f t="shared" si="350"/>
        <v>6.1337925470914021</v>
      </c>
      <c r="AM959" s="4">
        <f t="shared" si="352"/>
        <v>2.8339488028271682</v>
      </c>
      <c r="AN959" s="4">
        <f t="shared" si="353"/>
        <v>6.6543339045283298</v>
      </c>
      <c r="AO959">
        <f t="shared" si="354"/>
        <v>2.8339488028271682</v>
      </c>
      <c r="AP959">
        <f t="shared" si="355"/>
        <v>2</v>
      </c>
    </row>
    <row r="960" spans="1:42" ht="34" x14ac:dyDescent="0.2">
      <c r="A960">
        <v>6037209401</v>
      </c>
      <c r="B960" t="s">
        <v>20</v>
      </c>
      <c r="C960">
        <v>0.69720000000000004</v>
      </c>
      <c r="D960">
        <v>6037234600</v>
      </c>
      <c r="E960" t="s">
        <v>113</v>
      </c>
      <c r="F960">
        <v>24976</v>
      </c>
      <c r="G960">
        <v>6037231600</v>
      </c>
      <c r="H960" t="s">
        <v>37</v>
      </c>
      <c r="I960">
        <v>0.25540000000000002</v>
      </c>
      <c r="J960">
        <v>6037650200</v>
      </c>
      <c r="K960" t="s">
        <v>22</v>
      </c>
      <c r="L960">
        <v>3.5000000000000001E-3</v>
      </c>
      <c r="M960">
        <v>6037702202</v>
      </c>
      <c r="N960" t="s">
        <v>133</v>
      </c>
      <c r="O960">
        <v>718</v>
      </c>
      <c r="S960">
        <f t="shared" si="351"/>
        <v>951</v>
      </c>
      <c r="T960" s="2" cm="1">
        <f t="array" ref="T960">IFERROR(INDEX($A$10:$A$1201, ROWS(T$10:$T960)), IFERROR(INDEX($D$10:$D$1276, ROWS(T$10:$T960)-ROWS($A$10:$A$1201)), IFERROR(INDEX($G$10:$G$1201, ROWS(T$10:$T960)-ROWS($A$10:$A$1201)-ROWS($D$10:$D$1276)), "")))</f>
        <v>6037209401</v>
      </c>
      <c r="U960" s="2" t="str">
        <f t="shared" si="333"/>
        <v>Central LA, Los Angeles, CA</v>
      </c>
      <c r="V960" s="3">
        <f t="shared" si="334"/>
        <v>0.69720000000000004</v>
      </c>
      <c r="W960" s="3">
        <f t="shared" si="335"/>
        <v>0.81353558926487757</v>
      </c>
      <c r="X960" s="3">
        <f t="shared" si="336"/>
        <v>24976</v>
      </c>
      <c r="Y960" s="3">
        <f t="shared" si="337"/>
        <v>0.47402683672113721</v>
      </c>
      <c r="Z960" s="3">
        <f t="shared" si="344"/>
        <v>0.38563770193929625</v>
      </c>
      <c r="AA960" s="3">
        <f t="shared" si="338"/>
        <v>0.25540000000000002</v>
      </c>
      <c r="AB960" s="3">
        <f t="shared" si="339"/>
        <v>0.385975517606166</v>
      </c>
      <c r="AC960" s="3">
        <f t="shared" si="340"/>
        <v>4.5572916666666671E-2</v>
      </c>
      <c r="AD960" s="3">
        <f t="shared" si="341"/>
        <v>0.24142568930733019</v>
      </c>
      <c r="AE960" s="3">
        <f t="shared" si="342"/>
        <v>3.5000000000000001E-3</v>
      </c>
      <c r="AF960" s="3">
        <f t="shared" si="343"/>
        <v>718</v>
      </c>
      <c r="AG960">
        <f t="shared" si="345"/>
        <v>-0.29618086051574588</v>
      </c>
      <c r="AH960" s="5">
        <f t="shared" si="346"/>
        <v>-0.86931787837409735</v>
      </c>
      <c r="AI960" s="5">
        <f t="shared" si="347"/>
        <v>-0.76414226870172175</v>
      </c>
      <c r="AJ960" s="5">
        <f t="shared" si="348"/>
        <v>-0.87521575553761277</v>
      </c>
      <c r="AK960" s="5">
        <f t="shared" si="349"/>
        <v>-0.84010422667326989</v>
      </c>
      <c r="AL960" s="4">
        <f t="shared" si="350"/>
        <v>6.1540306826824613</v>
      </c>
      <c r="AM960" s="4">
        <f t="shared" si="352"/>
        <v>2.8434209057112856</v>
      </c>
      <c r="AN960" s="4">
        <f t="shared" si="353"/>
        <v>6.673574035222658</v>
      </c>
      <c r="AO960">
        <f t="shared" si="354"/>
        <v>2.8434209057112856</v>
      </c>
      <c r="AP960">
        <f t="shared" si="355"/>
        <v>2</v>
      </c>
    </row>
    <row r="961" spans="1:42" ht="17" x14ac:dyDescent="0.2">
      <c r="A961">
        <v>6037271802</v>
      </c>
      <c r="B961" t="s">
        <v>93</v>
      </c>
      <c r="C961">
        <v>0.69699999999999995</v>
      </c>
      <c r="D961">
        <v>6037218110</v>
      </c>
      <c r="E961" t="s">
        <v>20</v>
      </c>
      <c r="F961">
        <v>24970</v>
      </c>
      <c r="G961">
        <v>6037542602</v>
      </c>
      <c r="H961" t="s">
        <v>137</v>
      </c>
      <c r="I961">
        <v>0.25509999999999999</v>
      </c>
      <c r="J961">
        <v>6037211121</v>
      </c>
      <c r="K961" t="s">
        <v>20</v>
      </c>
      <c r="L961">
        <v>3.5000000000000001E-3</v>
      </c>
      <c r="M961">
        <v>6037195804</v>
      </c>
      <c r="N961" t="s">
        <v>30</v>
      </c>
      <c r="O961">
        <v>716</v>
      </c>
      <c r="S961">
        <f t="shared" si="351"/>
        <v>952</v>
      </c>
      <c r="T961" s="2" cm="1">
        <f t="array" ref="T961">IFERROR(INDEX($A$10:$A$1201, ROWS(T$10:$T961)), IFERROR(INDEX($D$10:$D$1276, ROWS(T$10:$T961)-ROWS($A$10:$A$1201)), IFERROR(INDEX($G$10:$G$1201, ROWS(T$10:$T961)-ROWS($A$10:$A$1201)-ROWS($D$10:$D$1276)), "")))</f>
        <v>6037271802</v>
      </c>
      <c r="U961" s="2" t="str">
        <f t="shared" si="333"/>
        <v>Palms, Los Angeles, CA</v>
      </c>
      <c r="V961" s="3">
        <f t="shared" si="334"/>
        <v>0.69699999999999995</v>
      </c>
      <c r="W961" s="3">
        <f t="shared" si="335"/>
        <v>0.81330221703617267</v>
      </c>
      <c r="X961" s="3">
        <f t="shared" si="336"/>
        <v>24970</v>
      </c>
      <c r="Y961" s="3">
        <f t="shared" si="337"/>
        <v>0.47391296095959307</v>
      </c>
      <c r="Z961" s="3">
        <f t="shared" si="344"/>
        <v>0.38543446183061419</v>
      </c>
      <c r="AA961" s="3">
        <f t="shared" si="338"/>
        <v>0.25509999999999999</v>
      </c>
      <c r="AB961" s="3">
        <f t="shared" si="339"/>
        <v>0.38552213994257217</v>
      </c>
      <c r="AC961" s="3">
        <f t="shared" si="340"/>
        <v>4.5572916666666671E-2</v>
      </c>
      <c r="AD961" s="3">
        <f t="shared" si="341"/>
        <v>0.24075319435104237</v>
      </c>
      <c r="AE961" s="3">
        <f t="shared" si="342"/>
        <v>3.5000000000000001E-3</v>
      </c>
      <c r="AF961" s="3">
        <f t="shared" si="343"/>
        <v>716</v>
      </c>
      <c r="AG961">
        <f t="shared" si="345"/>
        <v>-0.29836953937529115</v>
      </c>
      <c r="AH961" s="5">
        <f t="shared" si="346"/>
        <v>-0.87051572162212654</v>
      </c>
      <c r="AI961" s="5">
        <f t="shared" si="347"/>
        <v>-0.76728814813207724</v>
      </c>
      <c r="AJ961" s="5">
        <f t="shared" si="348"/>
        <v>-0.87521575553761277</v>
      </c>
      <c r="AK961" s="5">
        <f t="shared" si="349"/>
        <v>-0.84348910082461659</v>
      </c>
      <c r="AL961" s="4">
        <f t="shared" si="350"/>
        <v>6.1767094449830253</v>
      </c>
      <c r="AM961" s="4">
        <f t="shared" si="352"/>
        <v>2.8561311191304308</v>
      </c>
      <c r="AN961" s="4">
        <f t="shared" si="353"/>
        <v>6.6994061794172746</v>
      </c>
      <c r="AO961">
        <f t="shared" si="354"/>
        <v>2.8561311191304308</v>
      </c>
      <c r="AP961">
        <f t="shared" si="355"/>
        <v>2</v>
      </c>
    </row>
    <row r="962" spans="1:42" ht="17" x14ac:dyDescent="0.2">
      <c r="A962">
        <v>6037701802</v>
      </c>
      <c r="B962" t="s">
        <v>129</v>
      </c>
      <c r="C962">
        <v>0.69689999999999996</v>
      </c>
      <c r="D962">
        <v>6037203300</v>
      </c>
      <c r="E962" t="s">
        <v>45</v>
      </c>
      <c r="F962">
        <v>24958</v>
      </c>
      <c r="G962">
        <v>6037216900</v>
      </c>
      <c r="H962" t="s">
        <v>20</v>
      </c>
      <c r="I962">
        <v>0.25490000000000002</v>
      </c>
      <c r="J962">
        <v>6037221900</v>
      </c>
      <c r="K962" t="s">
        <v>37</v>
      </c>
      <c r="L962">
        <v>3.5000000000000001E-3</v>
      </c>
      <c r="M962">
        <v>6037432801</v>
      </c>
      <c r="N962" t="s">
        <v>19</v>
      </c>
      <c r="O962">
        <v>715</v>
      </c>
      <c r="S962">
        <f t="shared" si="351"/>
        <v>953</v>
      </c>
      <c r="T962" s="2" cm="1">
        <f t="array" ref="T962">IFERROR(INDEX($A$10:$A$1201, ROWS(T$10:$T962)), IFERROR(INDEX($D$10:$D$1276, ROWS(T$10:$T962)-ROWS($A$10:$A$1201)), IFERROR(INDEX($G$10:$G$1201, ROWS(T$10:$T962)-ROWS($A$10:$A$1201)-ROWS($D$10:$D$1276)), "")))</f>
        <v>6037701802</v>
      </c>
      <c r="U962" s="2" t="str">
        <f t="shared" si="333"/>
        <v>Pico, Santa Monica, CA</v>
      </c>
      <c r="V962" s="3">
        <f t="shared" si="334"/>
        <v>0.69689999999999996</v>
      </c>
      <c r="W962" s="3">
        <f t="shared" si="335"/>
        <v>0.81318553092182022</v>
      </c>
      <c r="X962" s="3">
        <f t="shared" si="336"/>
        <v>24958</v>
      </c>
      <c r="Y962" s="3">
        <f t="shared" si="337"/>
        <v>0.47368520943650477</v>
      </c>
      <c r="Z962" s="3">
        <f t="shared" si="344"/>
        <v>0.38519395852543775</v>
      </c>
      <c r="AA962" s="3">
        <f t="shared" si="338"/>
        <v>0.25490000000000002</v>
      </c>
      <c r="AB962" s="3">
        <f t="shared" si="339"/>
        <v>0.38521988816684305</v>
      </c>
      <c r="AC962" s="3">
        <f t="shared" si="340"/>
        <v>4.5572916666666671E-2</v>
      </c>
      <c r="AD962" s="3">
        <f t="shared" si="341"/>
        <v>0.24041694687289844</v>
      </c>
      <c r="AE962" s="3">
        <f t="shared" si="342"/>
        <v>3.5000000000000001E-3</v>
      </c>
      <c r="AF962" s="3">
        <f t="shared" si="343"/>
        <v>715</v>
      </c>
      <c r="AG962">
        <f t="shared" si="345"/>
        <v>-0.29946387880506314</v>
      </c>
      <c r="AH962" s="5">
        <f t="shared" si="346"/>
        <v>-0.8729114081181848</v>
      </c>
      <c r="AI962" s="5">
        <f t="shared" si="347"/>
        <v>-0.76938540108564712</v>
      </c>
      <c r="AJ962" s="5">
        <f t="shared" si="348"/>
        <v>-0.87521575553761277</v>
      </c>
      <c r="AK962" s="5">
        <f t="shared" si="349"/>
        <v>-0.84518153790029005</v>
      </c>
      <c r="AL962" s="4">
        <f t="shared" si="350"/>
        <v>6.1948501111380576</v>
      </c>
      <c r="AM962" s="4">
        <f t="shared" si="352"/>
        <v>2.8655108136714773</v>
      </c>
      <c r="AN962" s="4">
        <f t="shared" si="353"/>
        <v>6.7183700166022824</v>
      </c>
      <c r="AO962">
        <f t="shared" si="354"/>
        <v>2.8655108136714773</v>
      </c>
      <c r="AP962">
        <f t="shared" si="355"/>
        <v>2</v>
      </c>
    </row>
    <row r="963" spans="1:42" ht="17" x14ac:dyDescent="0.2">
      <c r="A963">
        <v>6037267404</v>
      </c>
      <c r="B963" t="s">
        <v>121</v>
      </c>
      <c r="C963">
        <v>0.69689999999999996</v>
      </c>
      <c r="D963">
        <v>6037269601</v>
      </c>
      <c r="E963" t="s">
        <v>20</v>
      </c>
      <c r="F963">
        <v>24955</v>
      </c>
      <c r="G963">
        <v>6037195901</v>
      </c>
      <c r="H963" t="s">
        <v>30</v>
      </c>
      <c r="I963">
        <v>0.25440000000000002</v>
      </c>
      <c r="J963">
        <v>6037482101</v>
      </c>
      <c r="K963" t="s">
        <v>11</v>
      </c>
      <c r="L963">
        <v>3.5000000000000001E-3</v>
      </c>
      <c r="M963">
        <v>6037218600</v>
      </c>
      <c r="N963" t="s">
        <v>20</v>
      </c>
      <c r="O963">
        <v>714</v>
      </c>
      <c r="S963">
        <f t="shared" si="351"/>
        <v>954</v>
      </c>
      <c r="T963" s="2" cm="1">
        <f t="array" ref="T963">IFERROR(INDEX($A$10:$A$1201, ROWS(T$10:$T963)), IFERROR(INDEX($D$10:$D$1276, ROWS(T$10:$T963)-ROWS($A$10:$A$1201)), IFERROR(INDEX($G$10:$G$1201, ROWS(T$10:$T963)-ROWS($A$10:$A$1201)-ROWS($D$10:$D$1276)), "")))</f>
        <v>6037267404</v>
      </c>
      <c r="U963" s="2" t="str">
        <f t="shared" si="333"/>
        <v>Sawtelle, Los Angeles, CA</v>
      </c>
      <c r="V963" s="3">
        <f t="shared" si="334"/>
        <v>0.69689999999999996</v>
      </c>
      <c r="W963" s="3">
        <f t="shared" si="335"/>
        <v>0.81318553092182022</v>
      </c>
      <c r="X963" s="3">
        <f t="shared" si="336"/>
        <v>24955</v>
      </c>
      <c r="Y963" s="3">
        <f t="shared" si="337"/>
        <v>0.47362827155573267</v>
      </c>
      <c r="Z963" s="3">
        <f t="shared" si="344"/>
        <v>0.38514765746463253</v>
      </c>
      <c r="AA963" s="3">
        <f t="shared" si="338"/>
        <v>0.25440000000000002</v>
      </c>
      <c r="AB963" s="3">
        <f t="shared" si="339"/>
        <v>0.38446425872752005</v>
      </c>
      <c r="AC963" s="3">
        <f t="shared" si="340"/>
        <v>4.5572916666666671E-2</v>
      </c>
      <c r="AD963" s="3">
        <f t="shared" si="341"/>
        <v>0.24008069939475454</v>
      </c>
      <c r="AE963" s="3">
        <f t="shared" si="342"/>
        <v>3.5000000000000001E-3</v>
      </c>
      <c r="AF963" s="3">
        <f t="shared" si="343"/>
        <v>714</v>
      </c>
      <c r="AG963">
        <f t="shared" si="345"/>
        <v>-0.29946387880506314</v>
      </c>
      <c r="AH963" s="5">
        <f t="shared" si="346"/>
        <v>-0.87351032974219955</v>
      </c>
      <c r="AI963" s="5">
        <f t="shared" si="347"/>
        <v>-0.7746285334695725</v>
      </c>
      <c r="AJ963" s="5">
        <f t="shared" si="348"/>
        <v>-0.87521575553761277</v>
      </c>
      <c r="AK963" s="5">
        <f t="shared" si="349"/>
        <v>-0.84687397497596328</v>
      </c>
      <c r="AL963" s="4">
        <f t="shared" si="350"/>
        <v>6.2137216656221641</v>
      </c>
      <c r="AM963" s="4">
        <f t="shared" si="352"/>
        <v>2.8762191974189384</v>
      </c>
      <c r="AN963" s="4">
        <f t="shared" si="353"/>
        <v>6.7402692501329664</v>
      </c>
      <c r="AO963">
        <f t="shared" si="354"/>
        <v>2.8762191974189384</v>
      </c>
      <c r="AP963">
        <f t="shared" si="355"/>
        <v>2</v>
      </c>
    </row>
    <row r="964" spans="1:42" ht="34" x14ac:dyDescent="0.2">
      <c r="A964">
        <v>6037205110</v>
      </c>
      <c r="B964" t="s">
        <v>67</v>
      </c>
      <c r="C964">
        <v>0.69640000000000002</v>
      </c>
      <c r="D964">
        <v>6037531503</v>
      </c>
      <c r="E964" t="s">
        <v>47</v>
      </c>
      <c r="F964">
        <v>24933</v>
      </c>
      <c r="G964">
        <v>6037232600</v>
      </c>
      <c r="H964" t="s">
        <v>37</v>
      </c>
      <c r="I964">
        <v>0.25419999999999998</v>
      </c>
      <c r="J964">
        <v>6037700200</v>
      </c>
      <c r="K964" t="s">
        <v>125</v>
      </c>
      <c r="L964">
        <v>3.5000000000000001E-3</v>
      </c>
      <c r="M964">
        <v>6037620002</v>
      </c>
      <c r="N964" t="s">
        <v>59</v>
      </c>
      <c r="O964">
        <v>712</v>
      </c>
      <c r="S964">
        <f t="shared" si="351"/>
        <v>955</v>
      </c>
      <c r="T964" s="2" cm="1">
        <f t="array" ref="T964">IFERROR(INDEX($A$10:$A$1201, ROWS(T$10:$T964)), IFERROR(INDEX($D$10:$D$1276, ROWS(T$10:$T964)-ROWS($A$10:$A$1201)), IFERROR(INDEX($G$10:$G$1201, ROWS(T$10:$T964)-ROWS($A$10:$A$1201)-ROWS($D$10:$D$1276)), "")))</f>
        <v>6037205110</v>
      </c>
      <c r="U964" s="2" t="str">
        <f t="shared" si="333"/>
        <v>Boyle Heights, Los Angeles, CA</v>
      </c>
      <c r="V964" s="3">
        <f t="shared" si="334"/>
        <v>0.69640000000000002</v>
      </c>
      <c r="W964" s="3">
        <f t="shared" si="335"/>
        <v>0.81260210035005842</v>
      </c>
      <c r="X964" s="3">
        <f t="shared" si="336"/>
        <v>24933</v>
      </c>
      <c r="Y964" s="3">
        <f t="shared" si="337"/>
        <v>0.47321072709673745</v>
      </c>
      <c r="Z964" s="3">
        <f t="shared" si="344"/>
        <v>0.38453203074698716</v>
      </c>
      <c r="AA964" s="3">
        <f t="shared" si="338"/>
        <v>0.25419999999999998</v>
      </c>
      <c r="AB964" s="3">
        <f t="shared" si="339"/>
        <v>0.38416200695179081</v>
      </c>
      <c r="AC964" s="3">
        <f t="shared" si="340"/>
        <v>4.5572916666666671E-2</v>
      </c>
      <c r="AD964" s="3">
        <f t="shared" si="341"/>
        <v>0.23940820443846672</v>
      </c>
      <c r="AE964" s="3">
        <f t="shared" si="342"/>
        <v>3.5000000000000001E-3</v>
      </c>
      <c r="AF964" s="3">
        <f t="shared" si="343"/>
        <v>712</v>
      </c>
      <c r="AG964">
        <f t="shared" si="345"/>
        <v>-0.30493557595392323</v>
      </c>
      <c r="AH964" s="5">
        <f t="shared" si="346"/>
        <v>-0.8779024216516399</v>
      </c>
      <c r="AI964" s="5">
        <f t="shared" si="347"/>
        <v>-0.77672578642314294</v>
      </c>
      <c r="AJ964" s="5">
        <f t="shared" si="348"/>
        <v>-0.87521575553761277</v>
      </c>
      <c r="AK964" s="5">
        <f t="shared" si="349"/>
        <v>-0.85025884912730998</v>
      </c>
      <c r="AL964" s="4">
        <f t="shared" si="350"/>
        <v>6.2480906028155214</v>
      </c>
      <c r="AM964" s="4">
        <f t="shared" si="352"/>
        <v>2.8942951612963039</v>
      </c>
      <c r="AN964" s="4">
        <f t="shared" si="353"/>
        <v>6.7762464046115589</v>
      </c>
      <c r="AO964">
        <f t="shared" si="354"/>
        <v>2.8942951612963039</v>
      </c>
      <c r="AP964">
        <f t="shared" si="355"/>
        <v>2</v>
      </c>
    </row>
    <row r="965" spans="1:42" ht="17" x14ac:dyDescent="0.2">
      <c r="A965">
        <v>6037267600</v>
      </c>
      <c r="B965" t="s">
        <v>121</v>
      </c>
      <c r="C965">
        <v>0.69630000000000003</v>
      </c>
      <c r="D965">
        <v>6037208000</v>
      </c>
      <c r="E965" t="s">
        <v>20</v>
      </c>
      <c r="F965">
        <v>24918</v>
      </c>
      <c r="G965">
        <v>6037541604</v>
      </c>
      <c r="H965" t="s">
        <v>137</v>
      </c>
      <c r="I965">
        <v>0.254</v>
      </c>
      <c r="J965">
        <v>6037571000</v>
      </c>
      <c r="K965" t="s">
        <v>32</v>
      </c>
      <c r="L965">
        <v>3.5000000000000001E-3</v>
      </c>
      <c r="M965">
        <v>6037218701</v>
      </c>
      <c r="N965" t="s">
        <v>20</v>
      </c>
      <c r="O965">
        <v>711</v>
      </c>
      <c r="S965">
        <f t="shared" si="351"/>
        <v>956</v>
      </c>
      <c r="T965" s="2" cm="1">
        <f t="array" ref="T965">IFERROR(INDEX($A$10:$A$1201, ROWS(T$10:$T965)), IFERROR(INDEX($D$10:$D$1276, ROWS(T$10:$T965)-ROWS($A$10:$A$1201)), IFERROR(INDEX($G$10:$G$1201, ROWS(T$10:$T965)-ROWS($A$10:$A$1201)-ROWS($D$10:$D$1276)), "")))</f>
        <v>6037267600</v>
      </c>
      <c r="U965" s="2" t="str">
        <f t="shared" si="333"/>
        <v>Sawtelle, Los Angeles, CA</v>
      </c>
      <c r="V965" s="3">
        <f t="shared" si="334"/>
        <v>0.69630000000000003</v>
      </c>
      <c r="W965" s="3">
        <f t="shared" si="335"/>
        <v>0.81248541423570597</v>
      </c>
      <c r="X965" s="3">
        <f t="shared" si="336"/>
        <v>24918</v>
      </c>
      <c r="Y965" s="3">
        <f t="shared" si="337"/>
        <v>0.47292603769287705</v>
      </c>
      <c r="Z965" s="3">
        <f t="shared" si="344"/>
        <v>0.38424550763774828</v>
      </c>
      <c r="AA965" s="3">
        <f t="shared" si="338"/>
        <v>0.254</v>
      </c>
      <c r="AB965" s="3">
        <f t="shared" si="339"/>
        <v>0.38385975517606169</v>
      </c>
      <c r="AC965" s="3">
        <f t="shared" si="340"/>
        <v>4.5572916666666671E-2</v>
      </c>
      <c r="AD965" s="3">
        <f t="shared" si="341"/>
        <v>0.2390719569603228</v>
      </c>
      <c r="AE965" s="3">
        <f t="shared" si="342"/>
        <v>3.5000000000000001E-3</v>
      </c>
      <c r="AF965" s="3">
        <f t="shared" si="343"/>
        <v>711</v>
      </c>
      <c r="AG965">
        <f t="shared" si="345"/>
        <v>-0.30602991538369523</v>
      </c>
      <c r="AH965" s="5">
        <f t="shared" si="346"/>
        <v>-0.88089702977171291</v>
      </c>
      <c r="AI965" s="5">
        <f t="shared" si="347"/>
        <v>-0.77882303937671282</v>
      </c>
      <c r="AJ965" s="5">
        <f t="shared" si="348"/>
        <v>-0.87521575553761277</v>
      </c>
      <c r="AK965" s="5">
        <f t="shared" si="349"/>
        <v>-0.85195128620298344</v>
      </c>
      <c r="AL965" s="4">
        <f t="shared" si="350"/>
        <v>6.2681907553917666</v>
      </c>
      <c r="AM965" s="4">
        <f t="shared" si="352"/>
        <v>2.9045524816204353</v>
      </c>
      <c r="AN965" s="4">
        <f t="shared" si="353"/>
        <v>6.7968382828349307</v>
      </c>
      <c r="AO965">
        <f t="shared" si="354"/>
        <v>2.9045524816204353</v>
      </c>
      <c r="AP965">
        <f t="shared" si="355"/>
        <v>2</v>
      </c>
    </row>
    <row r="966" spans="1:42" ht="34" x14ac:dyDescent="0.2">
      <c r="A966">
        <v>6037228720</v>
      </c>
      <c r="B966" t="s">
        <v>37</v>
      </c>
      <c r="C966">
        <v>0.69630000000000003</v>
      </c>
      <c r="D966">
        <v>6037203600</v>
      </c>
      <c r="E966" t="s">
        <v>67</v>
      </c>
      <c r="F966">
        <v>24905</v>
      </c>
      <c r="G966">
        <v>6037602004</v>
      </c>
      <c r="H966" t="s">
        <v>10</v>
      </c>
      <c r="I966">
        <v>0.253</v>
      </c>
      <c r="J966">
        <v>6037551501</v>
      </c>
      <c r="K966" t="s">
        <v>33</v>
      </c>
      <c r="L966">
        <v>3.3999999999999998E-3</v>
      </c>
      <c r="M966">
        <v>6037600601</v>
      </c>
      <c r="N966" t="s">
        <v>10</v>
      </c>
      <c r="O966">
        <v>706</v>
      </c>
      <c r="S966">
        <f t="shared" si="351"/>
        <v>957</v>
      </c>
      <c r="T966" s="2" cm="1">
        <f t="array" ref="T966">IFERROR(INDEX($A$10:$A$1201, ROWS(T$10:$T966)), IFERROR(INDEX($D$10:$D$1276, ROWS(T$10:$T966)-ROWS($A$10:$A$1201)), IFERROR(INDEX($G$10:$G$1201, ROWS(T$10:$T966)-ROWS($A$10:$A$1201)-ROWS($D$10:$D$1276)), "")))</f>
        <v>6037228720</v>
      </c>
      <c r="U966" s="2" t="str">
        <f t="shared" si="333"/>
        <v>South Los Angeles, Los Angeles, CA</v>
      </c>
      <c r="V966" s="3">
        <f t="shared" si="334"/>
        <v>0.69630000000000003</v>
      </c>
      <c r="W966" s="3">
        <f t="shared" si="335"/>
        <v>0.81248541423570597</v>
      </c>
      <c r="X966" s="3">
        <f t="shared" si="336"/>
        <v>24905</v>
      </c>
      <c r="Y966" s="3">
        <f t="shared" si="337"/>
        <v>0.47267930687619808</v>
      </c>
      <c r="Z966" s="3">
        <f t="shared" si="344"/>
        <v>0.38404504244795418</v>
      </c>
      <c r="AA966" s="3">
        <f t="shared" si="338"/>
        <v>0.253</v>
      </c>
      <c r="AB966" s="3">
        <f t="shared" si="339"/>
        <v>0.3823484962974158</v>
      </c>
      <c r="AC966" s="3">
        <f t="shared" si="340"/>
        <v>4.4270833333333336E-2</v>
      </c>
      <c r="AD966" s="3">
        <f t="shared" si="341"/>
        <v>0.23739071956960323</v>
      </c>
      <c r="AE966" s="3">
        <f t="shared" si="342"/>
        <v>3.3999999999999998E-3</v>
      </c>
      <c r="AF966" s="3">
        <f t="shared" si="343"/>
        <v>706</v>
      </c>
      <c r="AG966">
        <f t="shared" si="345"/>
        <v>-0.30602991538369523</v>
      </c>
      <c r="AH966" s="5">
        <f t="shared" si="346"/>
        <v>-0.88349235680910931</v>
      </c>
      <c r="AI966" s="5">
        <f t="shared" si="347"/>
        <v>-0.78930930414456357</v>
      </c>
      <c r="AJ966" s="5">
        <f t="shared" si="348"/>
        <v>-0.88480652120486802</v>
      </c>
      <c r="AK966" s="5">
        <f t="shared" si="349"/>
        <v>-0.86041347158135029</v>
      </c>
      <c r="AL966" s="4">
        <f t="shared" si="350"/>
        <v>6.3348342708242615</v>
      </c>
      <c r="AM966" s="4">
        <f t="shared" si="352"/>
        <v>2.9573369140376085</v>
      </c>
      <c r="AN966" s="4">
        <f t="shared" si="353"/>
        <v>6.8659137380913773</v>
      </c>
      <c r="AO966">
        <f t="shared" si="354"/>
        <v>2.9573369140376085</v>
      </c>
      <c r="AP966">
        <f t="shared" si="355"/>
        <v>2</v>
      </c>
    </row>
    <row r="967" spans="1:42" ht="34" x14ac:dyDescent="0.2">
      <c r="A967">
        <v>6037701701</v>
      </c>
      <c r="B967" t="s">
        <v>152</v>
      </c>
      <c r="C967">
        <v>0.69589999999999996</v>
      </c>
      <c r="D967">
        <v>6037231500</v>
      </c>
      <c r="E967" t="s">
        <v>77</v>
      </c>
      <c r="F967">
        <v>24897</v>
      </c>
      <c r="G967">
        <v>6037603704</v>
      </c>
      <c r="H967" t="s">
        <v>21</v>
      </c>
      <c r="I967">
        <v>0.253</v>
      </c>
      <c r="J967">
        <v>6037481605</v>
      </c>
      <c r="K967" t="s">
        <v>18</v>
      </c>
      <c r="L967">
        <v>3.3999999999999998E-3</v>
      </c>
      <c r="M967">
        <v>6037195803</v>
      </c>
      <c r="N967" t="s">
        <v>30</v>
      </c>
      <c r="O967">
        <v>705</v>
      </c>
      <c r="S967">
        <f t="shared" si="351"/>
        <v>958</v>
      </c>
      <c r="T967" s="2" cm="1">
        <f t="array" ref="T967">IFERROR(INDEX($A$10:$A$1201, ROWS(T$10:$T967)), IFERROR(INDEX($D$10:$D$1276, ROWS(T$10:$T967)-ROWS($A$10:$A$1201)), IFERROR(INDEX($G$10:$G$1201, ROWS(T$10:$T967)-ROWS($A$10:$A$1201)-ROWS($D$10:$D$1276)), "")))</f>
        <v>6037701701</v>
      </c>
      <c r="U967" s="2" t="str">
        <f t="shared" si="333"/>
        <v>Mid-City, Santa Monica, CA</v>
      </c>
      <c r="V967" s="3">
        <f t="shared" si="334"/>
        <v>0.69589999999999996</v>
      </c>
      <c r="W967" s="3">
        <f t="shared" si="335"/>
        <v>0.8120186697782964</v>
      </c>
      <c r="X967" s="3">
        <f t="shared" si="336"/>
        <v>24897</v>
      </c>
      <c r="Y967" s="3">
        <f t="shared" si="337"/>
        <v>0.47252747252747251</v>
      </c>
      <c r="Z967" s="3">
        <f t="shared" si="344"/>
        <v>0.38370112967545872</v>
      </c>
      <c r="AA967" s="3">
        <f t="shared" si="338"/>
        <v>0.253</v>
      </c>
      <c r="AB967" s="3">
        <f t="shared" si="339"/>
        <v>0.3823484962974158</v>
      </c>
      <c r="AC967" s="3">
        <f t="shared" si="340"/>
        <v>4.4270833333333336E-2</v>
      </c>
      <c r="AD967" s="3">
        <f t="shared" si="341"/>
        <v>0.2370544720914593</v>
      </c>
      <c r="AE967" s="3">
        <f t="shared" si="342"/>
        <v>3.3999999999999998E-3</v>
      </c>
      <c r="AF967" s="3">
        <f t="shared" si="343"/>
        <v>705</v>
      </c>
      <c r="AG967">
        <f t="shared" si="345"/>
        <v>-0.31040727310278454</v>
      </c>
      <c r="AH967" s="5">
        <f t="shared" si="346"/>
        <v>-0.88508948113981512</v>
      </c>
      <c r="AI967" s="5">
        <f t="shared" si="347"/>
        <v>-0.78930930414456357</v>
      </c>
      <c r="AJ967" s="5">
        <f t="shared" si="348"/>
        <v>-0.88480652120486802</v>
      </c>
      <c r="AK967" s="5">
        <f t="shared" si="349"/>
        <v>-0.86210590865702363</v>
      </c>
      <c r="AL967" s="4">
        <f t="shared" si="350"/>
        <v>6.3498866186644474</v>
      </c>
      <c r="AM967" s="4">
        <f t="shared" si="352"/>
        <v>2.9655785006012061</v>
      </c>
      <c r="AN967" s="4">
        <f t="shared" si="353"/>
        <v>6.881972095775386</v>
      </c>
      <c r="AO967">
        <f t="shared" si="354"/>
        <v>2.9655785006012061</v>
      </c>
      <c r="AP967">
        <f t="shared" si="355"/>
        <v>2</v>
      </c>
    </row>
    <row r="968" spans="1:42" ht="17" x14ac:dyDescent="0.2">
      <c r="A968">
        <v>6037292000</v>
      </c>
      <c r="B968" t="s">
        <v>112</v>
      </c>
      <c r="C968">
        <v>0.6956</v>
      </c>
      <c r="D968">
        <v>6037227010</v>
      </c>
      <c r="E968" t="s">
        <v>37</v>
      </c>
      <c r="F968">
        <v>24896</v>
      </c>
      <c r="G968">
        <v>6037221710</v>
      </c>
      <c r="H968" t="s">
        <v>83</v>
      </c>
      <c r="I968">
        <v>0.253</v>
      </c>
      <c r="J968">
        <v>6037530003</v>
      </c>
      <c r="K968" t="s">
        <v>9</v>
      </c>
      <c r="L968">
        <v>3.3999999999999998E-3</v>
      </c>
      <c r="M968">
        <v>6037267100</v>
      </c>
      <c r="N968" t="s">
        <v>48</v>
      </c>
      <c r="O968">
        <v>704</v>
      </c>
      <c r="S968">
        <f t="shared" si="351"/>
        <v>959</v>
      </c>
      <c r="T968" s="2" cm="1">
        <f t="array" ref="T968">IFERROR(INDEX($A$10:$A$1201, ROWS(T$10:$T968)), IFERROR(INDEX($D$10:$D$1276, ROWS(T$10:$T968)-ROWS($A$10:$A$1201)), IFERROR(INDEX($G$10:$G$1201, ROWS(T$10:$T968)-ROWS($A$10:$A$1201)-ROWS($D$10:$D$1276)), "")))</f>
        <v>6037292000</v>
      </c>
      <c r="U968" s="2" t="str">
        <f t="shared" si="333"/>
        <v>Harbor, Torrance, CA</v>
      </c>
      <c r="V968" s="3">
        <f t="shared" si="334"/>
        <v>0.6956</v>
      </c>
      <c r="W968" s="3">
        <f t="shared" si="335"/>
        <v>0.81166861143523916</v>
      </c>
      <c r="X968" s="3">
        <f t="shared" si="336"/>
        <v>24896</v>
      </c>
      <c r="Y968" s="3">
        <f t="shared" si="337"/>
        <v>0.47250849323388183</v>
      </c>
      <c r="Z968" s="3">
        <f t="shared" si="344"/>
        <v>0.38352031259450198</v>
      </c>
      <c r="AA968" s="3">
        <f t="shared" si="338"/>
        <v>0.253</v>
      </c>
      <c r="AB968" s="3">
        <f t="shared" si="339"/>
        <v>0.3823484962974158</v>
      </c>
      <c r="AC968" s="3">
        <f t="shared" si="340"/>
        <v>4.4270833333333336E-2</v>
      </c>
      <c r="AD968" s="3">
        <f t="shared" si="341"/>
        <v>0.2367182246133154</v>
      </c>
      <c r="AE968" s="3">
        <f t="shared" si="342"/>
        <v>3.3999999999999998E-3</v>
      </c>
      <c r="AF968" s="3">
        <f t="shared" si="343"/>
        <v>704</v>
      </c>
      <c r="AG968">
        <f t="shared" si="345"/>
        <v>-0.31369029139210058</v>
      </c>
      <c r="AH968" s="5">
        <f t="shared" si="346"/>
        <v>-0.88528912168115326</v>
      </c>
      <c r="AI968" s="5">
        <f t="shared" si="347"/>
        <v>-0.78930930414456357</v>
      </c>
      <c r="AJ968" s="5">
        <f t="shared" si="348"/>
        <v>-0.88480652120486802</v>
      </c>
      <c r="AK968" s="5">
        <f t="shared" si="349"/>
        <v>-0.86379834573269698</v>
      </c>
      <c r="AL968" s="4">
        <f t="shared" si="350"/>
        <v>6.3592102057446294</v>
      </c>
      <c r="AM968" s="4">
        <f t="shared" si="352"/>
        <v>2.9711545784101032</v>
      </c>
      <c r="AN968" s="4">
        <f t="shared" si="353"/>
        <v>6.8928403397384708</v>
      </c>
      <c r="AO968">
        <f t="shared" si="354"/>
        <v>2.9711545784101032</v>
      </c>
      <c r="AP968">
        <f t="shared" si="355"/>
        <v>2</v>
      </c>
    </row>
    <row r="969" spans="1:42" ht="17" x14ac:dyDescent="0.2">
      <c r="A969">
        <v>6037542900</v>
      </c>
      <c r="B969" t="s">
        <v>137</v>
      </c>
      <c r="C969">
        <v>0.69550000000000001</v>
      </c>
      <c r="D969">
        <v>6037531302</v>
      </c>
      <c r="E969" t="s">
        <v>13</v>
      </c>
      <c r="F969">
        <v>24895</v>
      </c>
      <c r="G969">
        <v>6037542601</v>
      </c>
      <c r="H969" t="s">
        <v>137</v>
      </c>
      <c r="I969">
        <v>0.25290000000000001</v>
      </c>
      <c r="J969">
        <v>6037603703</v>
      </c>
      <c r="K969" t="s">
        <v>21</v>
      </c>
      <c r="L969">
        <v>3.3999999999999998E-3</v>
      </c>
      <c r="M969">
        <v>6037600501</v>
      </c>
      <c r="N969" t="s">
        <v>10</v>
      </c>
      <c r="O969">
        <v>701</v>
      </c>
      <c r="S969">
        <f t="shared" si="351"/>
        <v>960</v>
      </c>
      <c r="T969" s="2" cm="1">
        <f t="array" ref="T969">IFERROR(INDEX($A$10:$A$1201, ROWS(T$10:$T969)), IFERROR(INDEX($D$10:$D$1276, ROWS(T$10:$T969)-ROWS($A$10:$A$1201)), IFERROR(INDEX($G$10:$G$1201, ROWS(T$10:$T969)-ROWS($A$10:$A$1201)-ROWS($D$10:$D$1276)), "")))</f>
        <v>6037542900</v>
      </c>
      <c r="U969" s="2" t="str">
        <f t="shared" si="333"/>
        <v>Compton, CA</v>
      </c>
      <c r="V969" s="3">
        <f t="shared" si="334"/>
        <v>0.69550000000000001</v>
      </c>
      <c r="W969" s="3">
        <f t="shared" si="335"/>
        <v>0.81155192532088682</v>
      </c>
      <c r="X969" s="3">
        <f t="shared" si="336"/>
        <v>24895</v>
      </c>
      <c r="Y969" s="3">
        <f t="shared" si="337"/>
        <v>0.47248951394029115</v>
      </c>
      <c r="Z969" s="3">
        <f t="shared" si="344"/>
        <v>0.38344977473217329</v>
      </c>
      <c r="AA969" s="3">
        <f t="shared" si="338"/>
        <v>0.25290000000000001</v>
      </c>
      <c r="AB969" s="3">
        <f t="shared" si="339"/>
        <v>0.38219737040955121</v>
      </c>
      <c r="AC969" s="3">
        <f t="shared" si="340"/>
        <v>4.4270833333333336E-2</v>
      </c>
      <c r="AD969" s="3">
        <f t="shared" si="341"/>
        <v>0.23570948217888366</v>
      </c>
      <c r="AE969" s="3">
        <f t="shared" si="342"/>
        <v>3.3999999999999998E-3</v>
      </c>
      <c r="AF969" s="3">
        <f t="shared" si="343"/>
        <v>701</v>
      </c>
      <c r="AG969">
        <f t="shared" si="345"/>
        <v>-0.31478463082187258</v>
      </c>
      <c r="AH969" s="5">
        <f t="shared" si="346"/>
        <v>-0.88548876222249129</v>
      </c>
      <c r="AI969" s="5">
        <f t="shared" si="347"/>
        <v>-0.79035793062134851</v>
      </c>
      <c r="AJ969" s="5">
        <f t="shared" si="348"/>
        <v>-0.88480652120486802</v>
      </c>
      <c r="AK969" s="5">
        <f t="shared" si="349"/>
        <v>-0.86887565695971702</v>
      </c>
      <c r="AL969" s="4">
        <f t="shared" si="350"/>
        <v>6.376985080513343</v>
      </c>
      <c r="AM969" s="4">
        <f t="shared" si="352"/>
        <v>2.9816572194033246</v>
      </c>
      <c r="AN969" s="4">
        <f t="shared" si="353"/>
        <v>6.9140739770402853</v>
      </c>
      <c r="AO969">
        <f t="shared" si="354"/>
        <v>2.9816572194033246</v>
      </c>
      <c r="AP969">
        <f t="shared" si="355"/>
        <v>2</v>
      </c>
    </row>
    <row r="970" spans="1:42" ht="17" x14ac:dyDescent="0.2">
      <c r="A970">
        <v>6037553902</v>
      </c>
      <c r="B970" t="s">
        <v>75</v>
      </c>
      <c r="C970">
        <v>0.69550000000000001</v>
      </c>
      <c r="D970">
        <v>6037433302</v>
      </c>
      <c r="E970" t="s">
        <v>39</v>
      </c>
      <c r="F970">
        <v>24887</v>
      </c>
      <c r="G970">
        <v>6037228100</v>
      </c>
      <c r="H970" t="s">
        <v>37</v>
      </c>
      <c r="I970">
        <v>0.25240000000000001</v>
      </c>
      <c r="J970">
        <v>6037272201</v>
      </c>
      <c r="K970" t="s">
        <v>62</v>
      </c>
      <c r="L970">
        <v>3.3999999999999998E-3</v>
      </c>
      <c r="M970">
        <v>6037262303</v>
      </c>
      <c r="N970" t="s">
        <v>80</v>
      </c>
      <c r="O970">
        <v>700</v>
      </c>
      <c r="S970">
        <f t="shared" si="351"/>
        <v>961</v>
      </c>
      <c r="T970" s="2" cm="1">
        <f t="array" ref="T970">IFERROR(INDEX($A$10:$A$1201, ROWS(T$10:$T970)), IFERROR(INDEX($D$10:$D$1276, ROWS(T$10:$T970)-ROWS($A$10:$A$1201)), IFERROR(INDEX($G$10:$G$1201, ROWS(T$10:$T970)-ROWS($A$10:$A$1201)-ROWS($D$10:$D$1276)), "")))</f>
        <v>6037553902</v>
      </c>
      <c r="U970" s="2" t="str">
        <f t="shared" ref="U970:U1033" si="356">VLOOKUP(T970,$A:$O,2,FALSE)</f>
        <v>Paramount, CA</v>
      </c>
      <c r="V970" s="3">
        <f t="shared" ref="V970:V1033" si="357">VLOOKUP(T970,$A:$O,3,FALSE)</f>
        <v>0.69550000000000001</v>
      </c>
      <c r="W970" s="3">
        <f t="shared" ref="W970:W1033" si="358">V970/$R$11</f>
        <v>0.81155192532088682</v>
      </c>
      <c r="X970" s="3">
        <f t="shared" ref="X970:X1033" si="359">VLOOKUP(T970,$A:$O,6,FALSE)</f>
        <v>24887</v>
      </c>
      <c r="Y970" s="3">
        <f t="shared" ref="Y970:Y1033" si="360">X970/$R$12</f>
        <v>0.47233767959156558</v>
      </c>
      <c r="Z970" s="3">
        <f t="shared" si="344"/>
        <v>0.38332655327413523</v>
      </c>
      <c r="AA970" s="3">
        <f t="shared" ref="AA970:AA1033" si="361">VLOOKUP(T970,$A:$O,9,FALSE)</f>
        <v>0.25240000000000001</v>
      </c>
      <c r="AB970" s="3">
        <f t="shared" ref="AB970:AB1033" si="362">AA970/$R$13</f>
        <v>0.38144174097022826</v>
      </c>
      <c r="AC970" s="3">
        <f t="shared" ref="AC970:AC1033" si="363">AE970/$R$14</f>
        <v>4.4270833333333336E-2</v>
      </c>
      <c r="AD970" s="3">
        <f t="shared" ref="AD970:AD1033" si="364">AF970/$R$15</f>
        <v>0.23537323470073973</v>
      </c>
      <c r="AE970" s="3">
        <f t="shared" ref="AE970:AE1033" si="365">VLOOKUP(T970,$A:$O,12,FALSE)</f>
        <v>3.3999999999999998E-3</v>
      </c>
      <c r="AF970" s="3">
        <f t="shared" ref="AF970:AF1033" si="366">VLOOKUP(T970,$A:$O,15,FALSE)</f>
        <v>700</v>
      </c>
      <c r="AG970">
        <f t="shared" si="345"/>
        <v>-0.31478463082187258</v>
      </c>
      <c r="AH970" s="5">
        <f t="shared" si="346"/>
        <v>-0.8870858865531972</v>
      </c>
      <c r="AI970" s="5">
        <f t="shared" si="347"/>
        <v>-0.79560106300527389</v>
      </c>
      <c r="AJ970" s="5">
        <f t="shared" si="348"/>
        <v>-0.88480652120486802</v>
      </c>
      <c r="AK970" s="5">
        <f t="shared" si="349"/>
        <v>-0.87056809403539048</v>
      </c>
      <c r="AL970" s="4">
        <f t="shared" si="350"/>
        <v>6.3992624861504659</v>
      </c>
      <c r="AM970" s="4">
        <f t="shared" si="352"/>
        <v>2.9939683532402568</v>
      </c>
      <c r="AN970" s="4">
        <f t="shared" si="353"/>
        <v>6.9388266527525744</v>
      </c>
      <c r="AO970">
        <f t="shared" si="354"/>
        <v>2.9939683532402568</v>
      </c>
      <c r="AP970">
        <f t="shared" si="355"/>
        <v>2</v>
      </c>
    </row>
    <row r="971" spans="1:42" ht="34" x14ac:dyDescent="0.2">
      <c r="A971">
        <v>6037211122</v>
      </c>
      <c r="B971" t="s">
        <v>20</v>
      </c>
      <c r="C971">
        <v>0.69499999999999995</v>
      </c>
      <c r="D971">
        <v>6037602508</v>
      </c>
      <c r="E971" t="s">
        <v>21</v>
      </c>
      <c r="F971">
        <v>24878</v>
      </c>
      <c r="G971">
        <v>6037237600</v>
      </c>
      <c r="H971" t="s">
        <v>103</v>
      </c>
      <c r="I971">
        <v>0.25230000000000002</v>
      </c>
      <c r="J971">
        <v>6037650605</v>
      </c>
      <c r="K971" t="s">
        <v>58</v>
      </c>
      <c r="L971">
        <v>3.3999999999999998E-3</v>
      </c>
      <c r="M971">
        <v>6037600502</v>
      </c>
      <c r="N971" t="s">
        <v>10</v>
      </c>
      <c r="O971">
        <v>691</v>
      </c>
      <c r="S971">
        <f t="shared" si="351"/>
        <v>962</v>
      </c>
      <c r="T971" s="2" cm="1">
        <f t="array" ref="T971">IFERROR(INDEX($A$10:$A$1201, ROWS(T$10:$T971)), IFERROR(INDEX($D$10:$D$1276, ROWS(T$10:$T971)-ROWS($A$10:$A$1201)), IFERROR(INDEX($G$10:$G$1201, ROWS(T$10:$T971)-ROWS($A$10:$A$1201)-ROWS($D$10:$D$1276)), "")))</f>
        <v>6037211122</v>
      </c>
      <c r="U971" s="2" t="str">
        <f t="shared" si="356"/>
        <v>Central LA, Los Angeles, CA</v>
      </c>
      <c r="V971" s="3">
        <f t="shared" si="357"/>
        <v>0.69499999999999995</v>
      </c>
      <c r="W971" s="3">
        <f t="shared" si="358"/>
        <v>0.8109684947491248</v>
      </c>
      <c r="X971" s="3">
        <f t="shared" si="359"/>
        <v>24878</v>
      </c>
      <c r="Y971" s="3">
        <f t="shared" si="360"/>
        <v>0.47216686594924939</v>
      </c>
      <c r="Z971" s="3">
        <f t="shared" ref="Z971:Z1034" si="367">W971*Y971</f>
        <v>0.38291245254927458</v>
      </c>
      <c r="AA971" s="3">
        <f t="shared" si="361"/>
        <v>0.25230000000000002</v>
      </c>
      <c r="AB971" s="3">
        <f t="shared" si="362"/>
        <v>0.38129061508236367</v>
      </c>
      <c r="AC971" s="3">
        <f t="shared" si="363"/>
        <v>4.4270833333333336E-2</v>
      </c>
      <c r="AD971" s="3">
        <f t="shared" si="364"/>
        <v>0.23234700739744452</v>
      </c>
      <c r="AE971" s="3">
        <f t="shared" si="365"/>
        <v>3.3999999999999998E-3</v>
      </c>
      <c r="AF971" s="3">
        <f t="shared" si="366"/>
        <v>691</v>
      </c>
      <c r="AG971">
        <f t="shared" ref="AG971:AG1034" si="368">STANDARDIZE(V971,V$1,V$2)</f>
        <v>-0.32025632797073389</v>
      </c>
      <c r="AH971" s="5">
        <f t="shared" ref="AH971:AH1034" si="369">STANDARDIZE(Y971,Y$1,Y$2)</f>
        <v>-0.88888265142524059</v>
      </c>
      <c r="AI971" s="5">
        <f t="shared" ref="AI971:AI1034" si="370">STANDARDIZE(AA971,AA$1,AA$2)</f>
        <v>-0.79664968948205883</v>
      </c>
      <c r="AJ971" s="5">
        <f t="shared" ref="AJ971:AJ1034" si="371">STANDARDIZE(AE971,AE$1,AE$2)</f>
        <v>-0.88480652120486802</v>
      </c>
      <c r="AK971" s="5">
        <f t="shared" ref="AK971:AK1034" si="372">STANDARDIZE(AD971,AD$1,AD$2)</f>
        <v>-0.88580002771645061</v>
      </c>
      <c r="AL971" s="4">
        <f t="shared" ref="AL971:AL1034" si="373">SUMXMY2($AG$5:$AK$5,AG971:AK971)</f>
        <v>6.4544517127049303</v>
      </c>
      <c r="AM971" s="4">
        <f t="shared" si="352"/>
        <v>3.0262237971948904</v>
      </c>
      <c r="AN971" s="4">
        <f t="shared" si="353"/>
        <v>7.0032354622564608</v>
      </c>
      <c r="AO971">
        <f t="shared" si="354"/>
        <v>3.0262237971948904</v>
      </c>
      <c r="AP971">
        <f t="shared" si="355"/>
        <v>2</v>
      </c>
    </row>
    <row r="972" spans="1:42" ht="34" x14ac:dyDescent="0.2">
      <c r="A972">
        <v>6037209510</v>
      </c>
      <c r="B972" t="s">
        <v>20</v>
      </c>
      <c r="C972">
        <v>0.69489999999999996</v>
      </c>
      <c r="D972">
        <v>6037501503</v>
      </c>
      <c r="E972" t="s">
        <v>17</v>
      </c>
      <c r="F972">
        <v>24865</v>
      </c>
      <c r="G972">
        <v>6037240200</v>
      </c>
      <c r="H972" t="s">
        <v>37</v>
      </c>
      <c r="I972">
        <v>0.25219999999999998</v>
      </c>
      <c r="J972">
        <v>6037621002</v>
      </c>
      <c r="K972" t="s">
        <v>55</v>
      </c>
      <c r="L972">
        <v>3.3E-3</v>
      </c>
      <c r="M972">
        <v>6037600802</v>
      </c>
      <c r="N972" t="s">
        <v>36</v>
      </c>
      <c r="O972">
        <v>691</v>
      </c>
      <c r="S972">
        <f t="shared" ref="S972:S1035" si="374">S971+1</f>
        <v>963</v>
      </c>
      <c r="T972" s="2" cm="1">
        <f t="array" ref="T972">IFERROR(INDEX($A$10:$A$1201, ROWS(T$10:$T972)), IFERROR(INDEX($D$10:$D$1276, ROWS(T$10:$T972)-ROWS($A$10:$A$1201)), IFERROR(INDEX($G$10:$G$1201, ROWS(T$10:$T972)-ROWS($A$10:$A$1201)-ROWS($D$10:$D$1276)), "")))</f>
        <v>6037209510</v>
      </c>
      <c r="U972" s="2" t="str">
        <f t="shared" si="356"/>
        <v>Central LA, Los Angeles, CA</v>
      </c>
      <c r="V972" s="3">
        <f t="shared" si="357"/>
        <v>0.69489999999999996</v>
      </c>
      <c r="W972" s="3">
        <f t="shared" si="358"/>
        <v>0.81085180863477246</v>
      </c>
      <c r="X972" s="3">
        <f t="shared" si="359"/>
        <v>24865</v>
      </c>
      <c r="Y972" s="3">
        <f t="shared" si="360"/>
        <v>0.47192013513257036</v>
      </c>
      <c r="Z972" s="3">
        <f t="shared" si="367"/>
        <v>0.3826572951034109</v>
      </c>
      <c r="AA972" s="3">
        <f t="shared" si="361"/>
        <v>0.25219999999999998</v>
      </c>
      <c r="AB972" s="3">
        <f t="shared" si="362"/>
        <v>0.38113948919449903</v>
      </c>
      <c r="AC972" s="3">
        <f t="shared" si="363"/>
        <v>4.2968750000000007E-2</v>
      </c>
      <c r="AD972" s="3">
        <f t="shared" si="364"/>
        <v>0.23234700739744452</v>
      </c>
      <c r="AE972" s="3">
        <f t="shared" si="365"/>
        <v>3.3E-3</v>
      </c>
      <c r="AF972" s="3">
        <f t="shared" si="366"/>
        <v>691</v>
      </c>
      <c r="AG972">
        <f t="shared" si="368"/>
        <v>-0.32135066740050588</v>
      </c>
      <c r="AH972" s="5">
        <f t="shared" si="369"/>
        <v>-0.89147797846263743</v>
      </c>
      <c r="AI972" s="5">
        <f t="shared" si="370"/>
        <v>-0.79769831595884433</v>
      </c>
      <c r="AJ972" s="5">
        <f t="shared" si="371"/>
        <v>-0.89439728687212328</v>
      </c>
      <c r="AK972" s="5">
        <f t="shared" si="372"/>
        <v>-0.88580002771645061</v>
      </c>
      <c r="AL972" s="4">
        <f t="shared" si="373"/>
        <v>6.4779796171336965</v>
      </c>
      <c r="AM972" s="4">
        <f t="shared" si="352"/>
        <v>3.0537645702998839</v>
      </c>
      <c r="AN972" s="4">
        <f t="shared" si="353"/>
        <v>7.0203405292907064</v>
      </c>
      <c r="AO972">
        <f t="shared" si="354"/>
        <v>3.0537645702998839</v>
      </c>
      <c r="AP972">
        <f t="shared" si="355"/>
        <v>2</v>
      </c>
    </row>
    <row r="973" spans="1:42" ht="34" x14ac:dyDescent="0.2">
      <c r="A973">
        <v>6037239330</v>
      </c>
      <c r="B973" t="s">
        <v>37</v>
      </c>
      <c r="C973">
        <v>0.69479999999999997</v>
      </c>
      <c r="D973">
        <v>6037601900</v>
      </c>
      <c r="E973" t="s">
        <v>10</v>
      </c>
      <c r="F973">
        <v>24856</v>
      </c>
      <c r="G973">
        <v>6037221500</v>
      </c>
      <c r="H973" t="s">
        <v>37</v>
      </c>
      <c r="I973">
        <v>0.25190000000000001</v>
      </c>
      <c r="J973">
        <v>6037501503</v>
      </c>
      <c r="K973" t="s">
        <v>17</v>
      </c>
      <c r="L973">
        <v>3.3E-3</v>
      </c>
      <c r="M973">
        <v>6037272202</v>
      </c>
      <c r="N973" t="s">
        <v>62</v>
      </c>
      <c r="O973">
        <v>689</v>
      </c>
      <c r="S973">
        <f t="shared" si="374"/>
        <v>964</v>
      </c>
      <c r="T973" s="2" cm="1">
        <f t="array" ref="T973">IFERROR(INDEX($A$10:$A$1201, ROWS(T$10:$T973)), IFERROR(INDEX($D$10:$D$1276, ROWS(T$10:$T973)-ROWS($A$10:$A$1201)), IFERROR(INDEX($G$10:$G$1201, ROWS(T$10:$T973)-ROWS($A$10:$A$1201)-ROWS($D$10:$D$1276)), "")))</f>
        <v>6037239330</v>
      </c>
      <c r="U973" s="2" t="str">
        <f t="shared" si="356"/>
        <v>South Los Angeles, Los Angeles, CA</v>
      </c>
      <c r="V973" s="3">
        <f t="shared" si="357"/>
        <v>0.69479999999999997</v>
      </c>
      <c r="W973" s="3">
        <f t="shared" si="358"/>
        <v>0.81073512252042002</v>
      </c>
      <c r="X973" s="3">
        <f t="shared" si="359"/>
        <v>24856</v>
      </c>
      <c r="Y973" s="3">
        <f t="shared" si="360"/>
        <v>0.47174932149025411</v>
      </c>
      <c r="Z973" s="3">
        <f t="shared" si="367"/>
        <v>0.38246374395732619</v>
      </c>
      <c r="AA973" s="3">
        <f t="shared" si="361"/>
        <v>0.25190000000000001</v>
      </c>
      <c r="AB973" s="3">
        <f t="shared" si="362"/>
        <v>0.38068611153090531</v>
      </c>
      <c r="AC973" s="3">
        <f t="shared" si="363"/>
        <v>4.2968750000000007E-2</v>
      </c>
      <c r="AD973" s="3">
        <f t="shared" si="364"/>
        <v>0.23167451244115669</v>
      </c>
      <c r="AE973" s="3">
        <f t="shared" si="365"/>
        <v>3.3E-3</v>
      </c>
      <c r="AF973" s="3">
        <f t="shared" si="366"/>
        <v>689</v>
      </c>
      <c r="AG973">
        <f t="shared" si="368"/>
        <v>-0.32244500683027788</v>
      </c>
      <c r="AH973" s="5">
        <f t="shared" si="369"/>
        <v>-0.89327474333468149</v>
      </c>
      <c r="AI973" s="5">
        <f t="shared" si="370"/>
        <v>-0.80084419538919915</v>
      </c>
      <c r="AJ973" s="5">
        <f t="shared" si="371"/>
        <v>-0.89439728687212328</v>
      </c>
      <c r="AK973" s="5">
        <f t="shared" si="372"/>
        <v>-0.88918490186779731</v>
      </c>
      <c r="AL973" s="4">
        <f t="shared" si="373"/>
        <v>6.5017323452669844</v>
      </c>
      <c r="AM973" s="4">
        <f t="shared" si="352"/>
        <v>3.067005799429968</v>
      </c>
      <c r="AN973" s="4">
        <f t="shared" si="353"/>
        <v>7.0466804684143014</v>
      </c>
      <c r="AO973">
        <f t="shared" si="354"/>
        <v>3.067005799429968</v>
      </c>
      <c r="AP973">
        <f t="shared" si="355"/>
        <v>2</v>
      </c>
    </row>
    <row r="974" spans="1:42" ht="34" x14ac:dyDescent="0.2">
      <c r="A974">
        <v>6037236100</v>
      </c>
      <c r="B974" t="s">
        <v>156</v>
      </c>
      <c r="C974">
        <v>0.6946</v>
      </c>
      <c r="D974">
        <v>6037501400</v>
      </c>
      <c r="E974" t="s">
        <v>17</v>
      </c>
      <c r="F974">
        <v>24851</v>
      </c>
      <c r="G974">
        <v>6037231210</v>
      </c>
      <c r="H974" t="s">
        <v>37</v>
      </c>
      <c r="I974">
        <v>0.25169999999999998</v>
      </c>
      <c r="J974">
        <v>6037224020</v>
      </c>
      <c r="K974" t="s">
        <v>37</v>
      </c>
      <c r="L974">
        <v>3.3E-3</v>
      </c>
      <c r="M974">
        <v>6037208902</v>
      </c>
      <c r="N974" t="s">
        <v>20</v>
      </c>
      <c r="O974">
        <v>687</v>
      </c>
      <c r="S974">
        <f t="shared" si="374"/>
        <v>965</v>
      </c>
      <c r="T974" s="2" cm="1">
        <f t="array" ref="T974">IFERROR(INDEX($A$10:$A$1201, ROWS(T$10:$T974)), IFERROR(INDEX($D$10:$D$1276, ROWS(T$10:$T974)-ROWS($A$10:$A$1201)), IFERROR(INDEX($G$10:$G$1201, ROWS(T$10:$T974)-ROWS($A$10:$A$1201)-ROWS($D$10:$D$1276)), "")))</f>
        <v>6037236100</v>
      </c>
      <c r="U974" s="2" t="str">
        <f t="shared" si="356"/>
        <v>Baldwin Village, Los Angeles, CA</v>
      </c>
      <c r="V974" s="3">
        <f t="shared" si="357"/>
        <v>0.6946</v>
      </c>
      <c r="W974" s="3">
        <f t="shared" si="358"/>
        <v>0.81050175029171534</v>
      </c>
      <c r="X974" s="3">
        <f t="shared" si="359"/>
        <v>24851</v>
      </c>
      <c r="Y974" s="3">
        <f t="shared" si="360"/>
        <v>0.47165442502230065</v>
      </c>
      <c r="Z974" s="3">
        <f t="shared" si="367"/>
        <v>0.38227673701340731</v>
      </c>
      <c r="AA974" s="3">
        <f t="shared" si="361"/>
        <v>0.25169999999999998</v>
      </c>
      <c r="AB974" s="3">
        <f t="shared" si="362"/>
        <v>0.38038385975517608</v>
      </c>
      <c r="AC974" s="3">
        <f t="shared" si="363"/>
        <v>4.2968750000000007E-2</v>
      </c>
      <c r="AD974" s="3">
        <f t="shared" si="364"/>
        <v>0.23100201748486887</v>
      </c>
      <c r="AE974" s="3">
        <f t="shared" si="365"/>
        <v>3.3E-3</v>
      </c>
      <c r="AF974" s="3">
        <f t="shared" si="366"/>
        <v>687</v>
      </c>
      <c r="AG974">
        <f t="shared" si="368"/>
        <v>-0.32463368568982193</v>
      </c>
      <c r="AH974" s="5">
        <f t="shared" si="369"/>
        <v>-0.89427294604137242</v>
      </c>
      <c r="AI974" s="5">
        <f t="shared" si="370"/>
        <v>-0.8029414483427697</v>
      </c>
      <c r="AJ974" s="5">
        <f t="shared" si="371"/>
        <v>-0.89439728687212328</v>
      </c>
      <c r="AK974" s="5">
        <f t="shared" si="372"/>
        <v>-0.892569776019144</v>
      </c>
      <c r="AL974" s="4">
        <f t="shared" si="373"/>
        <v>6.5219138193186259</v>
      </c>
      <c r="AM974" s="4">
        <f t="shared" si="352"/>
        <v>3.0786415753306944</v>
      </c>
      <c r="AN974" s="4">
        <f t="shared" si="353"/>
        <v>7.0696441736912945</v>
      </c>
      <c r="AO974">
        <f t="shared" si="354"/>
        <v>3.0786415753306944</v>
      </c>
      <c r="AP974">
        <f t="shared" si="355"/>
        <v>2</v>
      </c>
    </row>
    <row r="975" spans="1:42" ht="34" x14ac:dyDescent="0.2">
      <c r="A975">
        <v>6037240402</v>
      </c>
      <c r="B975" t="s">
        <v>37</v>
      </c>
      <c r="C975">
        <v>0.69450000000000001</v>
      </c>
      <c r="D975">
        <v>6037203100</v>
      </c>
      <c r="E975" t="s">
        <v>45</v>
      </c>
      <c r="F975">
        <v>24829</v>
      </c>
      <c r="G975">
        <v>6037601900</v>
      </c>
      <c r="H975" t="s">
        <v>10</v>
      </c>
      <c r="I975">
        <v>0.2515</v>
      </c>
      <c r="J975">
        <v>6037571101</v>
      </c>
      <c r="K975" t="s">
        <v>32</v>
      </c>
      <c r="L975">
        <v>3.3E-3</v>
      </c>
      <c r="M975">
        <v>6037262100</v>
      </c>
      <c r="N975" t="s">
        <v>100</v>
      </c>
      <c r="O975">
        <v>683</v>
      </c>
      <c r="S975">
        <f t="shared" si="374"/>
        <v>966</v>
      </c>
      <c r="T975" s="2" cm="1">
        <f t="array" ref="T975">IFERROR(INDEX($A$10:$A$1201, ROWS(T$10:$T975)), IFERROR(INDEX($D$10:$D$1276, ROWS(T$10:$T975)-ROWS($A$10:$A$1201)), IFERROR(INDEX($G$10:$G$1201, ROWS(T$10:$T975)-ROWS($A$10:$A$1201)-ROWS($D$10:$D$1276)), "")))</f>
        <v>6037240402</v>
      </c>
      <c r="U975" s="2" t="str">
        <f t="shared" si="356"/>
        <v>South Los Angeles, Los Angeles, CA</v>
      </c>
      <c r="V975" s="3">
        <f t="shared" si="357"/>
        <v>0.69450000000000001</v>
      </c>
      <c r="W975" s="3">
        <f t="shared" si="358"/>
        <v>0.81038506417736289</v>
      </c>
      <c r="X975" s="3">
        <f t="shared" si="359"/>
        <v>24829</v>
      </c>
      <c r="Y975" s="3">
        <f t="shared" si="360"/>
        <v>0.47123688056330543</v>
      </c>
      <c r="Z975" s="3">
        <f t="shared" si="367"/>
        <v>0.38188332969803457</v>
      </c>
      <c r="AA975" s="3">
        <f t="shared" si="361"/>
        <v>0.2515</v>
      </c>
      <c r="AB975" s="3">
        <f t="shared" si="362"/>
        <v>0.3800816079794469</v>
      </c>
      <c r="AC975" s="3">
        <f t="shared" si="363"/>
        <v>4.2968750000000007E-2</v>
      </c>
      <c r="AD975" s="3">
        <f t="shared" si="364"/>
        <v>0.2296570275722932</v>
      </c>
      <c r="AE975" s="3">
        <f t="shared" si="365"/>
        <v>3.3E-3</v>
      </c>
      <c r="AF975" s="3">
        <f t="shared" si="366"/>
        <v>683</v>
      </c>
      <c r="AG975">
        <f t="shared" si="368"/>
        <v>-0.32572802511959392</v>
      </c>
      <c r="AH975" s="5">
        <f t="shared" si="369"/>
        <v>-0.89866503795081276</v>
      </c>
      <c r="AI975" s="5">
        <f t="shared" si="370"/>
        <v>-0.80503870129633959</v>
      </c>
      <c r="AJ975" s="5">
        <f t="shared" si="371"/>
        <v>-0.89439728687212328</v>
      </c>
      <c r="AK975" s="5">
        <f t="shared" si="372"/>
        <v>-0.89933952432183761</v>
      </c>
      <c r="AL975" s="4">
        <f t="shared" si="373"/>
        <v>6.560197945564072</v>
      </c>
      <c r="AM975" s="4">
        <f t="shared" si="352"/>
        <v>3.0992480553064152</v>
      </c>
      <c r="AN975" s="4">
        <f t="shared" si="353"/>
        <v>7.1104995393673924</v>
      </c>
      <c r="AO975">
        <f t="shared" si="354"/>
        <v>3.0992480553064152</v>
      </c>
      <c r="AP975">
        <f t="shared" si="355"/>
        <v>2</v>
      </c>
    </row>
    <row r="976" spans="1:42" ht="34" x14ac:dyDescent="0.2">
      <c r="A976">
        <v>6037265420</v>
      </c>
      <c r="B976" t="s">
        <v>120</v>
      </c>
      <c r="C976">
        <v>0.69450000000000001</v>
      </c>
      <c r="D976">
        <v>6037532900</v>
      </c>
      <c r="E976" t="s">
        <v>37</v>
      </c>
      <c r="F976">
        <v>24824</v>
      </c>
      <c r="G976">
        <v>6037209103</v>
      </c>
      <c r="H976" t="s">
        <v>20</v>
      </c>
      <c r="I976">
        <v>0.25059999999999999</v>
      </c>
      <c r="J976">
        <v>6037209300</v>
      </c>
      <c r="K976" t="s">
        <v>20</v>
      </c>
      <c r="L976">
        <v>3.3E-3</v>
      </c>
      <c r="M976">
        <v>6037204820</v>
      </c>
      <c r="N976" t="s">
        <v>67</v>
      </c>
      <c r="O976">
        <v>683</v>
      </c>
      <c r="S976">
        <f t="shared" si="374"/>
        <v>967</v>
      </c>
      <c r="T976" s="2" cm="1">
        <f t="array" ref="T976">IFERROR(INDEX($A$10:$A$1201, ROWS(T$10:$T976)), IFERROR(INDEX($D$10:$D$1276, ROWS(T$10:$T976)-ROWS($A$10:$A$1201)), IFERROR(INDEX($G$10:$G$1201, ROWS(T$10:$T976)-ROWS($A$10:$A$1201)-ROWS($D$10:$D$1276)), "")))</f>
        <v>6037265420</v>
      </c>
      <c r="U976" s="2" t="str">
        <f t="shared" si="356"/>
        <v>Westwood, Los Angeles, CA</v>
      </c>
      <c r="V976" s="3">
        <f t="shared" si="357"/>
        <v>0.69450000000000001</v>
      </c>
      <c r="W976" s="3">
        <f t="shared" si="358"/>
        <v>0.81038506417736289</v>
      </c>
      <c r="X976" s="3">
        <f t="shared" si="359"/>
        <v>24824</v>
      </c>
      <c r="Y976" s="3">
        <f t="shared" si="360"/>
        <v>0.47114198409535196</v>
      </c>
      <c r="Z976" s="3">
        <f t="shared" si="367"/>
        <v>0.38180642701776191</v>
      </c>
      <c r="AA976" s="3">
        <f t="shared" si="361"/>
        <v>0.25059999999999999</v>
      </c>
      <c r="AB976" s="3">
        <f t="shared" si="362"/>
        <v>0.37872147498866554</v>
      </c>
      <c r="AC976" s="3">
        <f t="shared" si="363"/>
        <v>4.2968750000000007E-2</v>
      </c>
      <c r="AD976" s="3">
        <f t="shared" si="364"/>
        <v>0.2296570275722932</v>
      </c>
      <c r="AE976" s="3">
        <f t="shared" si="365"/>
        <v>3.3E-3</v>
      </c>
      <c r="AF976" s="3">
        <f t="shared" si="366"/>
        <v>683</v>
      </c>
      <c r="AG976">
        <f t="shared" si="368"/>
        <v>-0.32572802511959392</v>
      </c>
      <c r="AH976" s="5">
        <f t="shared" si="369"/>
        <v>-0.8996632406575038</v>
      </c>
      <c r="AI976" s="5">
        <f t="shared" si="370"/>
        <v>-0.81447633958740528</v>
      </c>
      <c r="AJ976" s="5">
        <f t="shared" si="371"/>
        <v>-0.89439728687212328</v>
      </c>
      <c r="AK976" s="5">
        <f t="shared" si="372"/>
        <v>-0.89933952432183761</v>
      </c>
      <c r="AL976" s="4">
        <f t="shared" si="373"/>
        <v>6.5869367982832667</v>
      </c>
      <c r="AM976" s="4">
        <f t="shared" si="352"/>
        <v>3.1146237323019226</v>
      </c>
      <c r="AN976" s="4">
        <f t="shared" si="353"/>
        <v>7.1410206752820411</v>
      </c>
      <c r="AO976">
        <f t="shared" si="354"/>
        <v>3.1146237323019226</v>
      </c>
      <c r="AP976">
        <f t="shared" si="355"/>
        <v>2</v>
      </c>
    </row>
    <row r="977" spans="1:42" ht="34" x14ac:dyDescent="0.2">
      <c r="A977">
        <v>6037541500</v>
      </c>
      <c r="B977" t="s">
        <v>157</v>
      </c>
      <c r="C977">
        <v>0.69420000000000004</v>
      </c>
      <c r="D977">
        <v>6037212204</v>
      </c>
      <c r="E977" t="s">
        <v>20</v>
      </c>
      <c r="F977">
        <v>24824</v>
      </c>
      <c r="G977">
        <v>6037231100</v>
      </c>
      <c r="H977" t="s">
        <v>37</v>
      </c>
      <c r="I977">
        <v>0.2505</v>
      </c>
      <c r="J977">
        <v>6059110102</v>
      </c>
      <c r="K977" t="s">
        <v>46</v>
      </c>
      <c r="L977">
        <v>3.2000000000000002E-3</v>
      </c>
      <c r="M977">
        <v>6037264000</v>
      </c>
      <c r="N977" t="s">
        <v>80</v>
      </c>
      <c r="O977">
        <v>683</v>
      </c>
      <c r="S977">
        <f t="shared" si="374"/>
        <v>968</v>
      </c>
      <c r="T977" s="2" cm="1">
        <f t="array" ref="T977">IFERROR(INDEX($A$10:$A$1201, ROWS(T$10:$T977)), IFERROR(INDEX($D$10:$D$1276, ROWS(T$10:$T977)-ROWS($A$10:$A$1201)), IFERROR(INDEX($G$10:$G$1201, ROWS(T$10:$T977)-ROWS($A$10:$A$1201)-ROWS($D$10:$D$1276)), "")))</f>
        <v>6037541500</v>
      </c>
      <c r="U977" s="2" t="str">
        <f t="shared" si="356"/>
        <v>South Los Angeles, Compton, CA</v>
      </c>
      <c r="V977" s="3">
        <f t="shared" si="357"/>
        <v>0.69420000000000004</v>
      </c>
      <c r="W977" s="3">
        <f t="shared" si="358"/>
        <v>0.81003500583430577</v>
      </c>
      <c r="X977" s="3">
        <f t="shared" si="359"/>
        <v>24824</v>
      </c>
      <c r="Y977" s="3">
        <f t="shared" si="360"/>
        <v>0.47114198409535196</v>
      </c>
      <c r="Z977" s="3">
        <f t="shared" si="367"/>
        <v>0.3816414998354648</v>
      </c>
      <c r="AA977" s="3">
        <f t="shared" si="361"/>
        <v>0.2505</v>
      </c>
      <c r="AB977" s="3">
        <f t="shared" si="362"/>
        <v>0.37857034910080101</v>
      </c>
      <c r="AC977" s="3">
        <f t="shared" si="363"/>
        <v>4.1666666666666671E-2</v>
      </c>
      <c r="AD977" s="3">
        <f t="shared" si="364"/>
        <v>0.2296570275722932</v>
      </c>
      <c r="AE977" s="3">
        <f t="shared" si="365"/>
        <v>3.2000000000000002E-3</v>
      </c>
      <c r="AF977" s="3">
        <f t="shared" si="366"/>
        <v>683</v>
      </c>
      <c r="AG977">
        <f t="shared" si="368"/>
        <v>-0.32901104340890996</v>
      </c>
      <c r="AH977" s="5">
        <f t="shared" si="369"/>
        <v>-0.8996632406575038</v>
      </c>
      <c r="AI977" s="5">
        <f t="shared" si="370"/>
        <v>-0.81552496606419034</v>
      </c>
      <c r="AJ977" s="5">
        <f t="shared" si="371"/>
        <v>-0.90398805253937875</v>
      </c>
      <c r="AK977" s="5">
        <f t="shared" si="372"/>
        <v>-0.89933952432183761</v>
      </c>
      <c r="AL977" s="4">
        <f t="shared" si="373"/>
        <v>6.6056088664628803</v>
      </c>
      <c r="AM977" s="4">
        <f t="shared" si="352"/>
        <v>3.1409189108902957</v>
      </c>
      <c r="AN977" s="4">
        <f t="shared" si="353"/>
        <v>7.1551756204345942</v>
      </c>
      <c r="AO977">
        <f t="shared" si="354"/>
        <v>3.1409189108902957</v>
      </c>
      <c r="AP977">
        <f t="shared" si="355"/>
        <v>2</v>
      </c>
    </row>
    <row r="978" spans="1:42" ht="34" x14ac:dyDescent="0.2">
      <c r="A978">
        <v>6037267300</v>
      </c>
      <c r="B978" t="s">
        <v>48</v>
      </c>
      <c r="C978">
        <v>0.69420000000000004</v>
      </c>
      <c r="D978">
        <v>6037209102</v>
      </c>
      <c r="E978" t="s">
        <v>20</v>
      </c>
      <c r="F978">
        <v>24823</v>
      </c>
      <c r="G978">
        <v>6037228410</v>
      </c>
      <c r="H978" t="s">
        <v>37</v>
      </c>
      <c r="I978">
        <v>0.25009999999999999</v>
      </c>
      <c r="J978">
        <v>6037267901</v>
      </c>
      <c r="K978" t="s">
        <v>165</v>
      </c>
      <c r="L978">
        <v>3.2000000000000002E-3</v>
      </c>
      <c r="M978">
        <v>6037603703</v>
      </c>
      <c r="N978" t="s">
        <v>21</v>
      </c>
      <c r="O978">
        <v>683</v>
      </c>
      <c r="S978">
        <f t="shared" si="374"/>
        <v>969</v>
      </c>
      <c r="T978" s="2" cm="1">
        <f t="array" ref="T978">IFERROR(INDEX($A$10:$A$1201, ROWS(T$10:$T978)), IFERROR(INDEX($D$10:$D$1276, ROWS(T$10:$T978)-ROWS($A$10:$A$1201)), IFERROR(INDEX($G$10:$G$1201, ROWS(T$10:$T978)-ROWS($A$10:$A$1201)-ROWS($D$10:$D$1276)), "")))</f>
        <v>6037267300</v>
      </c>
      <c r="U978" s="2" t="str">
        <f t="shared" si="356"/>
        <v>West Los Angeles, Los Angeles, CA</v>
      </c>
      <c r="V978" s="3">
        <f t="shared" si="357"/>
        <v>0.69420000000000004</v>
      </c>
      <c r="W978" s="3">
        <f t="shared" si="358"/>
        <v>0.81003500583430577</v>
      </c>
      <c r="X978" s="3">
        <f t="shared" si="359"/>
        <v>24823</v>
      </c>
      <c r="Y978" s="3">
        <f t="shared" si="360"/>
        <v>0.47112300480176128</v>
      </c>
      <c r="Z978" s="3">
        <f t="shared" si="367"/>
        <v>0.38162612594327039</v>
      </c>
      <c r="AA978" s="3">
        <f t="shared" si="361"/>
        <v>0.25009999999999999</v>
      </c>
      <c r="AB978" s="3">
        <f t="shared" si="362"/>
        <v>0.37796584554934259</v>
      </c>
      <c r="AC978" s="3">
        <f t="shared" si="363"/>
        <v>4.1666666666666671E-2</v>
      </c>
      <c r="AD978" s="3">
        <f t="shared" si="364"/>
        <v>0.2296570275722932</v>
      </c>
      <c r="AE978" s="3">
        <f t="shared" si="365"/>
        <v>3.2000000000000002E-3</v>
      </c>
      <c r="AF978" s="3">
        <f t="shared" si="366"/>
        <v>683</v>
      </c>
      <c r="AG978">
        <f t="shared" si="368"/>
        <v>-0.32901104340890996</v>
      </c>
      <c r="AH978" s="5">
        <f t="shared" si="369"/>
        <v>-0.89986288119884184</v>
      </c>
      <c r="AI978" s="5">
        <f t="shared" si="370"/>
        <v>-0.81971947197133066</v>
      </c>
      <c r="AJ978" s="5">
        <f t="shared" si="371"/>
        <v>-0.90398805253937875</v>
      </c>
      <c r="AK978" s="5">
        <f t="shared" si="372"/>
        <v>-0.89933952432183761</v>
      </c>
      <c r="AL978" s="4">
        <f t="shared" si="373"/>
        <v>6.6167973845636912</v>
      </c>
      <c r="AM978" s="4">
        <f t="shared" si="352"/>
        <v>3.1474978867072241</v>
      </c>
      <c r="AN978" s="4">
        <f t="shared" si="353"/>
        <v>7.1681801865930641</v>
      </c>
      <c r="AO978">
        <f t="shared" si="354"/>
        <v>3.1474978867072241</v>
      </c>
      <c r="AP978">
        <f t="shared" si="355"/>
        <v>2</v>
      </c>
    </row>
    <row r="979" spans="1:42" ht="34" x14ac:dyDescent="0.2">
      <c r="A979">
        <v>6037534201</v>
      </c>
      <c r="B979" t="s">
        <v>82</v>
      </c>
      <c r="C979">
        <v>0.69420000000000004</v>
      </c>
      <c r="D979">
        <v>6037213402</v>
      </c>
      <c r="E979" t="s">
        <v>20</v>
      </c>
      <c r="F979">
        <v>24810</v>
      </c>
      <c r="G979">
        <v>6037535400</v>
      </c>
      <c r="H979" t="s">
        <v>37</v>
      </c>
      <c r="I979">
        <v>0.25</v>
      </c>
      <c r="J979">
        <v>6037571504</v>
      </c>
      <c r="K979" t="s">
        <v>28</v>
      </c>
      <c r="L979">
        <v>3.2000000000000002E-3</v>
      </c>
      <c r="M979">
        <v>6037600704</v>
      </c>
      <c r="N979" t="s">
        <v>36</v>
      </c>
      <c r="O979">
        <v>682</v>
      </c>
      <c r="S979">
        <f t="shared" si="374"/>
        <v>970</v>
      </c>
      <c r="T979" s="2" cm="1">
        <f t="array" ref="T979">IFERROR(INDEX($A$10:$A$1201, ROWS(T$10:$T979)), IFERROR(INDEX($D$10:$D$1276, ROWS(T$10:$T979)-ROWS($A$10:$A$1201)), IFERROR(INDEX($G$10:$G$1201, ROWS(T$10:$T979)-ROWS($A$10:$A$1201)-ROWS($D$10:$D$1276)), "")))</f>
        <v>6037534201</v>
      </c>
      <c r="U979" s="2" t="str">
        <f t="shared" si="356"/>
        <v>South Montebello, Bell Gardens, CA</v>
      </c>
      <c r="V979" s="3">
        <f t="shared" si="357"/>
        <v>0.69420000000000004</v>
      </c>
      <c r="W979" s="3">
        <f t="shared" si="358"/>
        <v>0.81003500583430577</v>
      </c>
      <c r="X979" s="3">
        <f t="shared" si="359"/>
        <v>24810</v>
      </c>
      <c r="Y979" s="3">
        <f t="shared" si="360"/>
        <v>0.47087627398508225</v>
      </c>
      <c r="Z979" s="3">
        <f t="shared" si="367"/>
        <v>0.38142626534474228</v>
      </c>
      <c r="AA979" s="3">
        <f t="shared" si="361"/>
        <v>0.25</v>
      </c>
      <c r="AB979" s="3">
        <f t="shared" si="362"/>
        <v>0.37781471966147806</v>
      </c>
      <c r="AC979" s="3">
        <f t="shared" si="363"/>
        <v>4.1666666666666671E-2</v>
      </c>
      <c r="AD979" s="3">
        <f t="shared" si="364"/>
        <v>0.2293207800941493</v>
      </c>
      <c r="AE979" s="3">
        <f t="shared" si="365"/>
        <v>3.2000000000000002E-3</v>
      </c>
      <c r="AF979" s="3">
        <f t="shared" si="366"/>
        <v>682</v>
      </c>
      <c r="AG979">
        <f t="shared" si="368"/>
        <v>-0.32901104340890996</v>
      </c>
      <c r="AH979" s="5">
        <f t="shared" si="369"/>
        <v>-0.90245820823623879</v>
      </c>
      <c r="AI979" s="5">
        <f t="shared" si="370"/>
        <v>-0.8207680984481156</v>
      </c>
      <c r="AJ979" s="5">
        <f t="shared" si="371"/>
        <v>-0.90398805253937875</v>
      </c>
      <c r="AK979" s="5">
        <f t="shared" si="372"/>
        <v>-0.90103196139751085</v>
      </c>
      <c r="AL979" s="4">
        <f t="shared" si="373"/>
        <v>6.6320439540031657</v>
      </c>
      <c r="AM979" s="4">
        <f t="shared" si="352"/>
        <v>3.1552240053541367</v>
      </c>
      <c r="AN979" s="4">
        <f t="shared" si="353"/>
        <v>7.1834230872843499</v>
      </c>
      <c r="AO979">
        <f t="shared" si="354"/>
        <v>3.1552240053541367</v>
      </c>
      <c r="AP979">
        <f t="shared" si="355"/>
        <v>2</v>
      </c>
    </row>
    <row r="980" spans="1:42" ht="34" x14ac:dyDescent="0.2">
      <c r="A980">
        <v>6037232500</v>
      </c>
      <c r="B980" t="s">
        <v>37</v>
      </c>
      <c r="C980">
        <v>0.69420000000000004</v>
      </c>
      <c r="D980">
        <v>6037204910</v>
      </c>
      <c r="E980" t="s">
        <v>67</v>
      </c>
      <c r="F980">
        <v>24802</v>
      </c>
      <c r="G980">
        <v>6037195720</v>
      </c>
      <c r="H980" t="s">
        <v>50</v>
      </c>
      <c r="I980">
        <v>0.24959999999999999</v>
      </c>
      <c r="J980">
        <v>6037554512</v>
      </c>
      <c r="K980" t="s">
        <v>6</v>
      </c>
      <c r="L980">
        <v>3.2000000000000002E-3</v>
      </c>
      <c r="M980">
        <v>6037216200</v>
      </c>
      <c r="N980" t="s">
        <v>20</v>
      </c>
      <c r="O980">
        <v>680</v>
      </c>
      <c r="S980">
        <f t="shared" si="374"/>
        <v>971</v>
      </c>
      <c r="T980" s="2" cm="1">
        <f t="array" ref="T980">IFERROR(INDEX($A$10:$A$1201, ROWS(T$10:$T980)), IFERROR(INDEX($D$10:$D$1276, ROWS(T$10:$T980)-ROWS($A$10:$A$1201)), IFERROR(INDEX($G$10:$G$1201, ROWS(T$10:$T980)-ROWS($A$10:$A$1201)-ROWS($D$10:$D$1276)), "")))</f>
        <v>6037232500</v>
      </c>
      <c r="U980" s="2" t="str">
        <f t="shared" si="356"/>
        <v>South Los Angeles, Los Angeles, CA</v>
      </c>
      <c r="V980" s="3">
        <f t="shared" si="357"/>
        <v>0.69420000000000004</v>
      </c>
      <c r="W980" s="3">
        <f t="shared" si="358"/>
        <v>0.81003500583430577</v>
      </c>
      <c r="X980" s="3">
        <f t="shared" si="359"/>
        <v>24802</v>
      </c>
      <c r="Y980" s="3">
        <f t="shared" si="360"/>
        <v>0.47072443963635674</v>
      </c>
      <c r="Z980" s="3">
        <f t="shared" si="367"/>
        <v>0.38130327420718657</v>
      </c>
      <c r="AA980" s="3">
        <f t="shared" si="361"/>
        <v>0.24959999999999999</v>
      </c>
      <c r="AB980" s="3">
        <f t="shared" si="362"/>
        <v>0.37721021611001965</v>
      </c>
      <c r="AC980" s="3">
        <f t="shared" si="363"/>
        <v>4.1666666666666671E-2</v>
      </c>
      <c r="AD980" s="3">
        <f t="shared" si="364"/>
        <v>0.22864828513786148</v>
      </c>
      <c r="AE980" s="3">
        <f t="shared" si="365"/>
        <v>3.2000000000000002E-3</v>
      </c>
      <c r="AF980" s="3">
        <f t="shared" si="366"/>
        <v>680</v>
      </c>
      <c r="AG980">
        <f t="shared" si="368"/>
        <v>-0.32901104340890996</v>
      </c>
      <c r="AH980" s="5">
        <f t="shared" si="369"/>
        <v>-0.90405533256694404</v>
      </c>
      <c r="AI980" s="5">
        <f t="shared" si="370"/>
        <v>-0.82496260435525604</v>
      </c>
      <c r="AJ980" s="5">
        <f t="shared" si="371"/>
        <v>-0.90398805253937875</v>
      </c>
      <c r="AK980" s="5">
        <f t="shared" si="372"/>
        <v>-0.90441683554885755</v>
      </c>
      <c r="AL980" s="4">
        <f t="shared" si="373"/>
        <v>6.6566454061085416</v>
      </c>
      <c r="AM980" s="4">
        <f t="shared" si="352"/>
        <v>3.1691512586675676</v>
      </c>
      <c r="AN980" s="4">
        <f t="shared" si="353"/>
        <v>7.2109691391164077</v>
      </c>
      <c r="AO980">
        <f t="shared" si="354"/>
        <v>3.1691512586675676</v>
      </c>
      <c r="AP980">
        <f t="shared" si="355"/>
        <v>2</v>
      </c>
    </row>
    <row r="981" spans="1:42" ht="34" x14ac:dyDescent="0.2">
      <c r="A981">
        <v>6037600302</v>
      </c>
      <c r="B981" t="s">
        <v>37</v>
      </c>
      <c r="C981">
        <v>0.69420000000000004</v>
      </c>
      <c r="D981">
        <v>6037237202</v>
      </c>
      <c r="E981" t="s">
        <v>37</v>
      </c>
      <c r="F981">
        <v>24767</v>
      </c>
      <c r="G981">
        <v>6037542105</v>
      </c>
      <c r="H981" t="s">
        <v>137</v>
      </c>
      <c r="I981">
        <v>0.24959999999999999</v>
      </c>
      <c r="J981">
        <v>6037543502</v>
      </c>
      <c r="K981" t="s">
        <v>25</v>
      </c>
      <c r="L981">
        <v>3.2000000000000002E-3</v>
      </c>
      <c r="M981">
        <v>6037570002</v>
      </c>
      <c r="N981" t="s">
        <v>32</v>
      </c>
      <c r="O981">
        <v>677</v>
      </c>
      <c r="S981">
        <f t="shared" si="374"/>
        <v>972</v>
      </c>
      <c r="T981" s="2" cm="1">
        <f t="array" ref="T981">IFERROR(INDEX($A$10:$A$1201, ROWS(T$10:$T981)), IFERROR(INDEX($D$10:$D$1276, ROWS(T$10:$T981)-ROWS($A$10:$A$1201)), IFERROR(INDEX($G$10:$G$1201, ROWS(T$10:$T981)-ROWS($A$10:$A$1201)-ROWS($D$10:$D$1276)), "")))</f>
        <v>6037600302</v>
      </c>
      <c r="U981" s="2" t="str">
        <f t="shared" si="356"/>
        <v>South Los Angeles, Los Angeles, CA</v>
      </c>
      <c r="V981" s="3">
        <f t="shared" si="357"/>
        <v>0.69420000000000004</v>
      </c>
      <c r="W981" s="3">
        <f t="shared" si="358"/>
        <v>0.81003500583430577</v>
      </c>
      <c r="X981" s="3">
        <f t="shared" si="359"/>
        <v>24767</v>
      </c>
      <c r="Y981" s="3">
        <f t="shared" si="360"/>
        <v>0.47006016436068249</v>
      </c>
      <c r="Z981" s="3">
        <f t="shared" si="367"/>
        <v>0.38076518798038017</v>
      </c>
      <c r="AA981" s="3">
        <f t="shared" si="361"/>
        <v>0.24959999999999999</v>
      </c>
      <c r="AB981" s="3">
        <f t="shared" si="362"/>
        <v>0.37721021611001965</v>
      </c>
      <c r="AC981" s="3">
        <f t="shared" si="363"/>
        <v>4.1666666666666671E-2</v>
      </c>
      <c r="AD981" s="3">
        <f t="shared" si="364"/>
        <v>0.22763954270342973</v>
      </c>
      <c r="AE981" s="3">
        <f t="shared" si="365"/>
        <v>3.2000000000000002E-3</v>
      </c>
      <c r="AF981" s="3">
        <f t="shared" si="366"/>
        <v>677</v>
      </c>
      <c r="AG981">
        <f t="shared" si="368"/>
        <v>-0.32901104340890996</v>
      </c>
      <c r="AH981" s="5">
        <f t="shared" si="369"/>
        <v>-0.91104275151378122</v>
      </c>
      <c r="AI981" s="5">
        <f t="shared" si="370"/>
        <v>-0.82496260435525604</v>
      </c>
      <c r="AJ981" s="5">
        <f t="shared" si="371"/>
        <v>-0.90398805253937875</v>
      </c>
      <c r="AK981" s="5">
        <f t="shared" si="372"/>
        <v>-0.9094941467758777</v>
      </c>
      <c r="AL981" s="4">
        <f t="shared" si="373"/>
        <v>6.6921069944892899</v>
      </c>
      <c r="AM981" s="4">
        <f t="shared" si="352"/>
        <v>3.1866806670748526</v>
      </c>
      <c r="AN981" s="4">
        <f t="shared" si="353"/>
        <v>7.2454167510407697</v>
      </c>
      <c r="AO981">
        <f t="shared" si="354"/>
        <v>3.1866806670748526</v>
      </c>
      <c r="AP981">
        <f t="shared" si="355"/>
        <v>2</v>
      </c>
    </row>
    <row r="982" spans="1:42" ht="34" x14ac:dyDescent="0.2">
      <c r="A982">
        <v>6037242300</v>
      </c>
      <c r="B982" t="s">
        <v>37</v>
      </c>
      <c r="C982">
        <v>0.69379999999999997</v>
      </c>
      <c r="D982">
        <v>6037541001</v>
      </c>
      <c r="E982" t="s">
        <v>31</v>
      </c>
      <c r="F982">
        <v>24763</v>
      </c>
      <c r="G982">
        <v>6037541605</v>
      </c>
      <c r="H982" t="s">
        <v>137</v>
      </c>
      <c r="I982">
        <v>0.2495</v>
      </c>
      <c r="J982">
        <v>6059110111</v>
      </c>
      <c r="K982" t="s">
        <v>34</v>
      </c>
      <c r="L982">
        <v>3.0999999999999999E-3</v>
      </c>
      <c r="M982">
        <v>6037530301</v>
      </c>
      <c r="N982" t="s">
        <v>47</v>
      </c>
      <c r="O982">
        <v>677</v>
      </c>
      <c r="S982">
        <f t="shared" si="374"/>
        <v>973</v>
      </c>
      <c r="T982" s="2" cm="1">
        <f t="array" ref="T982">IFERROR(INDEX($A$10:$A$1201, ROWS(T$10:$T982)), IFERROR(INDEX($D$10:$D$1276, ROWS(T$10:$T982)-ROWS($A$10:$A$1201)), IFERROR(INDEX($G$10:$G$1201, ROWS(T$10:$T982)-ROWS($A$10:$A$1201)-ROWS($D$10:$D$1276)), "")))</f>
        <v>6037242300</v>
      </c>
      <c r="U982" s="2" t="str">
        <f t="shared" si="356"/>
        <v>South Los Angeles, Los Angeles, CA</v>
      </c>
      <c r="V982" s="3">
        <f t="shared" si="357"/>
        <v>0.69379999999999997</v>
      </c>
      <c r="W982" s="3">
        <f t="shared" si="358"/>
        <v>0.80956826137689608</v>
      </c>
      <c r="X982" s="3">
        <f t="shared" si="359"/>
        <v>24763</v>
      </c>
      <c r="Y982" s="3">
        <f t="shared" si="360"/>
        <v>0.4699842471863197</v>
      </c>
      <c r="Z982" s="3">
        <f t="shared" si="367"/>
        <v>0.3804843298691582</v>
      </c>
      <c r="AA982" s="3">
        <f t="shared" si="361"/>
        <v>0.2495</v>
      </c>
      <c r="AB982" s="3">
        <f t="shared" si="362"/>
        <v>0.37705909022215506</v>
      </c>
      <c r="AC982" s="3">
        <f t="shared" si="363"/>
        <v>4.0364583333333336E-2</v>
      </c>
      <c r="AD982" s="3">
        <f t="shared" si="364"/>
        <v>0.22763954270342973</v>
      </c>
      <c r="AE982" s="3">
        <f t="shared" si="365"/>
        <v>3.0999999999999999E-3</v>
      </c>
      <c r="AF982" s="3">
        <f t="shared" si="366"/>
        <v>677</v>
      </c>
      <c r="AG982">
        <f t="shared" si="368"/>
        <v>-0.33338840112799928</v>
      </c>
      <c r="AH982" s="5">
        <f t="shared" si="369"/>
        <v>-0.91184131367913412</v>
      </c>
      <c r="AI982" s="5">
        <f t="shared" si="370"/>
        <v>-0.82601123083204098</v>
      </c>
      <c r="AJ982" s="5">
        <f t="shared" si="371"/>
        <v>-0.913578818206634</v>
      </c>
      <c r="AK982" s="5">
        <f t="shared" si="372"/>
        <v>-0.9094941467758777</v>
      </c>
      <c r="AL982" s="4">
        <f t="shared" si="373"/>
        <v>6.715012182947266</v>
      </c>
      <c r="AM982" s="4">
        <f t="shared" si="352"/>
        <v>3.2152275745744121</v>
      </c>
      <c r="AN982" s="4">
        <f t="shared" si="353"/>
        <v>7.2635976148154544</v>
      </c>
      <c r="AO982">
        <f t="shared" si="354"/>
        <v>3.2152275745744121</v>
      </c>
      <c r="AP982">
        <f t="shared" si="355"/>
        <v>2</v>
      </c>
    </row>
    <row r="983" spans="1:42" ht="17" x14ac:dyDescent="0.2">
      <c r="A983">
        <v>6037601211</v>
      </c>
      <c r="B983" t="s">
        <v>10</v>
      </c>
      <c r="C983">
        <v>0.69379999999999997</v>
      </c>
      <c r="D983">
        <v>6037542106</v>
      </c>
      <c r="E983" t="s">
        <v>124</v>
      </c>
      <c r="F983">
        <v>24754</v>
      </c>
      <c r="G983">
        <v>6037209102</v>
      </c>
      <c r="H983" t="s">
        <v>20</v>
      </c>
      <c r="I983">
        <v>0.24929999999999999</v>
      </c>
      <c r="J983">
        <v>6037211910</v>
      </c>
      <c r="K983" t="s">
        <v>20</v>
      </c>
      <c r="L983">
        <v>3.0999999999999999E-3</v>
      </c>
      <c r="M983">
        <v>6037702201</v>
      </c>
      <c r="N983" t="s">
        <v>133</v>
      </c>
      <c r="O983">
        <v>676</v>
      </c>
      <c r="S983">
        <f t="shared" si="374"/>
        <v>974</v>
      </c>
      <c r="T983" s="2" cm="1">
        <f t="array" ref="T983">IFERROR(INDEX($A$10:$A$1201, ROWS(T$10:$T983)), IFERROR(INDEX($D$10:$D$1276, ROWS(T$10:$T983)-ROWS($A$10:$A$1201)), IFERROR(INDEX($G$10:$G$1201, ROWS(T$10:$T983)-ROWS($A$10:$A$1201)-ROWS($D$10:$D$1276)), "")))</f>
        <v>6037601211</v>
      </c>
      <c r="U983" s="2" t="str">
        <f t="shared" si="356"/>
        <v>Inglewood, CA</v>
      </c>
      <c r="V983" s="3">
        <f t="shared" si="357"/>
        <v>0.69379999999999997</v>
      </c>
      <c r="W983" s="3">
        <f t="shared" si="358"/>
        <v>0.80956826137689608</v>
      </c>
      <c r="X983" s="3">
        <f t="shared" si="359"/>
        <v>24754</v>
      </c>
      <c r="Y983" s="3">
        <f t="shared" si="360"/>
        <v>0.46981343354400351</v>
      </c>
      <c r="Z983" s="3">
        <f t="shared" si="367"/>
        <v>0.38034604456572885</v>
      </c>
      <c r="AA983" s="3">
        <f t="shared" si="361"/>
        <v>0.24929999999999999</v>
      </c>
      <c r="AB983" s="3">
        <f t="shared" si="362"/>
        <v>0.37675683844642588</v>
      </c>
      <c r="AC983" s="3">
        <f t="shared" si="363"/>
        <v>4.0364583333333336E-2</v>
      </c>
      <c r="AD983" s="3">
        <f t="shared" si="364"/>
        <v>0.22730329522528581</v>
      </c>
      <c r="AE983" s="3">
        <f t="shared" si="365"/>
        <v>3.0999999999999999E-3</v>
      </c>
      <c r="AF983" s="3">
        <f t="shared" si="366"/>
        <v>676</v>
      </c>
      <c r="AG983">
        <f t="shared" si="368"/>
        <v>-0.33338840112799928</v>
      </c>
      <c r="AH983" s="5">
        <f t="shared" si="369"/>
        <v>-0.91363807855117751</v>
      </c>
      <c r="AI983" s="5">
        <f t="shared" si="370"/>
        <v>-0.82810848378561119</v>
      </c>
      <c r="AJ983" s="5">
        <f t="shared" si="371"/>
        <v>-0.913578818206634</v>
      </c>
      <c r="AK983" s="5">
        <f t="shared" si="372"/>
        <v>-0.91118658385155105</v>
      </c>
      <c r="AL983" s="4">
        <f t="shared" si="373"/>
        <v>6.7305142995389833</v>
      </c>
      <c r="AM983" s="4">
        <f t="shared" si="352"/>
        <v>3.2235894907066114</v>
      </c>
      <c r="AN983" s="4">
        <f t="shared" si="353"/>
        <v>7.2800196222990987</v>
      </c>
      <c r="AO983">
        <f t="shared" si="354"/>
        <v>3.2235894907066114</v>
      </c>
      <c r="AP983">
        <f t="shared" si="355"/>
        <v>2</v>
      </c>
    </row>
    <row r="984" spans="1:42" ht="17" x14ac:dyDescent="0.2">
      <c r="A984">
        <v>6037542700</v>
      </c>
      <c r="B984" t="s">
        <v>137</v>
      </c>
      <c r="C984">
        <v>0.69359999999999999</v>
      </c>
      <c r="D984">
        <v>6037212900</v>
      </c>
      <c r="E984" t="s">
        <v>20</v>
      </c>
      <c r="F984">
        <v>24744</v>
      </c>
      <c r="G984">
        <v>6037218800</v>
      </c>
      <c r="H984" t="s">
        <v>20</v>
      </c>
      <c r="I984">
        <v>0.24929999999999999</v>
      </c>
      <c r="J984">
        <v>6037700502</v>
      </c>
      <c r="K984" t="s">
        <v>125</v>
      </c>
      <c r="L984">
        <v>3.0999999999999999E-3</v>
      </c>
      <c r="M984">
        <v>6037216300</v>
      </c>
      <c r="N984" t="s">
        <v>20</v>
      </c>
      <c r="O984">
        <v>673</v>
      </c>
      <c r="S984">
        <f t="shared" si="374"/>
        <v>975</v>
      </c>
      <c r="T984" s="2" cm="1">
        <f t="array" ref="T984">IFERROR(INDEX($A$10:$A$1201, ROWS(T$10:$T984)), IFERROR(INDEX($D$10:$D$1276, ROWS(T$10:$T984)-ROWS($A$10:$A$1201)), IFERROR(INDEX($G$10:$G$1201, ROWS(T$10:$T984)-ROWS($A$10:$A$1201)-ROWS($D$10:$D$1276)), "")))</f>
        <v>6037542700</v>
      </c>
      <c r="U984" s="2" t="str">
        <f t="shared" si="356"/>
        <v>Compton, CA</v>
      </c>
      <c r="V984" s="3">
        <f t="shared" si="357"/>
        <v>0.69359999999999999</v>
      </c>
      <c r="W984" s="3">
        <f t="shared" si="358"/>
        <v>0.80933488914819141</v>
      </c>
      <c r="X984" s="3">
        <f t="shared" si="359"/>
        <v>24744</v>
      </c>
      <c r="Y984" s="3">
        <f t="shared" si="360"/>
        <v>0.46962364060809658</v>
      </c>
      <c r="Z984" s="3">
        <f t="shared" si="367"/>
        <v>0.38008279711292392</v>
      </c>
      <c r="AA984" s="3">
        <f t="shared" si="361"/>
        <v>0.24929999999999999</v>
      </c>
      <c r="AB984" s="3">
        <f t="shared" si="362"/>
        <v>0.37675683844642588</v>
      </c>
      <c r="AC984" s="3">
        <f t="shared" si="363"/>
        <v>4.0364583333333336E-2</v>
      </c>
      <c r="AD984" s="3">
        <f t="shared" si="364"/>
        <v>0.22629455279085406</v>
      </c>
      <c r="AE984" s="3">
        <f t="shared" si="365"/>
        <v>3.0999999999999999E-3</v>
      </c>
      <c r="AF984" s="3">
        <f t="shared" si="366"/>
        <v>673</v>
      </c>
      <c r="AG984">
        <f t="shared" si="368"/>
        <v>-0.33557707998754327</v>
      </c>
      <c r="AH984" s="5">
        <f t="shared" si="369"/>
        <v>-0.9156344839645596</v>
      </c>
      <c r="AI984" s="5">
        <f t="shared" si="370"/>
        <v>-0.82810848378561119</v>
      </c>
      <c r="AJ984" s="5">
        <f t="shared" si="371"/>
        <v>-0.913578818206634</v>
      </c>
      <c r="AK984" s="5">
        <f t="shared" si="372"/>
        <v>-0.9162638950785712</v>
      </c>
      <c r="AL984" s="4">
        <f t="shared" si="373"/>
        <v>6.7534043295756137</v>
      </c>
      <c r="AM984" s="4">
        <f t="shared" si="352"/>
        <v>3.2364850250548196</v>
      </c>
      <c r="AN984" s="4">
        <f t="shared" si="353"/>
        <v>7.3051271717781958</v>
      </c>
      <c r="AO984">
        <f t="shared" si="354"/>
        <v>3.2364850250548196</v>
      </c>
      <c r="AP984">
        <f t="shared" si="355"/>
        <v>2</v>
      </c>
    </row>
    <row r="985" spans="1:42" ht="34" x14ac:dyDescent="0.2">
      <c r="A985">
        <v>6037221304</v>
      </c>
      <c r="B985" t="s">
        <v>20</v>
      </c>
      <c r="C985">
        <v>0.69340000000000002</v>
      </c>
      <c r="D985">
        <v>6037203800</v>
      </c>
      <c r="E985" t="s">
        <v>67</v>
      </c>
      <c r="F985">
        <v>24712</v>
      </c>
      <c r="G985">
        <v>6037239501</v>
      </c>
      <c r="H985" t="s">
        <v>37</v>
      </c>
      <c r="I985">
        <v>0.249</v>
      </c>
      <c r="J985">
        <v>6037204700</v>
      </c>
      <c r="K985" t="s">
        <v>67</v>
      </c>
      <c r="L985">
        <v>3.0999999999999999E-3</v>
      </c>
      <c r="M985">
        <v>6037620102</v>
      </c>
      <c r="N985" t="s">
        <v>59</v>
      </c>
      <c r="O985">
        <v>668</v>
      </c>
      <c r="S985">
        <f t="shared" si="374"/>
        <v>976</v>
      </c>
      <c r="T985" s="2" cm="1">
        <f t="array" ref="T985">IFERROR(INDEX($A$10:$A$1201, ROWS(T$10:$T985)), IFERROR(INDEX($D$10:$D$1276, ROWS(T$10:$T985)-ROWS($A$10:$A$1201)), IFERROR(INDEX($G$10:$G$1201, ROWS(T$10:$T985)-ROWS($A$10:$A$1201)-ROWS($D$10:$D$1276)), "")))</f>
        <v>6037221304</v>
      </c>
      <c r="U985" s="2" t="str">
        <f t="shared" si="356"/>
        <v>Central LA, Los Angeles, CA</v>
      </c>
      <c r="V985" s="3">
        <f t="shared" si="357"/>
        <v>0.69340000000000002</v>
      </c>
      <c r="W985" s="3">
        <f t="shared" si="358"/>
        <v>0.80910151691948662</v>
      </c>
      <c r="X985" s="3">
        <f t="shared" si="359"/>
        <v>24712</v>
      </c>
      <c r="Y985" s="3">
        <f t="shared" si="360"/>
        <v>0.46901630321319443</v>
      </c>
      <c r="Z985" s="3">
        <f t="shared" si="367"/>
        <v>0.37948180238976548</v>
      </c>
      <c r="AA985" s="3">
        <f t="shared" si="361"/>
        <v>0.249</v>
      </c>
      <c r="AB985" s="3">
        <f t="shared" si="362"/>
        <v>0.37630346078283211</v>
      </c>
      <c r="AC985" s="3">
        <f t="shared" si="363"/>
        <v>4.0364583333333336E-2</v>
      </c>
      <c r="AD985" s="3">
        <f t="shared" si="364"/>
        <v>0.22461331540013449</v>
      </c>
      <c r="AE985" s="3">
        <f t="shared" si="365"/>
        <v>3.0999999999999999E-3</v>
      </c>
      <c r="AF985" s="3">
        <f t="shared" si="366"/>
        <v>668</v>
      </c>
      <c r="AG985">
        <f t="shared" si="368"/>
        <v>-0.33776575884708732</v>
      </c>
      <c r="AH985" s="5">
        <f t="shared" si="369"/>
        <v>-0.92202298128738192</v>
      </c>
      <c r="AI985" s="5">
        <f t="shared" si="370"/>
        <v>-0.83125436321596635</v>
      </c>
      <c r="AJ985" s="5">
        <f t="shared" si="371"/>
        <v>-0.913578818206634</v>
      </c>
      <c r="AK985" s="5">
        <f t="shared" si="372"/>
        <v>-0.92472608045693794</v>
      </c>
      <c r="AL985" s="4">
        <f t="shared" si="373"/>
        <v>6.807385606409289</v>
      </c>
      <c r="AM985" s="4">
        <f t="shared" si="352"/>
        <v>3.2658111549479951</v>
      </c>
      <c r="AN985" s="4">
        <f t="shared" si="353"/>
        <v>7.3622421901980788</v>
      </c>
      <c r="AO985">
        <f t="shared" si="354"/>
        <v>3.2658111549479951</v>
      </c>
      <c r="AP985">
        <f t="shared" si="355"/>
        <v>2</v>
      </c>
    </row>
    <row r="986" spans="1:42" ht="34" x14ac:dyDescent="0.2">
      <c r="A986">
        <v>6037209820</v>
      </c>
      <c r="B986" t="s">
        <v>20</v>
      </c>
      <c r="C986">
        <v>0.69340000000000002</v>
      </c>
      <c r="D986">
        <v>6037533300</v>
      </c>
      <c r="E986" t="s">
        <v>108</v>
      </c>
      <c r="F986">
        <v>24698</v>
      </c>
      <c r="G986">
        <v>6037239201</v>
      </c>
      <c r="H986" t="s">
        <v>37</v>
      </c>
      <c r="I986">
        <v>0.24840000000000001</v>
      </c>
      <c r="J986">
        <v>6037212204</v>
      </c>
      <c r="K986" t="s">
        <v>20</v>
      </c>
      <c r="L986">
        <v>3.0000000000000001E-3</v>
      </c>
      <c r="M986">
        <v>6037201601</v>
      </c>
      <c r="N986" t="s">
        <v>45</v>
      </c>
      <c r="O986">
        <v>667</v>
      </c>
      <c r="S986">
        <f t="shared" si="374"/>
        <v>977</v>
      </c>
      <c r="T986" s="2" cm="1">
        <f t="array" ref="T986">IFERROR(INDEX($A$10:$A$1201, ROWS(T$10:$T986)), IFERROR(INDEX($D$10:$D$1276, ROWS(T$10:$T986)-ROWS($A$10:$A$1201)), IFERROR(INDEX($G$10:$G$1201, ROWS(T$10:$T986)-ROWS($A$10:$A$1201)-ROWS($D$10:$D$1276)), "")))</f>
        <v>6037209820</v>
      </c>
      <c r="U986" s="2" t="str">
        <f t="shared" si="356"/>
        <v>Central LA, Los Angeles, CA</v>
      </c>
      <c r="V986" s="3">
        <f t="shared" si="357"/>
        <v>0.69340000000000002</v>
      </c>
      <c r="W986" s="3">
        <f t="shared" si="358"/>
        <v>0.80910151691948662</v>
      </c>
      <c r="X986" s="3">
        <f t="shared" si="359"/>
        <v>24698</v>
      </c>
      <c r="Y986" s="3">
        <f t="shared" si="360"/>
        <v>0.46875059310292472</v>
      </c>
      <c r="Z986" s="3">
        <f t="shared" si="367"/>
        <v>0.37926681593648542</v>
      </c>
      <c r="AA986" s="3">
        <f t="shared" si="361"/>
        <v>0.24840000000000001</v>
      </c>
      <c r="AB986" s="3">
        <f t="shared" si="362"/>
        <v>0.37539670545564457</v>
      </c>
      <c r="AC986" s="3">
        <f t="shared" si="363"/>
        <v>3.9062500000000007E-2</v>
      </c>
      <c r="AD986" s="3">
        <f t="shared" si="364"/>
        <v>0.22427706792199059</v>
      </c>
      <c r="AE986" s="3">
        <f t="shared" si="365"/>
        <v>3.0000000000000001E-3</v>
      </c>
      <c r="AF986" s="3">
        <f t="shared" si="366"/>
        <v>667</v>
      </c>
      <c r="AG986">
        <f t="shared" si="368"/>
        <v>-0.33776575884708732</v>
      </c>
      <c r="AH986" s="5">
        <f t="shared" si="369"/>
        <v>-0.9248179488661169</v>
      </c>
      <c r="AI986" s="5">
        <f t="shared" si="370"/>
        <v>-0.83754612207667667</v>
      </c>
      <c r="AJ986" s="5">
        <f t="shared" si="371"/>
        <v>-0.92316958387388937</v>
      </c>
      <c r="AK986" s="5">
        <f t="shared" si="372"/>
        <v>-0.92641851753261129</v>
      </c>
      <c r="AL986" s="4">
        <f t="shared" si="373"/>
        <v>6.8488385247685084</v>
      </c>
      <c r="AM986" s="4">
        <f t="shared" si="352"/>
        <v>3.3043739221885571</v>
      </c>
      <c r="AN986" s="4">
        <f t="shared" si="353"/>
        <v>7.4002861882770237</v>
      </c>
      <c r="AO986">
        <f t="shared" si="354"/>
        <v>3.3043739221885571</v>
      </c>
      <c r="AP986">
        <f t="shared" si="355"/>
        <v>2</v>
      </c>
    </row>
    <row r="987" spans="1:42" ht="34" x14ac:dyDescent="0.2">
      <c r="A987">
        <v>6037228420</v>
      </c>
      <c r="B987" t="s">
        <v>37</v>
      </c>
      <c r="C987">
        <v>0.69340000000000002</v>
      </c>
      <c r="D987">
        <v>6037221120</v>
      </c>
      <c r="E987" t="s">
        <v>20</v>
      </c>
      <c r="F987">
        <v>24693</v>
      </c>
      <c r="G987">
        <v>6037208903</v>
      </c>
      <c r="H987" t="s">
        <v>20</v>
      </c>
      <c r="I987">
        <v>0.2477</v>
      </c>
      <c r="J987">
        <v>6037553400</v>
      </c>
      <c r="K987" t="s">
        <v>33</v>
      </c>
      <c r="L987">
        <v>3.0000000000000001E-3</v>
      </c>
      <c r="M987">
        <v>6037273100</v>
      </c>
      <c r="N987" t="s">
        <v>68</v>
      </c>
      <c r="O987">
        <v>667</v>
      </c>
      <c r="S987">
        <f t="shared" si="374"/>
        <v>978</v>
      </c>
      <c r="T987" s="2" cm="1">
        <f t="array" ref="T987">IFERROR(INDEX($A$10:$A$1201, ROWS(T$10:$T987)), IFERROR(INDEX($D$10:$D$1276, ROWS(T$10:$T987)-ROWS($A$10:$A$1201)), IFERROR(INDEX($G$10:$G$1201, ROWS(T$10:$T987)-ROWS($A$10:$A$1201)-ROWS($D$10:$D$1276)), "")))</f>
        <v>6037228420</v>
      </c>
      <c r="U987" s="2" t="str">
        <f t="shared" si="356"/>
        <v>South Los Angeles, Los Angeles, CA</v>
      </c>
      <c r="V987" s="3">
        <f t="shared" si="357"/>
        <v>0.69340000000000002</v>
      </c>
      <c r="W987" s="3">
        <f t="shared" si="358"/>
        <v>0.80910151691948662</v>
      </c>
      <c r="X987" s="3">
        <f t="shared" si="359"/>
        <v>24693</v>
      </c>
      <c r="Y987" s="3">
        <f t="shared" si="360"/>
        <v>0.46865569663497125</v>
      </c>
      <c r="Z987" s="3">
        <f t="shared" si="367"/>
        <v>0.37919003506031396</v>
      </c>
      <c r="AA987" s="3">
        <f t="shared" si="361"/>
        <v>0.2477</v>
      </c>
      <c r="AB987" s="3">
        <f t="shared" si="362"/>
        <v>0.37433882424059245</v>
      </c>
      <c r="AC987" s="3">
        <f t="shared" si="363"/>
        <v>3.9062500000000007E-2</v>
      </c>
      <c r="AD987" s="3">
        <f t="shared" si="364"/>
        <v>0.22427706792199059</v>
      </c>
      <c r="AE987" s="3">
        <f t="shared" si="365"/>
        <v>3.0000000000000001E-3</v>
      </c>
      <c r="AF987" s="3">
        <f t="shared" si="366"/>
        <v>667</v>
      </c>
      <c r="AG987">
        <f t="shared" si="368"/>
        <v>-0.33776575884708732</v>
      </c>
      <c r="AH987" s="5">
        <f t="shared" si="369"/>
        <v>-0.92581615157280794</v>
      </c>
      <c r="AI987" s="5">
        <f t="shared" si="370"/>
        <v>-0.84488650741417215</v>
      </c>
      <c r="AJ987" s="5">
        <f t="shared" si="371"/>
        <v>-0.92316958387388937</v>
      </c>
      <c r="AK987" s="5">
        <f t="shared" si="372"/>
        <v>-0.92641851753261129</v>
      </c>
      <c r="AL987" s="4">
        <f t="shared" si="373"/>
        <v>6.870841854673122</v>
      </c>
      <c r="AM987" s="4">
        <f t="shared" si="352"/>
        <v>3.3171385374050697</v>
      </c>
      <c r="AN987" s="4">
        <f t="shared" si="353"/>
        <v>7.4251085364511198</v>
      </c>
      <c r="AO987">
        <f t="shared" si="354"/>
        <v>3.3171385374050697</v>
      </c>
      <c r="AP987">
        <f t="shared" si="355"/>
        <v>2</v>
      </c>
    </row>
    <row r="988" spans="1:42" ht="34" x14ac:dyDescent="0.2">
      <c r="A988">
        <v>6037238320</v>
      </c>
      <c r="B988" t="s">
        <v>103</v>
      </c>
      <c r="C988">
        <v>0.69340000000000002</v>
      </c>
      <c r="D988">
        <v>6037203900</v>
      </c>
      <c r="E988" t="s">
        <v>67</v>
      </c>
      <c r="F988">
        <v>24691</v>
      </c>
      <c r="G988">
        <v>6037540400</v>
      </c>
      <c r="H988" t="s">
        <v>37</v>
      </c>
      <c r="I988">
        <v>0.2477</v>
      </c>
      <c r="J988">
        <v>6037501700</v>
      </c>
      <c r="K988" t="s">
        <v>12</v>
      </c>
      <c r="L988">
        <v>3.0000000000000001E-3</v>
      </c>
      <c r="M988">
        <v>6037602302</v>
      </c>
      <c r="N988" t="s">
        <v>57</v>
      </c>
      <c r="O988">
        <v>665</v>
      </c>
      <c r="S988">
        <f t="shared" si="374"/>
        <v>979</v>
      </c>
      <c r="T988" s="2" cm="1">
        <f t="array" ref="T988">IFERROR(INDEX($A$10:$A$1201, ROWS(T$10:$T988)), IFERROR(INDEX($D$10:$D$1276, ROWS(T$10:$T988)-ROWS($A$10:$A$1201)), IFERROR(INDEX($G$10:$G$1201, ROWS(T$10:$T988)-ROWS($A$10:$A$1201)-ROWS($D$10:$D$1276)), "")))</f>
        <v>6037238320</v>
      </c>
      <c r="U988" s="2" t="str">
        <f t="shared" si="356"/>
        <v>South Figueroa Corridor, Los Angeles, CA</v>
      </c>
      <c r="V988" s="3">
        <f t="shared" si="357"/>
        <v>0.69340000000000002</v>
      </c>
      <c r="W988" s="3">
        <f t="shared" si="358"/>
        <v>0.80910151691948662</v>
      </c>
      <c r="X988" s="3">
        <f t="shared" si="359"/>
        <v>24691</v>
      </c>
      <c r="Y988" s="3">
        <f t="shared" si="360"/>
        <v>0.46861773804778983</v>
      </c>
      <c r="Z988" s="3">
        <f t="shared" si="367"/>
        <v>0.37915932270984537</v>
      </c>
      <c r="AA988" s="3">
        <f t="shared" si="361"/>
        <v>0.2477</v>
      </c>
      <c r="AB988" s="3">
        <f t="shared" si="362"/>
        <v>0.37433882424059245</v>
      </c>
      <c r="AC988" s="3">
        <f t="shared" si="363"/>
        <v>3.9062500000000007E-2</v>
      </c>
      <c r="AD988" s="3">
        <f t="shared" si="364"/>
        <v>0.22360457296570277</v>
      </c>
      <c r="AE988" s="3">
        <f t="shared" si="365"/>
        <v>3.0000000000000001E-3</v>
      </c>
      <c r="AF988" s="3">
        <f t="shared" si="366"/>
        <v>665</v>
      </c>
      <c r="AG988">
        <f t="shared" si="368"/>
        <v>-0.33776575884708732</v>
      </c>
      <c r="AH988" s="5">
        <f t="shared" si="369"/>
        <v>-0.92621543265548467</v>
      </c>
      <c r="AI988" s="5">
        <f t="shared" si="370"/>
        <v>-0.84488650741417215</v>
      </c>
      <c r="AJ988" s="5">
        <f t="shared" si="371"/>
        <v>-0.92316958387388937</v>
      </c>
      <c r="AK988" s="5">
        <f t="shared" si="372"/>
        <v>-0.92980339168395798</v>
      </c>
      <c r="AL988" s="4">
        <f t="shared" si="373"/>
        <v>6.8812755037007269</v>
      </c>
      <c r="AM988" s="4">
        <f t="shared" si="352"/>
        <v>3.3233106309881553</v>
      </c>
      <c r="AN988" s="4">
        <f t="shared" si="353"/>
        <v>7.4372231461191598</v>
      </c>
      <c r="AO988">
        <f t="shared" si="354"/>
        <v>3.3233106309881553</v>
      </c>
      <c r="AP988">
        <f t="shared" si="355"/>
        <v>2</v>
      </c>
    </row>
    <row r="989" spans="1:42" ht="34" x14ac:dyDescent="0.2">
      <c r="A989">
        <v>6037237720</v>
      </c>
      <c r="B989" t="s">
        <v>103</v>
      </c>
      <c r="C989">
        <v>0.69320000000000004</v>
      </c>
      <c r="D989">
        <v>6037570203</v>
      </c>
      <c r="E989" t="s">
        <v>127</v>
      </c>
      <c r="F989">
        <v>24687</v>
      </c>
      <c r="G989">
        <v>6037219700</v>
      </c>
      <c r="H989" t="s">
        <v>83</v>
      </c>
      <c r="I989">
        <v>0.2475</v>
      </c>
      <c r="J989">
        <v>6037197700</v>
      </c>
      <c r="K989" t="s">
        <v>50</v>
      </c>
      <c r="L989">
        <v>3.0000000000000001E-3</v>
      </c>
      <c r="M989">
        <v>6037213320</v>
      </c>
      <c r="N989" t="s">
        <v>20</v>
      </c>
      <c r="O989">
        <v>662</v>
      </c>
      <c r="S989">
        <f t="shared" si="374"/>
        <v>980</v>
      </c>
      <c r="T989" s="2" cm="1">
        <f t="array" ref="T989">IFERROR(INDEX($A$10:$A$1201, ROWS(T$10:$T989)), IFERROR(INDEX($D$10:$D$1276, ROWS(T$10:$T989)-ROWS($A$10:$A$1201)), IFERROR(INDEX($G$10:$G$1201, ROWS(T$10:$T989)-ROWS($A$10:$A$1201)-ROWS($D$10:$D$1276)), "")))</f>
        <v>6037237720</v>
      </c>
      <c r="U989" s="2" t="str">
        <f t="shared" si="356"/>
        <v>South Figueroa Corridor, Los Angeles, CA</v>
      </c>
      <c r="V989" s="3">
        <f t="shared" si="357"/>
        <v>0.69320000000000004</v>
      </c>
      <c r="W989" s="3">
        <f t="shared" si="358"/>
        <v>0.80886814469078183</v>
      </c>
      <c r="X989" s="3">
        <f t="shared" si="359"/>
        <v>24687</v>
      </c>
      <c r="Y989" s="3">
        <f t="shared" si="360"/>
        <v>0.46854182087342711</v>
      </c>
      <c r="Z989" s="3">
        <f t="shared" si="367"/>
        <v>0.37898855335992959</v>
      </c>
      <c r="AA989" s="3">
        <f t="shared" si="361"/>
        <v>0.2475</v>
      </c>
      <c r="AB989" s="3">
        <f t="shared" si="362"/>
        <v>0.37403657246486327</v>
      </c>
      <c r="AC989" s="3">
        <f t="shared" si="363"/>
        <v>3.9062500000000007E-2</v>
      </c>
      <c r="AD989" s="3">
        <f t="shared" si="364"/>
        <v>0.22259583053127102</v>
      </c>
      <c r="AE989" s="3">
        <f t="shared" si="365"/>
        <v>3.0000000000000001E-3</v>
      </c>
      <c r="AF989" s="3">
        <f t="shared" si="366"/>
        <v>662</v>
      </c>
      <c r="AG989">
        <f t="shared" si="368"/>
        <v>-0.33995443770663136</v>
      </c>
      <c r="AH989" s="5">
        <f t="shared" si="369"/>
        <v>-0.92701399482083702</v>
      </c>
      <c r="AI989" s="5">
        <f t="shared" si="370"/>
        <v>-0.84698376036774237</v>
      </c>
      <c r="AJ989" s="5">
        <f t="shared" si="371"/>
        <v>-0.92316958387388937</v>
      </c>
      <c r="AK989" s="5">
        <f t="shared" si="372"/>
        <v>-0.93488070291097802</v>
      </c>
      <c r="AL989" s="4">
        <f t="shared" si="373"/>
        <v>6.9060182036707909</v>
      </c>
      <c r="AM989" s="4">
        <f t="shared" si="352"/>
        <v>3.3380980955104658</v>
      </c>
      <c r="AN989" s="4">
        <f t="shared" si="353"/>
        <v>7.4658095212233579</v>
      </c>
      <c r="AO989">
        <f t="shared" si="354"/>
        <v>3.3380980955104658</v>
      </c>
      <c r="AP989">
        <f t="shared" si="355"/>
        <v>2</v>
      </c>
    </row>
    <row r="990" spans="1:42" ht="34" x14ac:dyDescent="0.2">
      <c r="A990">
        <v>6037192420</v>
      </c>
      <c r="B990" t="s">
        <v>20</v>
      </c>
      <c r="C990">
        <v>0.69310000000000005</v>
      </c>
      <c r="D990">
        <v>6037215101</v>
      </c>
      <c r="E990" t="s">
        <v>20</v>
      </c>
      <c r="F990">
        <v>24673</v>
      </c>
      <c r="G990">
        <v>6037222200</v>
      </c>
      <c r="H990" t="s">
        <v>37</v>
      </c>
      <c r="I990">
        <v>0.247</v>
      </c>
      <c r="J990">
        <v>6037432201</v>
      </c>
      <c r="K990" t="s">
        <v>7</v>
      </c>
      <c r="L990">
        <v>3.0000000000000001E-3</v>
      </c>
      <c r="M990">
        <v>6037191620</v>
      </c>
      <c r="N990" t="s">
        <v>20</v>
      </c>
      <c r="O990">
        <v>659</v>
      </c>
      <c r="S990">
        <f t="shared" si="374"/>
        <v>981</v>
      </c>
      <c r="T990" s="2" cm="1">
        <f t="array" ref="T990">IFERROR(INDEX($A$10:$A$1201, ROWS(T$10:$T990)), IFERROR(INDEX($D$10:$D$1276, ROWS(T$10:$T990)-ROWS($A$10:$A$1201)), IFERROR(INDEX($G$10:$G$1201, ROWS(T$10:$T990)-ROWS($A$10:$A$1201)-ROWS($D$10:$D$1276)), "")))</f>
        <v>6037192420</v>
      </c>
      <c r="U990" s="2" t="str">
        <f t="shared" si="356"/>
        <v>Central LA, Los Angeles, CA</v>
      </c>
      <c r="V990" s="3">
        <f t="shared" si="357"/>
        <v>0.69310000000000005</v>
      </c>
      <c r="W990" s="3">
        <f t="shared" si="358"/>
        <v>0.80875145857642949</v>
      </c>
      <c r="X990" s="3">
        <f t="shared" si="359"/>
        <v>24673</v>
      </c>
      <c r="Y990" s="3">
        <f t="shared" si="360"/>
        <v>0.46827611076315739</v>
      </c>
      <c r="Z990" s="3">
        <f t="shared" si="367"/>
        <v>0.37871898759620121</v>
      </c>
      <c r="AA990" s="3">
        <f t="shared" si="361"/>
        <v>0.247</v>
      </c>
      <c r="AB990" s="3">
        <f t="shared" si="362"/>
        <v>0.37328094302554032</v>
      </c>
      <c r="AC990" s="3">
        <f t="shared" si="363"/>
        <v>3.9062500000000007E-2</v>
      </c>
      <c r="AD990" s="3">
        <f t="shared" si="364"/>
        <v>0.22158708809683927</v>
      </c>
      <c r="AE990" s="3">
        <f t="shared" si="365"/>
        <v>3.0000000000000001E-3</v>
      </c>
      <c r="AF990" s="3">
        <f t="shared" si="366"/>
        <v>659</v>
      </c>
      <c r="AG990">
        <f t="shared" si="368"/>
        <v>-0.34104877713640336</v>
      </c>
      <c r="AH990" s="5">
        <f t="shared" si="369"/>
        <v>-0.929808962399572</v>
      </c>
      <c r="AI990" s="5">
        <f t="shared" si="370"/>
        <v>-0.85222689275166774</v>
      </c>
      <c r="AJ990" s="5">
        <f t="shared" si="371"/>
        <v>-0.92316958387388937</v>
      </c>
      <c r="AK990" s="5">
        <f t="shared" si="372"/>
        <v>-0.93995801413799818</v>
      </c>
      <c r="AL990" s="4">
        <f t="shared" si="373"/>
        <v>6.9438011572751872</v>
      </c>
      <c r="AM990" s="4">
        <f t="shared" si="352"/>
        <v>3.3596718305029758</v>
      </c>
      <c r="AN990" s="4">
        <f t="shared" si="353"/>
        <v>7.507541503887122</v>
      </c>
      <c r="AO990">
        <f t="shared" si="354"/>
        <v>3.3596718305029758</v>
      </c>
      <c r="AP990">
        <f t="shared" si="355"/>
        <v>2</v>
      </c>
    </row>
    <row r="991" spans="1:42" ht="34" x14ac:dyDescent="0.2">
      <c r="A991">
        <v>6037231220</v>
      </c>
      <c r="B991" t="s">
        <v>103</v>
      </c>
      <c r="C991">
        <v>0.69299999999999995</v>
      </c>
      <c r="D991">
        <v>6037572500</v>
      </c>
      <c r="E991" t="s">
        <v>104</v>
      </c>
      <c r="F991">
        <v>24658</v>
      </c>
      <c r="G991">
        <v>6037273502</v>
      </c>
      <c r="H991" t="s">
        <v>68</v>
      </c>
      <c r="I991">
        <v>0.247</v>
      </c>
      <c r="J991">
        <v>6037651102</v>
      </c>
      <c r="K991" t="s">
        <v>89</v>
      </c>
      <c r="L991">
        <v>3.0000000000000001E-3</v>
      </c>
      <c r="M991">
        <v>6037603006</v>
      </c>
      <c r="N991" t="s">
        <v>31</v>
      </c>
      <c r="O991">
        <v>658</v>
      </c>
      <c r="S991">
        <f t="shared" si="374"/>
        <v>982</v>
      </c>
      <c r="T991" s="2" cm="1">
        <f t="array" ref="T991">IFERROR(INDEX($A$10:$A$1201, ROWS(T$10:$T991)), IFERROR(INDEX($D$10:$D$1276, ROWS(T$10:$T991)-ROWS($A$10:$A$1201)), IFERROR(INDEX($G$10:$G$1201, ROWS(T$10:$T991)-ROWS($A$10:$A$1201)-ROWS($D$10:$D$1276)), "")))</f>
        <v>6037231220</v>
      </c>
      <c r="U991" s="2" t="str">
        <f t="shared" si="356"/>
        <v>South Figueroa Corridor, Los Angeles, CA</v>
      </c>
      <c r="V991" s="3">
        <f t="shared" si="357"/>
        <v>0.69299999999999995</v>
      </c>
      <c r="W991" s="3">
        <f t="shared" si="358"/>
        <v>0.80863477246207693</v>
      </c>
      <c r="X991" s="3">
        <f t="shared" si="359"/>
        <v>24658</v>
      </c>
      <c r="Y991" s="3">
        <f t="shared" si="360"/>
        <v>0.467991421359297</v>
      </c>
      <c r="Z991" s="3">
        <f t="shared" si="367"/>
        <v>0.37843413652507912</v>
      </c>
      <c r="AA991" s="3">
        <f t="shared" si="361"/>
        <v>0.247</v>
      </c>
      <c r="AB991" s="3">
        <f t="shared" si="362"/>
        <v>0.37328094302554032</v>
      </c>
      <c r="AC991" s="3">
        <f t="shared" si="363"/>
        <v>3.9062500000000007E-2</v>
      </c>
      <c r="AD991" s="3">
        <f t="shared" si="364"/>
        <v>0.22125084061869535</v>
      </c>
      <c r="AE991" s="3">
        <f t="shared" si="365"/>
        <v>3.0000000000000001E-3</v>
      </c>
      <c r="AF991" s="3">
        <f t="shared" si="366"/>
        <v>658</v>
      </c>
      <c r="AG991">
        <f t="shared" si="368"/>
        <v>-0.34214311656617657</v>
      </c>
      <c r="AH991" s="5">
        <f t="shared" si="369"/>
        <v>-0.93280357051964513</v>
      </c>
      <c r="AI991" s="5">
        <f t="shared" si="370"/>
        <v>-0.85222689275166774</v>
      </c>
      <c r="AJ991" s="5">
        <f t="shared" si="371"/>
        <v>-0.92316958387388937</v>
      </c>
      <c r="AK991" s="5">
        <f t="shared" si="372"/>
        <v>-0.94165045121367164</v>
      </c>
      <c r="AL991" s="4">
        <f t="shared" si="373"/>
        <v>6.9594794292943964</v>
      </c>
      <c r="AM991" s="4">
        <f t="shared" si="352"/>
        <v>3.3676317313056572</v>
      </c>
      <c r="AN991" s="4">
        <f t="shared" si="353"/>
        <v>7.5227482366274874</v>
      </c>
      <c r="AO991">
        <f t="shared" si="354"/>
        <v>3.3676317313056572</v>
      </c>
      <c r="AP991">
        <f t="shared" si="355"/>
        <v>2</v>
      </c>
    </row>
    <row r="992" spans="1:42" ht="34" x14ac:dyDescent="0.2">
      <c r="A992">
        <v>6037269500</v>
      </c>
      <c r="B992" t="s">
        <v>142</v>
      </c>
      <c r="C992">
        <v>0.69269999999999998</v>
      </c>
      <c r="D992">
        <v>6037501804</v>
      </c>
      <c r="E992" t="s">
        <v>17</v>
      </c>
      <c r="F992">
        <v>24645</v>
      </c>
      <c r="G992">
        <v>6037209403</v>
      </c>
      <c r="H992" t="s">
        <v>20</v>
      </c>
      <c r="I992">
        <v>0.2467</v>
      </c>
      <c r="J992">
        <v>6037620301</v>
      </c>
      <c r="K992" t="s">
        <v>5</v>
      </c>
      <c r="L992">
        <v>2.8E-3</v>
      </c>
      <c r="M992">
        <v>6037271300</v>
      </c>
      <c r="N992" t="s">
        <v>62</v>
      </c>
      <c r="O992">
        <v>655</v>
      </c>
      <c r="S992">
        <f t="shared" si="374"/>
        <v>983</v>
      </c>
      <c r="T992" s="2" cm="1">
        <f t="array" ref="T992">IFERROR(INDEX($A$10:$A$1201, ROWS(T$10:$T992)), IFERROR(INDEX($D$10:$D$1276, ROWS(T$10:$T992)-ROWS($A$10:$A$1201)), IFERROR(INDEX($G$10:$G$1201, ROWS(T$10:$T992)-ROWS($A$10:$A$1201)-ROWS($D$10:$D$1276)), "")))</f>
        <v>6037269500</v>
      </c>
      <c r="U992" s="2" t="str">
        <f t="shared" si="356"/>
        <v>Beverlywood, Los Angeles, CA</v>
      </c>
      <c r="V992" s="3">
        <f t="shared" si="357"/>
        <v>0.69269999999999998</v>
      </c>
      <c r="W992" s="3">
        <f t="shared" si="358"/>
        <v>0.80828471411901981</v>
      </c>
      <c r="X992" s="3">
        <f t="shared" si="359"/>
        <v>24645</v>
      </c>
      <c r="Y992" s="3">
        <f t="shared" si="360"/>
        <v>0.46774469054261802</v>
      </c>
      <c r="Z992" s="3">
        <f t="shared" si="367"/>
        <v>0.37807088347592938</v>
      </c>
      <c r="AA992" s="3">
        <f t="shared" si="361"/>
        <v>0.2467</v>
      </c>
      <c r="AB992" s="3">
        <f t="shared" si="362"/>
        <v>0.37282756536194656</v>
      </c>
      <c r="AC992" s="3">
        <f t="shared" si="363"/>
        <v>3.6458333333333336E-2</v>
      </c>
      <c r="AD992" s="3">
        <f t="shared" si="364"/>
        <v>0.22024209818426363</v>
      </c>
      <c r="AE992" s="3">
        <f t="shared" si="365"/>
        <v>2.8E-3</v>
      </c>
      <c r="AF992" s="3">
        <f t="shared" si="366"/>
        <v>655</v>
      </c>
      <c r="AG992">
        <f t="shared" si="368"/>
        <v>-0.34542613485549262</v>
      </c>
      <c r="AH992" s="5">
        <f t="shared" si="369"/>
        <v>-0.93539889755704142</v>
      </c>
      <c r="AI992" s="5">
        <f t="shared" si="370"/>
        <v>-0.8553727721820229</v>
      </c>
      <c r="AJ992" s="5">
        <f t="shared" si="371"/>
        <v>-0.94235111520839987</v>
      </c>
      <c r="AK992" s="5">
        <f t="shared" si="372"/>
        <v>-0.94672776244069157</v>
      </c>
      <c r="AL992" s="4">
        <f t="shared" si="373"/>
        <v>7.0188492532284057</v>
      </c>
      <c r="AM992" s="4">
        <f t="shared" si="352"/>
        <v>3.4328037417945558</v>
      </c>
      <c r="AN992" s="4">
        <f t="shared" si="353"/>
        <v>7.5742778934255099</v>
      </c>
      <c r="AO992">
        <f t="shared" si="354"/>
        <v>3.4328037417945558</v>
      </c>
      <c r="AP992">
        <f t="shared" si="355"/>
        <v>2</v>
      </c>
    </row>
    <row r="993" spans="1:42" ht="17" x14ac:dyDescent="0.2">
      <c r="A993">
        <v>6037700902</v>
      </c>
      <c r="B993" t="s">
        <v>146</v>
      </c>
      <c r="C993">
        <v>0.69259999999999999</v>
      </c>
      <c r="D993">
        <v>6037212303</v>
      </c>
      <c r="E993" t="s">
        <v>20</v>
      </c>
      <c r="F993">
        <v>24617</v>
      </c>
      <c r="G993">
        <v>6037232800</v>
      </c>
      <c r="H993" t="s">
        <v>103</v>
      </c>
      <c r="I993">
        <v>0.2467</v>
      </c>
      <c r="J993">
        <v>6037534501</v>
      </c>
      <c r="K993" t="s">
        <v>23</v>
      </c>
      <c r="L993">
        <v>2.8E-3</v>
      </c>
      <c r="M993">
        <v>6037533106</v>
      </c>
      <c r="N993" t="s">
        <v>23</v>
      </c>
      <c r="O993">
        <v>650</v>
      </c>
      <c r="S993">
        <f t="shared" si="374"/>
        <v>984</v>
      </c>
      <c r="T993" s="2" cm="1">
        <f t="array" ref="T993">IFERROR(INDEX($A$10:$A$1201, ROWS(T$10:$T993)), IFERROR(INDEX($D$10:$D$1276, ROWS(T$10:$T993)-ROWS($A$10:$A$1201)), IFERROR(INDEX($G$10:$G$1201, ROWS(T$10:$T993)-ROWS($A$10:$A$1201)-ROWS($D$10:$D$1276)), "")))</f>
        <v>6037700902</v>
      </c>
      <c r="U993" s="2" t="str">
        <f t="shared" si="356"/>
        <v>Beverly Hills, CA</v>
      </c>
      <c r="V993" s="3">
        <f t="shared" si="357"/>
        <v>0.69259999999999999</v>
      </c>
      <c r="W993" s="3">
        <f t="shared" si="358"/>
        <v>0.80816802800466747</v>
      </c>
      <c r="X993" s="3">
        <f t="shared" si="359"/>
        <v>24617</v>
      </c>
      <c r="Y993" s="3">
        <f t="shared" si="360"/>
        <v>0.4672132703220786</v>
      </c>
      <c r="Z993" s="3">
        <f t="shared" si="367"/>
        <v>0.37758682733380589</v>
      </c>
      <c r="AA993" s="3">
        <f t="shared" si="361"/>
        <v>0.2467</v>
      </c>
      <c r="AB993" s="3">
        <f t="shared" si="362"/>
        <v>0.37282756536194656</v>
      </c>
      <c r="AC993" s="3">
        <f t="shared" si="363"/>
        <v>3.6458333333333336E-2</v>
      </c>
      <c r="AD993" s="3">
        <f t="shared" si="364"/>
        <v>0.21856086079354406</v>
      </c>
      <c r="AE993" s="3">
        <f t="shared" si="365"/>
        <v>2.8E-3</v>
      </c>
      <c r="AF993" s="3">
        <f t="shared" si="366"/>
        <v>650</v>
      </c>
      <c r="AG993">
        <f t="shared" si="368"/>
        <v>-0.34652047428526467</v>
      </c>
      <c r="AH993" s="5">
        <f t="shared" si="369"/>
        <v>-0.94098883271451139</v>
      </c>
      <c r="AI993" s="5">
        <f t="shared" si="370"/>
        <v>-0.8553727721820229</v>
      </c>
      <c r="AJ993" s="5">
        <f t="shared" si="371"/>
        <v>-0.94235111520839987</v>
      </c>
      <c r="AK993" s="5">
        <f t="shared" si="372"/>
        <v>-0.95518994781905842</v>
      </c>
      <c r="AL993" s="4">
        <f t="shared" si="373"/>
        <v>7.0615574665371712</v>
      </c>
      <c r="AM993" s="4">
        <f t="shared" si="352"/>
        <v>3.4560248910833788</v>
      </c>
      <c r="AN993" s="4">
        <f t="shared" si="353"/>
        <v>7.6188821525877621</v>
      </c>
      <c r="AO993">
        <f t="shared" si="354"/>
        <v>3.4560248910833788</v>
      </c>
      <c r="AP993">
        <f t="shared" si="355"/>
        <v>2</v>
      </c>
    </row>
    <row r="994" spans="1:42" ht="34" x14ac:dyDescent="0.2">
      <c r="A994">
        <v>6037262303</v>
      </c>
      <c r="B994" t="s">
        <v>80</v>
      </c>
      <c r="C994">
        <v>0.6925</v>
      </c>
      <c r="D994">
        <v>6037211320</v>
      </c>
      <c r="E994" t="s">
        <v>20</v>
      </c>
      <c r="F994">
        <v>24606</v>
      </c>
      <c r="G994">
        <v>6037542900</v>
      </c>
      <c r="H994" t="s">
        <v>137</v>
      </c>
      <c r="I994">
        <v>0.24610000000000001</v>
      </c>
      <c r="J994">
        <v>6037550902</v>
      </c>
      <c r="K994" t="s">
        <v>33</v>
      </c>
      <c r="L994">
        <v>2.8E-3</v>
      </c>
      <c r="M994">
        <v>6037700802</v>
      </c>
      <c r="N994" t="s">
        <v>146</v>
      </c>
      <c r="O994">
        <v>650</v>
      </c>
      <c r="S994">
        <f t="shared" si="374"/>
        <v>985</v>
      </c>
      <c r="T994" s="2" cm="1">
        <f t="array" ref="T994">IFERROR(INDEX($A$10:$A$1201, ROWS(T$10:$T994)), IFERROR(INDEX($D$10:$D$1276, ROWS(T$10:$T994)-ROWS($A$10:$A$1201)), IFERROR(INDEX($G$10:$G$1201, ROWS(T$10:$T994)-ROWS($A$10:$A$1201)-ROWS($D$10:$D$1276)), "")))</f>
        <v>6037262303</v>
      </c>
      <c r="U994" s="2" t="str">
        <f t="shared" si="356"/>
        <v>Brentwood, Los Angeles, CA</v>
      </c>
      <c r="V994" s="3">
        <f t="shared" si="357"/>
        <v>0.6925</v>
      </c>
      <c r="W994" s="3">
        <f t="shared" si="358"/>
        <v>0.80805134189031502</v>
      </c>
      <c r="X994" s="3">
        <f t="shared" si="359"/>
        <v>24606</v>
      </c>
      <c r="Y994" s="3">
        <f t="shared" si="360"/>
        <v>0.46700449809258099</v>
      </c>
      <c r="Z994" s="3">
        <f t="shared" si="367"/>
        <v>0.37736361135252311</v>
      </c>
      <c r="AA994" s="3">
        <f t="shared" si="361"/>
        <v>0.24610000000000001</v>
      </c>
      <c r="AB994" s="3">
        <f t="shared" si="362"/>
        <v>0.37192081003475902</v>
      </c>
      <c r="AC994" s="3">
        <f t="shared" si="363"/>
        <v>3.6458333333333336E-2</v>
      </c>
      <c r="AD994" s="3">
        <f t="shared" si="364"/>
        <v>0.21856086079354406</v>
      </c>
      <c r="AE994" s="3">
        <f t="shared" si="365"/>
        <v>2.8E-3</v>
      </c>
      <c r="AF994" s="3">
        <f t="shared" si="366"/>
        <v>650</v>
      </c>
      <c r="AG994">
        <f t="shared" si="368"/>
        <v>-0.34761481371503666</v>
      </c>
      <c r="AH994" s="5">
        <f t="shared" si="369"/>
        <v>-0.94318487866923162</v>
      </c>
      <c r="AI994" s="5">
        <f t="shared" si="370"/>
        <v>-0.86166453104273322</v>
      </c>
      <c r="AJ994" s="5">
        <f t="shared" si="371"/>
        <v>-0.94235111520839987</v>
      </c>
      <c r="AK994" s="5">
        <f t="shared" si="372"/>
        <v>-0.95518994781905842</v>
      </c>
      <c r="AL994" s="4">
        <f t="shared" si="373"/>
        <v>7.0864875069733655</v>
      </c>
      <c r="AM994" s="4">
        <f t="shared" si="352"/>
        <v>3.4700758155566702</v>
      </c>
      <c r="AN994" s="4">
        <f t="shared" si="353"/>
        <v>7.6457214135856537</v>
      </c>
      <c r="AO994">
        <f t="shared" si="354"/>
        <v>3.4700758155566702</v>
      </c>
      <c r="AP994">
        <f t="shared" si="355"/>
        <v>2</v>
      </c>
    </row>
    <row r="995" spans="1:42" ht="34" x14ac:dyDescent="0.2">
      <c r="A995">
        <v>6037243100</v>
      </c>
      <c r="B995" t="s">
        <v>37</v>
      </c>
      <c r="C995">
        <v>0.69189999999999996</v>
      </c>
      <c r="D995">
        <v>6037570404</v>
      </c>
      <c r="E995" t="s">
        <v>161</v>
      </c>
      <c r="F995">
        <v>24602</v>
      </c>
      <c r="G995">
        <v>6037572400</v>
      </c>
      <c r="H995" t="s">
        <v>98</v>
      </c>
      <c r="I995">
        <v>0.246</v>
      </c>
      <c r="J995">
        <v>6037214503</v>
      </c>
      <c r="K995" t="s">
        <v>20</v>
      </c>
      <c r="L995">
        <v>2.8E-3</v>
      </c>
      <c r="M995">
        <v>6037218702</v>
      </c>
      <c r="N995" t="s">
        <v>83</v>
      </c>
      <c r="O995">
        <v>647</v>
      </c>
      <c r="S995">
        <f t="shared" si="374"/>
        <v>986</v>
      </c>
      <c r="T995" s="2" cm="1">
        <f t="array" ref="T995">IFERROR(INDEX($A$10:$A$1201, ROWS(T$10:$T995)), IFERROR(INDEX($D$10:$D$1276, ROWS(T$10:$T995)-ROWS($A$10:$A$1201)), IFERROR(INDEX($G$10:$G$1201, ROWS(T$10:$T995)-ROWS($A$10:$A$1201)-ROWS($D$10:$D$1276)), "")))</f>
        <v>6037243100</v>
      </c>
      <c r="U995" s="2" t="str">
        <f t="shared" si="356"/>
        <v>South Los Angeles, Los Angeles, CA</v>
      </c>
      <c r="V995" s="3">
        <f t="shared" si="357"/>
        <v>0.69189999999999996</v>
      </c>
      <c r="W995" s="3">
        <f t="shared" si="358"/>
        <v>0.80735122520420066</v>
      </c>
      <c r="X995" s="3">
        <f t="shared" si="359"/>
        <v>24602</v>
      </c>
      <c r="Y995" s="3">
        <f t="shared" si="360"/>
        <v>0.46692858091821821</v>
      </c>
      <c r="Z995" s="3">
        <f t="shared" si="367"/>
        <v>0.37697536188718223</v>
      </c>
      <c r="AA995" s="3">
        <f t="shared" si="361"/>
        <v>0.246</v>
      </c>
      <c r="AB995" s="3">
        <f t="shared" si="362"/>
        <v>0.37176968414689437</v>
      </c>
      <c r="AC995" s="3">
        <f t="shared" si="363"/>
        <v>3.6458333333333336E-2</v>
      </c>
      <c r="AD995" s="3">
        <f t="shared" si="364"/>
        <v>0.21755211835911231</v>
      </c>
      <c r="AE995" s="3">
        <f t="shared" si="365"/>
        <v>2.8E-3</v>
      </c>
      <c r="AF995" s="3">
        <f t="shared" si="366"/>
        <v>647</v>
      </c>
      <c r="AG995">
        <f t="shared" si="368"/>
        <v>-0.35418085029366997</v>
      </c>
      <c r="AH995" s="5">
        <f t="shared" si="369"/>
        <v>-0.94398344083458452</v>
      </c>
      <c r="AI995" s="5">
        <f t="shared" si="370"/>
        <v>-0.86271315751951849</v>
      </c>
      <c r="AJ995" s="5">
        <f t="shared" si="371"/>
        <v>-0.94235111520839987</v>
      </c>
      <c r="AK995" s="5">
        <f t="shared" si="372"/>
        <v>-0.96026725904607846</v>
      </c>
      <c r="AL995" s="4">
        <f t="shared" si="373"/>
        <v>7.1150328245329968</v>
      </c>
      <c r="AM995" s="4">
        <f t="shared" si="352"/>
        <v>3.487572486120972</v>
      </c>
      <c r="AN995" s="4">
        <f t="shared" si="353"/>
        <v>7.6785676759000143</v>
      </c>
      <c r="AO995">
        <f t="shared" si="354"/>
        <v>3.487572486120972</v>
      </c>
      <c r="AP995">
        <f t="shared" si="355"/>
        <v>2</v>
      </c>
    </row>
    <row r="996" spans="1:42" ht="17" x14ac:dyDescent="0.2">
      <c r="A996">
        <v>6037541100</v>
      </c>
      <c r="B996" t="s">
        <v>137</v>
      </c>
      <c r="C996">
        <v>0.69159999999999999</v>
      </c>
      <c r="D996">
        <v>6037219901</v>
      </c>
      <c r="E996" t="s">
        <v>13</v>
      </c>
      <c r="F996">
        <v>24599</v>
      </c>
      <c r="G996">
        <v>6037541002</v>
      </c>
      <c r="H996" t="s">
        <v>35</v>
      </c>
      <c r="I996">
        <v>0.2457</v>
      </c>
      <c r="J996">
        <v>6037211701</v>
      </c>
      <c r="K996" t="s">
        <v>20</v>
      </c>
      <c r="L996">
        <v>2.8E-3</v>
      </c>
      <c r="M996">
        <v>6037211921</v>
      </c>
      <c r="N996" t="s">
        <v>20</v>
      </c>
      <c r="O996">
        <v>646</v>
      </c>
      <c r="S996">
        <f t="shared" si="374"/>
        <v>987</v>
      </c>
      <c r="T996" s="2" cm="1">
        <f t="array" ref="T996">IFERROR(INDEX($A$10:$A$1201, ROWS(T$10:$T996)), IFERROR(INDEX($D$10:$D$1276, ROWS(T$10:$T996)-ROWS($A$10:$A$1201)), IFERROR(INDEX($G$10:$G$1201, ROWS(T$10:$T996)-ROWS($A$10:$A$1201)-ROWS($D$10:$D$1276)), "")))</f>
        <v>6037541100</v>
      </c>
      <c r="U996" s="2" t="str">
        <f t="shared" si="356"/>
        <v>Compton, CA</v>
      </c>
      <c r="V996" s="3">
        <f t="shared" si="357"/>
        <v>0.69159999999999999</v>
      </c>
      <c r="W996" s="3">
        <f t="shared" si="358"/>
        <v>0.80700116686114354</v>
      </c>
      <c r="X996" s="3">
        <f t="shared" si="359"/>
        <v>24599</v>
      </c>
      <c r="Y996" s="3">
        <f t="shared" si="360"/>
        <v>0.46687164303744616</v>
      </c>
      <c r="Z996" s="3">
        <f t="shared" si="367"/>
        <v>0.37676596070559831</v>
      </c>
      <c r="AA996" s="3">
        <f t="shared" si="361"/>
        <v>0.2457</v>
      </c>
      <c r="AB996" s="3">
        <f t="shared" si="362"/>
        <v>0.37131630648330061</v>
      </c>
      <c r="AC996" s="3">
        <f t="shared" si="363"/>
        <v>3.6458333333333336E-2</v>
      </c>
      <c r="AD996" s="3">
        <f t="shared" si="364"/>
        <v>0.21721587088096839</v>
      </c>
      <c r="AE996" s="3">
        <f t="shared" si="365"/>
        <v>2.8E-3</v>
      </c>
      <c r="AF996" s="3">
        <f t="shared" si="366"/>
        <v>646</v>
      </c>
      <c r="AG996">
        <f t="shared" si="368"/>
        <v>-0.35746386858298601</v>
      </c>
      <c r="AH996" s="5">
        <f t="shared" si="369"/>
        <v>-0.94458236245859872</v>
      </c>
      <c r="AI996" s="5">
        <f t="shared" si="370"/>
        <v>-0.86585903694987354</v>
      </c>
      <c r="AJ996" s="5">
        <f t="shared" si="371"/>
        <v>-0.94235111520839987</v>
      </c>
      <c r="AK996" s="5">
        <f t="shared" si="372"/>
        <v>-0.96195969612175192</v>
      </c>
      <c r="AL996" s="4">
        <f t="shared" si="373"/>
        <v>7.1344994689851777</v>
      </c>
      <c r="AM996" s="4">
        <f t="shared" si="352"/>
        <v>3.4993836893230701</v>
      </c>
      <c r="AN996" s="4">
        <f t="shared" si="353"/>
        <v>7.7008029110354901</v>
      </c>
      <c r="AO996">
        <f t="shared" si="354"/>
        <v>3.4993836893230701</v>
      </c>
      <c r="AP996">
        <f t="shared" si="355"/>
        <v>2</v>
      </c>
    </row>
    <row r="997" spans="1:42" ht="34" x14ac:dyDescent="0.2">
      <c r="A997">
        <v>6037533002</v>
      </c>
      <c r="B997" t="s">
        <v>37</v>
      </c>
      <c r="C997">
        <v>0.6915</v>
      </c>
      <c r="D997">
        <v>6037221500</v>
      </c>
      <c r="E997" t="s">
        <v>37</v>
      </c>
      <c r="F997">
        <v>24592</v>
      </c>
      <c r="G997">
        <v>6037703001</v>
      </c>
      <c r="H997" t="s">
        <v>154</v>
      </c>
      <c r="I997">
        <v>0.24560000000000001</v>
      </c>
      <c r="J997">
        <v>6037207101</v>
      </c>
      <c r="K997" t="s">
        <v>20</v>
      </c>
      <c r="L997">
        <v>2.8E-3</v>
      </c>
      <c r="M997">
        <v>6037211701</v>
      </c>
      <c r="N997" t="s">
        <v>20</v>
      </c>
      <c r="O997">
        <v>642</v>
      </c>
      <c r="S997">
        <f t="shared" si="374"/>
        <v>988</v>
      </c>
      <c r="T997" s="2" cm="1">
        <f t="array" ref="T997">IFERROR(INDEX($A$10:$A$1201, ROWS(T$10:$T997)), IFERROR(INDEX($D$10:$D$1276, ROWS(T$10:$T997)-ROWS($A$10:$A$1201)), IFERROR(INDEX($G$10:$G$1201, ROWS(T$10:$T997)-ROWS($A$10:$A$1201)-ROWS($D$10:$D$1276)), "")))</f>
        <v>6037533002</v>
      </c>
      <c r="U997" s="2" t="str">
        <f t="shared" si="356"/>
        <v>South Los Angeles, Los Angeles, CA</v>
      </c>
      <c r="V997" s="3">
        <f t="shared" si="357"/>
        <v>0.6915</v>
      </c>
      <c r="W997" s="3">
        <f t="shared" si="358"/>
        <v>0.8068844807467912</v>
      </c>
      <c r="X997" s="3">
        <f t="shared" si="359"/>
        <v>24592</v>
      </c>
      <c r="Y997" s="3">
        <f t="shared" si="360"/>
        <v>0.46673878798231128</v>
      </c>
      <c r="Z997" s="3">
        <f t="shared" si="367"/>
        <v>0.37660428458549389</v>
      </c>
      <c r="AA997" s="3">
        <f t="shared" si="361"/>
        <v>0.24560000000000001</v>
      </c>
      <c r="AB997" s="3">
        <f t="shared" si="362"/>
        <v>0.37116518059543602</v>
      </c>
      <c r="AC997" s="3">
        <f t="shared" si="363"/>
        <v>3.6458333333333336E-2</v>
      </c>
      <c r="AD997" s="3">
        <f t="shared" si="364"/>
        <v>0.21587088096839274</v>
      </c>
      <c r="AE997" s="3">
        <f t="shared" si="365"/>
        <v>2.8E-3</v>
      </c>
      <c r="AF997" s="3">
        <f t="shared" si="366"/>
        <v>642</v>
      </c>
      <c r="AG997">
        <f t="shared" si="368"/>
        <v>-0.35855820801275801</v>
      </c>
      <c r="AH997" s="5">
        <f t="shared" si="369"/>
        <v>-0.9459798462479666</v>
      </c>
      <c r="AI997" s="5">
        <f t="shared" si="370"/>
        <v>-0.86690766342665859</v>
      </c>
      <c r="AJ997" s="5">
        <f t="shared" si="371"/>
        <v>-0.94235111520839987</v>
      </c>
      <c r="AK997" s="5">
        <f t="shared" si="372"/>
        <v>-0.96872944442444531</v>
      </c>
      <c r="AL997" s="4">
        <f t="shared" si="373"/>
        <v>7.1621183783939788</v>
      </c>
      <c r="AM997" s="4">
        <f t="shared" si="352"/>
        <v>3.5157964861705731</v>
      </c>
      <c r="AN997" s="4">
        <f t="shared" si="353"/>
        <v>7.7321686543261956</v>
      </c>
      <c r="AO997">
        <f t="shared" si="354"/>
        <v>3.5157964861705731</v>
      </c>
      <c r="AP997">
        <f t="shared" si="355"/>
        <v>2</v>
      </c>
    </row>
    <row r="998" spans="1:42" ht="34" x14ac:dyDescent="0.2">
      <c r="A998">
        <v>6037239202</v>
      </c>
      <c r="B998" t="s">
        <v>37</v>
      </c>
      <c r="C998">
        <v>0.69130000000000003</v>
      </c>
      <c r="D998">
        <v>6037212410</v>
      </c>
      <c r="E998" t="s">
        <v>20</v>
      </c>
      <c r="F998">
        <v>24588</v>
      </c>
      <c r="G998">
        <v>6037217200</v>
      </c>
      <c r="H998" t="s">
        <v>20</v>
      </c>
      <c r="I998">
        <v>0.2452</v>
      </c>
      <c r="J998">
        <v>6037213100</v>
      </c>
      <c r="K998" t="s">
        <v>20</v>
      </c>
      <c r="L998">
        <v>2.8E-3</v>
      </c>
      <c r="M998">
        <v>6037571800</v>
      </c>
      <c r="N998" t="s">
        <v>28</v>
      </c>
      <c r="O998">
        <v>641</v>
      </c>
      <c r="S998">
        <f t="shared" si="374"/>
        <v>989</v>
      </c>
      <c r="T998" s="2" cm="1">
        <f t="array" ref="T998">IFERROR(INDEX($A$10:$A$1201, ROWS(T$10:$T998)), IFERROR(INDEX($D$10:$D$1276, ROWS(T$10:$T998)-ROWS($A$10:$A$1201)), IFERROR(INDEX($G$10:$G$1201, ROWS(T$10:$T998)-ROWS($A$10:$A$1201)-ROWS($D$10:$D$1276)), "")))</f>
        <v>6037239202</v>
      </c>
      <c r="U998" s="2" t="str">
        <f t="shared" si="356"/>
        <v>South Los Angeles, Los Angeles, CA</v>
      </c>
      <c r="V998" s="3">
        <f t="shared" si="357"/>
        <v>0.69130000000000003</v>
      </c>
      <c r="W998" s="3">
        <f t="shared" si="358"/>
        <v>0.80665110851808641</v>
      </c>
      <c r="X998" s="3">
        <f t="shared" si="359"/>
        <v>24588</v>
      </c>
      <c r="Y998" s="3">
        <f t="shared" si="360"/>
        <v>0.46666287080794855</v>
      </c>
      <c r="Z998" s="3">
        <f t="shared" si="367"/>
        <v>0.37643412204146426</v>
      </c>
      <c r="AA998" s="3">
        <f t="shared" si="361"/>
        <v>0.2452</v>
      </c>
      <c r="AB998" s="3">
        <f t="shared" si="362"/>
        <v>0.37056067704397766</v>
      </c>
      <c r="AC998" s="3">
        <f t="shared" si="363"/>
        <v>3.6458333333333336E-2</v>
      </c>
      <c r="AD998" s="3">
        <f t="shared" si="364"/>
        <v>0.21553463349024882</v>
      </c>
      <c r="AE998" s="3">
        <f t="shared" si="365"/>
        <v>2.8E-3</v>
      </c>
      <c r="AF998" s="3">
        <f t="shared" si="366"/>
        <v>641</v>
      </c>
      <c r="AG998">
        <f t="shared" si="368"/>
        <v>-0.36074688687230205</v>
      </c>
      <c r="AH998" s="5">
        <f t="shared" si="369"/>
        <v>-0.94677840841331895</v>
      </c>
      <c r="AI998" s="5">
        <f t="shared" si="370"/>
        <v>-0.87110216933379891</v>
      </c>
      <c r="AJ998" s="5">
        <f t="shared" si="371"/>
        <v>-0.94235111520839987</v>
      </c>
      <c r="AK998" s="5">
        <f t="shared" si="372"/>
        <v>-0.97042188150011865</v>
      </c>
      <c r="AL998" s="4">
        <f t="shared" si="373"/>
        <v>7.1835100037357487</v>
      </c>
      <c r="AM998" s="4">
        <f t="shared" si="352"/>
        <v>3.5286487300481015</v>
      </c>
      <c r="AN998" s="4">
        <f t="shared" si="353"/>
        <v>7.7564652954990683</v>
      </c>
      <c r="AO998">
        <f t="shared" si="354"/>
        <v>3.5286487300481015</v>
      </c>
      <c r="AP998">
        <f t="shared" si="355"/>
        <v>2</v>
      </c>
    </row>
    <row r="999" spans="1:42" ht="34" x14ac:dyDescent="0.2">
      <c r="A999">
        <v>6037241201</v>
      </c>
      <c r="B999" t="s">
        <v>37</v>
      </c>
      <c r="C999">
        <v>0.69089999999999996</v>
      </c>
      <c r="D999">
        <v>6037218500</v>
      </c>
      <c r="E999" t="s">
        <v>20</v>
      </c>
      <c r="F999">
        <v>24575</v>
      </c>
      <c r="G999">
        <v>6037600502</v>
      </c>
      <c r="H999" t="s">
        <v>10</v>
      </c>
      <c r="I999">
        <v>0.2452</v>
      </c>
      <c r="J999">
        <v>6037208502</v>
      </c>
      <c r="K999" t="s">
        <v>20</v>
      </c>
      <c r="L999">
        <v>2.8E-3</v>
      </c>
      <c r="M999">
        <v>6037651221</v>
      </c>
      <c r="N999" t="s">
        <v>147</v>
      </c>
      <c r="O999">
        <v>638</v>
      </c>
      <c r="S999">
        <f t="shared" si="374"/>
        <v>990</v>
      </c>
      <c r="T999" s="2" cm="1">
        <f t="array" ref="T999">IFERROR(INDEX($A$10:$A$1201, ROWS(T$10:$T999)), IFERROR(INDEX($D$10:$D$1276, ROWS(T$10:$T999)-ROWS($A$10:$A$1201)), IFERROR(INDEX($G$10:$G$1201, ROWS(T$10:$T999)-ROWS($A$10:$A$1201)-ROWS($D$10:$D$1276)), "")))</f>
        <v>6037241201</v>
      </c>
      <c r="U999" s="2" t="str">
        <f t="shared" si="356"/>
        <v>South Los Angeles, Los Angeles, CA</v>
      </c>
      <c r="V999" s="3">
        <f t="shared" si="357"/>
        <v>0.69089999999999996</v>
      </c>
      <c r="W999" s="3">
        <f t="shared" si="358"/>
        <v>0.80618436406067673</v>
      </c>
      <c r="X999" s="3">
        <f t="shared" si="359"/>
        <v>24575</v>
      </c>
      <c r="Y999" s="3">
        <f t="shared" si="360"/>
        <v>0.46641613999126952</v>
      </c>
      <c r="Z999" s="3">
        <f t="shared" si="367"/>
        <v>0.37601739920649718</v>
      </c>
      <c r="AA999" s="3">
        <f t="shared" si="361"/>
        <v>0.2452</v>
      </c>
      <c r="AB999" s="3">
        <f t="shared" si="362"/>
        <v>0.37056067704397766</v>
      </c>
      <c r="AC999" s="3">
        <f t="shared" si="363"/>
        <v>3.6458333333333336E-2</v>
      </c>
      <c r="AD999" s="3">
        <f t="shared" si="364"/>
        <v>0.21452589105581707</v>
      </c>
      <c r="AE999" s="3">
        <f t="shared" si="365"/>
        <v>2.8E-3</v>
      </c>
      <c r="AF999" s="3">
        <f t="shared" si="366"/>
        <v>638</v>
      </c>
      <c r="AG999">
        <f t="shared" si="368"/>
        <v>-0.36512424459139131</v>
      </c>
      <c r="AH999" s="5">
        <f t="shared" si="369"/>
        <v>-0.94937373545071579</v>
      </c>
      <c r="AI999" s="5">
        <f t="shared" si="370"/>
        <v>-0.87110216933379891</v>
      </c>
      <c r="AJ999" s="5">
        <f t="shared" si="371"/>
        <v>-0.94235111520839987</v>
      </c>
      <c r="AK999" s="5">
        <f t="shared" si="372"/>
        <v>-0.97549919272713881</v>
      </c>
      <c r="AL999" s="4">
        <f t="shared" si="373"/>
        <v>7.2123061586918595</v>
      </c>
      <c r="AM999" s="4">
        <f t="shared" si="352"/>
        <v>3.5452907076449778</v>
      </c>
      <c r="AN999" s="4">
        <f t="shared" si="353"/>
        <v>7.7876169755565883</v>
      </c>
      <c r="AO999">
        <f t="shared" si="354"/>
        <v>3.5452907076449778</v>
      </c>
      <c r="AP999">
        <f t="shared" si="355"/>
        <v>2</v>
      </c>
    </row>
    <row r="1000" spans="1:42" ht="34" x14ac:dyDescent="0.2">
      <c r="A1000">
        <v>6037227020</v>
      </c>
      <c r="B1000" t="s">
        <v>37</v>
      </c>
      <c r="C1000">
        <v>0.69030000000000002</v>
      </c>
      <c r="D1000">
        <v>6037221401</v>
      </c>
      <c r="E1000" t="s">
        <v>83</v>
      </c>
      <c r="F1000">
        <v>24558</v>
      </c>
      <c r="G1000">
        <v>6037602104</v>
      </c>
      <c r="H1000" t="s">
        <v>21</v>
      </c>
      <c r="I1000">
        <v>0.24399999999999999</v>
      </c>
      <c r="J1000">
        <v>6037500403</v>
      </c>
      <c r="K1000" t="s">
        <v>44</v>
      </c>
      <c r="L1000">
        <v>2.7000000000000001E-3</v>
      </c>
      <c r="M1000">
        <v>6037271801</v>
      </c>
      <c r="N1000" t="s">
        <v>93</v>
      </c>
      <c r="O1000">
        <v>634</v>
      </c>
      <c r="S1000">
        <f t="shared" si="374"/>
        <v>991</v>
      </c>
      <c r="T1000" s="2" cm="1">
        <f t="array" ref="T1000">IFERROR(INDEX($A$10:$A$1201, ROWS(T$10:$T1000)), IFERROR(INDEX($D$10:$D$1276, ROWS(T$10:$T1000)-ROWS($A$10:$A$1201)), IFERROR(INDEX($G$10:$G$1201, ROWS(T$10:$T1000)-ROWS($A$10:$A$1201)-ROWS($D$10:$D$1276)), "")))</f>
        <v>6037227020</v>
      </c>
      <c r="U1000" s="2" t="str">
        <f t="shared" si="356"/>
        <v>South Los Angeles, Los Angeles, CA</v>
      </c>
      <c r="V1000" s="3">
        <f t="shared" si="357"/>
        <v>0.69030000000000002</v>
      </c>
      <c r="W1000" s="3">
        <f t="shared" si="358"/>
        <v>0.80548424737456248</v>
      </c>
      <c r="X1000" s="3">
        <f t="shared" si="359"/>
        <v>24558</v>
      </c>
      <c r="Y1000" s="3">
        <f t="shared" si="360"/>
        <v>0.46609349200022776</v>
      </c>
      <c r="Z1000" s="3">
        <f t="shared" si="367"/>
        <v>0.37543096560998512</v>
      </c>
      <c r="AA1000" s="3">
        <f t="shared" si="361"/>
        <v>0.24399999999999999</v>
      </c>
      <c r="AB1000" s="3">
        <f t="shared" si="362"/>
        <v>0.36874716638960253</v>
      </c>
      <c r="AC1000" s="3">
        <f t="shared" si="363"/>
        <v>3.5156250000000007E-2</v>
      </c>
      <c r="AD1000" s="3">
        <f t="shared" si="364"/>
        <v>0.21318090114324142</v>
      </c>
      <c r="AE1000" s="3">
        <f t="shared" si="365"/>
        <v>2.7000000000000001E-3</v>
      </c>
      <c r="AF1000" s="3">
        <f t="shared" si="366"/>
        <v>634</v>
      </c>
      <c r="AG1000">
        <f t="shared" si="368"/>
        <v>-0.3716902811700234</v>
      </c>
      <c r="AH1000" s="5">
        <f t="shared" si="369"/>
        <v>-0.9527676246534651</v>
      </c>
      <c r="AI1000" s="5">
        <f t="shared" si="370"/>
        <v>-0.88368568705521988</v>
      </c>
      <c r="AJ1000" s="5">
        <f t="shared" si="371"/>
        <v>-0.95194188087565512</v>
      </c>
      <c r="AK1000" s="5">
        <f t="shared" si="372"/>
        <v>-0.9822689410298322</v>
      </c>
      <c r="AL1000" s="4">
        <f t="shared" si="373"/>
        <v>7.2974102352894477</v>
      </c>
      <c r="AM1000" s="4">
        <f t="shared" si="352"/>
        <v>3.6115054537523212</v>
      </c>
      <c r="AN1000" s="4">
        <f t="shared" si="353"/>
        <v>7.8761317207378418</v>
      </c>
      <c r="AO1000">
        <f t="shared" si="354"/>
        <v>3.6115054537523212</v>
      </c>
      <c r="AP1000">
        <f t="shared" si="355"/>
        <v>2</v>
      </c>
    </row>
    <row r="1001" spans="1:42" ht="34" x14ac:dyDescent="0.2">
      <c r="A1001">
        <v>6037237710</v>
      </c>
      <c r="B1001" t="s">
        <v>103</v>
      </c>
      <c r="C1001">
        <v>0.69020000000000004</v>
      </c>
      <c r="D1001">
        <v>6037205120</v>
      </c>
      <c r="E1001" t="s">
        <v>20</v>
      </c>
      <c r="F1001">
        <v>24537</v>
      </c>
      <c r="G1001">
        <v>6037532604</v>
      </c>
      <c r="H1001" t="s">
        <v>23</v>
      </c>
      <c r="I1001">
        <v>0.24399999999999999</v>
      </c>
      <c r="J1001">
        <v>6037267300</v>
      </c>
      <c r="K1001" t="s">
        <v>48</v>
      </c>
      <c r="L1001">
        <v>2.7000000000000001E-3</v>
      </c>
      <c r="M1001">
        <v>6037224420</v>
      </c>
      <c r="N1001" t="s">
        <v>37</v>
      </c>
      <c r="O1001">
        <v>634</v>
      </c>
      <c r="S1001">
        <f t="shared" si="374"/>
        <v>992</v>
      </c>
      <c r="T1001" s="2" cm="1">
        <f t="array" ref="T1001">IFERROR(INDEX($A$10:$A$1201, ROWS(T$10:$T1001)), IFERROR(INDEX($D$10:$D$1276, ROWS(T$10:$T1001)-ROWS($A$10:$A$1201)), IFERROR(INDEX($G$10:$G$1201, ROWS(T$10:$T1001)-ROWS($A$10:$A$1201)-ROWS($D$10:$D$1276)), "")))</f>
        <v>6037237710</v>
      </c>
      <c r="U1001" s="2" t="str">
        <f t="shared" si="356"/>
        <v>South Figueroa Corridor, Los Angeles, CA</v>
      </c>
      <c r="V1001" s="3">
        <f t="shared" si="357"/>
        <v>0.69020000000000004</v>
      </c>
      <c r="W1001" s="3">
        <f t="shared" si="358"/>
        <v>0.80536756126021014</v>
      </c>
      <c r="X1001" s="3">
        <f t="shared" si="359"/>
        <v>24537</v>
      </c>
      <c r="Y1001" s="3">
        <f t="shared" si="360"/>
        <v>0.46569492683482322</v>
      </c>
      <c r="Z1001" s="3">
        <f t="shared" si="367"/>
        <v>0.3750555875162136</v>
      </c>
      <c r="AA1001" s="3">
        <f t="shared" si="361"/>
        <v>0.24399999999999999</v>
      </c>
      <c r="AB1001" s="3">
        <f t="shared" si="362"/>
        <v>0.36874716638960253</v>
      </c>
      <c r="AC1001" s="3">
        <f t="shared" si="363"/>
        <v>3.5156250000000007E-2</v>
      </c>
      <c r="AD1001" s="3">
        <f t="shared" si="364"/>
        <v>0.21318090114324142</v>
      </c>
      <c r="AE1001" s="3">
        <f t="shared" si="365"/>
        <v>2.7000000000000001E-3</v>
      </c>
      <c r="AF1001" s="3">
        <f t="shared" si="366"/>
        <v>634</v>
      </c>
      <c r="AG1001">
        <f t="shared" si="368"/>
        <v>-0.37278462059979545</v>
      </c>
      <c r="AH1001" s="5">
        <f t="shared" si="369"/>
        <v>-0.9569600760215673</v>
      </c>
      <c r="AI1001" s="5">
        <f t="shared" si="370"/>
        <v>-0.88368568705521988</v>
      </c>
      <c r="AJ1001" s="5">
        <f t="shared" si="371"/>
        <v>-0.95194188087565512</v>
      </c>
      <c r="AK1001" s="5">
        <f t="shared" si="372"/>
        <v>-0.9822689410298322</v>
      </c>
      <c r="AL1001" s="4">
        <f t="shared" si="373"/>
        <v>7.3125431117054447</v>
      </c>
      <c r="AM1001" s="4">
        <f t="shared" si="352"/>
        <v>3.6185263951850875</v>
      </c>
      <c r="AN1001" s="4">
        <f t="shared" si="353"/>
        <v>7.8891792049948002</v>
      </c>
      <c r="AO1001">
        <f t="shared" si="354"/>
        <v>3.6185263951850875</v>
      </c>
      <c r="AP1001">
        <f t="shared" si="355"/>
        <v>2</v>
      </c>
    </row>
    <row r="1002" spans="1:42" ht="34" x14ac:dyDescent="0.2">
      <c r="A1002">
        <v>6037272302</v>
      </c>
      <c r="B1002" t="s">
        <v>62</v>
      </c>
      <c r="C1002">
        <v>0.69010000000000005</v>
      </c>
      <c r="D1002">
        <v>6037211202</v>
      </c>
      <c r="E1002" t="s">
        <v>20</v>
      </c>
      <c r="F1002">
        <v>24535</v>
      </c>
      <c r="G1002">
        <v>6037570402</v>
      </c>
      <c r="H1002" t="s">
        <v>76</v>
      </c>
      <c r="I1002">
        <v>0.24340000000000001</v>
      </c>
      <c r="J1002">
        <v>6037213201</v>
      </c>
      <c r="K1002" t="s">
        <v>20</v>
      </c>
      <c r="L1002">
        <v>2.7000000000000001E-3</v>
      </c>
      <c r="M1002">
        <v>6037500300</v>
      </c>
      <c r="N1002" t="s">
        <v>17</v>
      </c>
      <c r="O1002">
        <v>634</v>
      </c>
      <c r="S1002">
        <f t="shared" si="374"/>
        <v>993</v>
      </c>
      <c r="T1002" s="2" cm="1">
        <f t="array" ref="T1002">IFERROR(INDEX($A$10:$A$1201, ROWS(T$10:$T1002)), IFERROR(INDEX($D$10:$D$1276, ROWS(T$10:$T1002)-ROWS($A$10:$A$1201)), IFERROR(INDEX($G$10:$G$1201, ROWS(T$10:$T1002)-ROWS($A$10:$A$1201)-ROWS($D$10:$D$1276)), "")))</f>
        <v>6037272302</v>
      </c>
      <c r="U1002" s="2" t="str">
        <f t="shared" si="356"/>
        <v>Mar Vista, Los Angeles, CA</v>
      </c>
      <c r="V1002" s="3">
        <f t="shared" si="357"/>
        <v>0.69010000000000005</v>
      </c>
      <c r="W1002" s="3">
        <f t="shared" si="358"/>
        <v>0.80525087514585769</v>
      </c>
      <c r="X1002" s="3">
        <f t="shared" si="359"/>
        <v>24535</v>
      </c>
      <c r="Y1002" s="3">
        <f t="shared" si="360"/>
        <v>0.4656569682476418</v>
      </c>
      <c r="Z1002" s="3">
        <f t="shared" si="367"/>
        <v>0.37497068119918042</v>
      </c>
      <c r="AA1002" s="3">
        <f t="shared" si="361"/>
        <v>0.24340000000000001</v>
      </c>
      <c r="AB1002" s="3">
        <f t="shared" si="362"/>
        <v>0.36784041106241505</v>
      </c>
      <c r="AC1002" s="3">
        <f t="shared" si="363"/>
        <v>3.5156250000000007E-2</v>
      </c>
      <c r="AD1002" s="3">
        <f t="shared" si="364"/>
        <v>0.21318090114324142</v>
      </c>
      <c r="AE1002" s="3">
        <f t="shared" si="365"/>
        <v>2.7000000000000001E-3</v>
      </c>
      <c r="AF1002" s="3">
        <f t="shared" si="366"/>
        <v>634</v>
      </c>
      <c r="AG1002">
        <f t="shared" si="368"/>
        <v>-0.37387896002956744</v>
      </c>
      <c r="AH1002" s="5">
        <f t="shared" si="369"/>
        <v>-0.95735935710424402</v>
      </c>
      <c r="AI1002" s="5">
        <f t="shared" si="370"/>
        <v>-0.88997744591593009</v>
      </c>
      <c r="AJ1002" s="5">
        <f t="shared" si="371"/>
        <v>-0.95194188087565512</v>
      </c>
      <c r="AK1002" s="5">
        <f t="shared" si="372"/>
        <v>-0.9822689410298322</v>
      </c>
      <c r="AL1002" s="4">
        <f t="shared" si="373"/>
        <v>7.3321363188296829</v>
      </c>
      <c r="AM1002" s="4">
        <f t="shared" si="352"/>
        <v>3.6304860682608053</v>
      </c>
      <c r="AN1002" s="4">
        <f t="shared" si="353"/>
        <v>7.9116759688292806</v>
      </c>
      <c r="AO1002">
        <f t="shared" si="354"/>
        <v>3.6304860682608053</v>
      </c>
      <c r="AP1002">
        <f t="shared" si="355"/>
        <v>2</v>
      </c>
    </row>
    <row r="1003" spans="1:42" ht="17" x14ac:dyDescent="0.2">
      <c r="A1003">
        <v>6037554403</v>
      </c>
      <c r="B1003" t="s">
        <v>71</v>
      </c>
      <c r="C1003">
        <v>0.69</v>
      </c>
      <c r="D1003">
        <v>6037219800</v>
      </c>
      <c r="E1003" t="s">
        <v>13</v>
      </c>
      <c r="F1003">
        <v>24522</v>
      </c>
      <c r="G1003">
        <v>6037219902</v>
      </c>
      <c r="H1003" t="s">
        <v>13</v>
      </c>
      <c r="I1003">
        <v>0.24310000000000001</v>
      </c>
      <c r="J1003">
        <v>6037554103</v>
      </c>
      <c r="K1003" t="s">
        <v>71</v>
      </c>
      <c r="L1003">
        <v>2.5999999999999999E-3</v>
      </c>
      <c r="M1003">
        <v>6037269800</v>
      </c>
      <c r="N1003" t="s">
        <v>95</v>
      </c>
      <c r="O1003">
        <v>633</v>
      </c>
      <c r="S1003">
        <f t="shared" si="374"/>
        <v>994</v>
      </c>
      <c r="T1003" s="2" cm="1">
        <f t="array" ref="T1003">IFERROR(INDEX($A$10:$A$1201, ROWS(T$10:$T1003)), IFERROR(INDEX($D$10:$D$1276, ROWS(T$10:$T1003)-ROWS($A$10:$A$1201)), IFERROR(INDEX($G$10:$G$1201, ROWS(T$10:$T1003)-ROWS($A$10:$A$1201)-ROWS($D$10:$D$1276)), "")))</f>
        <v>6037554403</v>
      </c>
      <c r="U1003" s="2" t="str">
        <f t="shared" si="356"/>
        <v>Bellflower, CA</v>
      </c>
      <c r="V1003" s="3">
        <f t="shared" si="357"/>
        <v>0.69</v>
      </c>
      <c r="W1003" s="3">
        <f t="shared" si="358"/>
        <v>0.80513418903150524</v>
      </c>
      <c r="X1003" s="3">
        <f t="shared" si="359"/>
        <v>24522</v>
      </c>
      <c r="Y1003" s="3">
        <f t="shared" si="360"/>
        <v>0.46541023743096283</v>
      </c>
      <c r="Z1003" s="3">
        <f t="shared" si="367"/>
        <v>0.37471769408093858</v>
      </c>
      <c r="AA1003" s="3">
        <f t="shared" si="361"/>
        <v>0.24310000000000001</v>
      </c>
      <c r="AB1003" s="3">
        <f t="shared" si="362"/>
        <v>0.36738703339882128</v>
      </c>
      <c r="AC1003" s="3">
        <f t="shared" si="363"/>
        <v>3.3854166666666671E-2</v>
      </c>
      <c r="AD1003" s="3">
        <f t="shared" si="364"/>
        <v>0.2128446536650975</v>
      </c>
      <c r="AE1003" s="3">
        <f t="shared" si="365"/>
        <v>2.5999999999999999E-3</v>
      </c>
      <c r="AF1003" s="3">
        <f t="shared" si="366"/>
        <v>633</v>
      </c>
      <c r="AG1003">
        <f t="shared" si="368"/>
        <v>-0.37497329945934066</v>
      </c>
      <c r="AH1003" s="5">
        <f t="shared" si="369"/>
        <v>-0.95995468414164031</v>
      </c>
      <c r="AI1003" s="5">
        <f t="shared" si="370"/>
        <v>-0.89312332534628525</v>
      </c>
      <c r="AJ1003" s="5">
        <f t="shared" si="371"/>
        <v>-0.9615326465429106</v>
      </c>
      <c r="AK1003" s="5">
        <f t="shared" si="372"/>
        <v>-0.98396137810550566</v>
      </c>
      <c r="AL1003" s="4">
        <f t="shared" si="373"/>
        <v>7.3679845011522556</v>
      </c>
      <c r="AM1003" s="4">
        <f t="shared" si="352"/>
        <v>3.6664525007144677</v>
      </c>
      <c r="AN1003" s="4">
        <f t="shared" si="353"/>
        <v>7.9430155407978003</v>
      </c>
      <c r="AO1003">
        <f t="shared" si="354"/>
        <v>3.6664525007144677</v>
      </c>
      <c r="AP1003">
        <f t="shared" si="355"/>
        <v>2</v>
      </c>
    </row>
    <row r="1004" spans="1:42" ht="34" x14ac:dyDescent="0.2">
      <c r="A1004">
        <v>6037218600</v>
      </c>
      <c r="B1004" t="s">
        <v>20</v>
      </c>
      <c r="C1004">
        <v>0.69</v>
      </c>
      <c r="D1004">
        <v>6037531101</v>
      </c>
      <c r="E1004" t="s">
        <v>13</v>
      </c>
      <c r="F1004">
        <v>24505</v>
      </c>
      <c r="G1004">
        <v>6037222500</v>
      </c>
      <c r="H1004" t="s">
        <v>37</v>
      </c>
      <c r="I1004">
        <v>0.24310000000000001</v>
      </c>
      <c r="J1004">
        <v>6037701602</v>
      </c>
      <c r="K1004" t="s">
        <v>152</v>
      </c>
      <c r="L1004">
        <v>2.5999999999999999E-3</v>
      </c>
      <c r="M1004">
        <v>6037226001</v>
      </c>
      <c r="N1004" t="s">
        <v>37</v>
      </c>
      <c r="O1004">
        <v>633</v>
      </c>
      <c r="S1004">
        <f t="shared" si="374"/>
        <v>995</v>
      </c>
      <c r="T1004" s="2" cm="1">
        <f t="array" ref="T1004">IFERROR(INDEX($A$10:$A$1201, ROWS(T$10:$T1004)), IFERROR(INDEX($D$10:$D$1276, ROWS(T$10:$T1004)-ROWS($A$10:$A$1201)), IFERROR(INDEX($G$10:$G$1201, ROWS(T$10:$T1004)-ROWS($A$10:$A$1201)-ROWS($D$10:$D$1276)), "")))</f>
        <v>6037218600</v>
      </c>
      <c r="U1004" s="2" t="str">
        <f t="shared" si="356"/>
        <v>Central LA, Los Angeles, CA</v>
      </c>
      <c r="V1004" s="3">
        <f t="shared" si="357"/>
        <v>0.69</v>
      </c>
      <c r="W1004" s="3">
        <f t="shared" si="358"/>
        <v>0.80513418903150524</v>
      </c>
      <c r="X1004" s="3">
        <f t="shared" si="359"/>
        <v>24505</v>
      </c>
      <c r="Y1004" s="3">
        <f t="shared" si="360"/>
        <v>0.46508758943992107</v>
      </c>
      <c r="Z1004" s="3">
        <f t="shared" si="367"/>
        <v>0.37445791915232851</v>
      </c>
      <c r="AA1004" s="3">
        <f t="shared" si="361"/>
        <v>0.24310000000000001</v>
      </c>
      <c r="AB1004" s="3">
        <f t="shared" si="362"/>
        <v>0.36738703339882128</v>
      </c>
      <c r="AC1004" s="3">
        <f t="shared" si="363"/>
        <v>3.3854166666666671E-2</v>
      </c>
      <c r="AD1004" s="3">
        <f t="shared" si="364"/>
        <v>0.2128446536650975</v>
      </c>
      <c r="AE1004" s="3">
        <f t="shared" si="365"/>
        <v>2.5999999999999999E-3</v>
      </c>
      <c r="AF1004" s="3">
        <f t="shared" si="366"/>
        <v>633</v>
      </c>
      <c r="AG1004">
        <f t="shared" si="368"/>
        <v>-0.37497329945934066</v>
      </c>
      <c r="AH1004" s="5">
        <f t="shared" si="369"/>
        <v>-0.96334857334438961</v>
      </c>
      <c r="AI1004" s="5">
        <f t="shared" si="370"/>
        <v>-0.89312332534628525</v>
      </c>
      <c r="AJ1004" s="5">
        <f t="shared" si="371"/>
        <v>-0.9615326465429106</v>
      </c>
      <c r="AK1004" s="5">
        <f t="shared" si="372"/>
        <v>-0.98396137810550566</v>
      </c>
      <c r="AL1004" s="4">
        <f t="shared" si="373"/>
        <v>7.3790022698513713</v>
      </c>
      <c r="AM1004" s="4">
        <f t="shared" si="352"/>
        <v>3.6713397257975302</v>
      </c>
      <c r="AN1004" s="4">
        <f t="shared" si="353"/>
        <v>7.9521551189941135</v>
      </c>
      <c r="AO1004">
        <f t="shared" si="354"/>
        <v>3.6713397257975302</v>
      </c>
      <c r="AP1004">
        <f t="shared" si="355"/>
        <v>2</v>
      </c>
    </row>
    <row r="1005" spans="1:42" ht="34" x14ac:dyDescent="0.2">
      <c r="A1005">
        <v>6037239801</v>
      </c>
      <c r="B1005" t="s">
        <v>37</v>
      </c>
      <c r="C1005">
        <v>0.68979999999999997</v>
      </c>
      <c r="D1005">
        <v>6037219010</v>
      </c>
      <c r="E1005" t="s">
        <v>37</v>
      </c>
      <c r="F1005">
        <v>24492</v>
      </c>
      <c r="G1005">
        <v>6037228600</v>
      </c>
      <c r="H1005" t="s">
        <v>37</v>
      </c>
      <c r="I1005">
        <v>0.24299999999999999</v>
      </c>
      <c r="J1005">
        <v>6037274100</v>
      </c>
      <c r="K1005" t="s">
        <v>88</v>
      </c>
      <c r="L1005">
        <v>2.5999999999999999E-3</v>
      </c>
      <c r="M1005">
        <v>6037650102</v>
      </c>
      <c r="N1005" t="s">
        <v>22</v>
      </c>
      <c r="O1005">
        <v>632</v>
      </c>
      <c r="S1005">
        <f t="shared" si="374"/>
        <v>996</v>
      </c>
      <c r="T1005" s="2" cm="1">
        <f t="array" ref="T1005">IFERROR(INDEX($A$10:$A$1201, ROWS(T$10:$T1005)), IFERROR(INDEX($D$10:$D$1276, ROWS(T$10:$T1005)-ROWS($A$10:$A$1201)), IFERROR(INDEX($G$10:$G$1201, ROWS(T$10:$T1005)-ROWS($A$10:$A$1201)-ROWS($D$10:$D$1276)), "")))</f>
        <v>6037239801</v>
      </c>
      <c r="U1005" s="2" t="str">
        <f t="shared" si="356"/>
        <v>South Los Angeles, Los Angeles, CA</v>
      </c>
      <c r="V1005" s="3">
        <f t="shared" si="357"/>
        <v>0.68979999999999997</v>
      </c>
      <c r="W1005" s="3">
        <f t="shared" si="358"/>
        <v>0.80490081680280046</v>
      </c>
      <c r="X1005" s="3">
        <f t="shared" si="359"/>
        <v>24492</v>
      </c>
      <c r="Y1005" s="3">
        <f t="shared" si="360"/>
        <v>0.46484085862324204</v>
      </c>
      <c r="Z1005" s="3">
        <f t="shared" si="367"/>
        <v>0.37415078678916258</v>
      </c>
      <c r="AA1005" s="3">
        <f t="shared" si="361"/>
        <v>0.24299999999999999</v>
      </c>
      <c r="AB1005" s="3">
        <f t="shared" si="362"/>
        <v>0.36723590751095664</v>
      </c>
      <c r="AC1005" s="3">
        <f t="shared" si="363"/>
        <v>3.3854166666666671E-2</v>
      </c>
      <c r="AD1005" s="3">
        <f t="shared" si="364"/>
        <v>0.2125084061869536</v>
      </c>
      <c r="AE1005" s="3">
        <f t="shared" si="365"/>
        <v>2.5999999999999999E-3</v>
      </c>
      <c r="AF1005" s="3">
        <f t="shared" si="366"/>
        <v>632</v>
      </c>
      <c r="AG1005">
        <f t="shared" si="368"/>
        <v>-0.37716197831888471</v>
      </c>
      <c r="AH1005" s="5">
        <f t="shared" si="369"/>
        <v>-0.96594390038178646</v>
      </c>
      <c r="AI1005" s="5">
        <f t="shared" si="370"/>
        <v>-0.89417195182307052</v>
      </c>
      <c r="AJ1005" s="5">
        <f t="shared" si="371"/>
        <v>-0.9615326465429106</v>
      </c>
      <c r="AK1005" s="5">
        <f t="shared" si="372"/>
        <v>-0.98565381518117889</v>
      </c>
      <c r="AL1005" s="4">
        <f t="shared" si="373"/>
        <v>7.3981947312625183</v>
      </c>
      <c r="AM1005" s="4">
        <f t="shared" ref="AM1005:AM1068" si="375">SUMXMY2($AG$6:$AK$6,AG1005:AK1005)</f>
        <v>3.6819339153834347</v>
      </c>
      <c r="AN1005" s="4">
        <f t="shared" ref="AN1005:AN1068" si="376">SUMXMY2($AG$7:$AK$7,AG1005:AK1005)</f>
        <v>7.9718133626988648</v>
      </c>
      <c r="AO1005">
        <f t="shared" ref="AO1005:AO1068" si="377">MIN(AL1005:AN1005)</f>
        <v>3.6819339153834347</v>
      </c>
      <c r="AP1005">
        <f t="shared" ref="AP1005:AP1068" si="378">MATCH(AO1005,AL1005:AN1005,0)</f>
        <v>2</v>
      </c>
    </row>
    <row r="1006" spans="1:42" ht="34" x14ac:dyDescent="0.2">
      <c r="A1006">
        <v>6037265201</v>
      </c>
      <c r="B1006" t="s">
        <v>120</v>
      </c>
      <c r="C1006">
        <v>0.68969999999999998</v>
      </c>
      <c r="D1006">
        <v>6037231300</v>
      </c>
      <c r="E1006" t="s">
        <v>37</v>
      </c>
      <c r="F1006">
        <v>24484</v>
      </c>
      <c r="G1006">
        <v>6037240010</v>
      </c>
      <c r="H1006" t="s">
        <v>37</v>
      </c>
      <c r="I1006">
        <v>0.24279999999999999</v>
      </c>
      <c r="J1006">
        <v>6037551401</v>
      </c>
      <c r="K1006" t="s">
        <v>33</v>
      </c>
      <c r="L1006">
        <v>2.5999999999999999E-3</v>
      </c>
      <c r="M1006">
        <v>6037267200</v>
      </c>
      <c r="N1006" t="s">
        <v>48</v>
      </c>
      <c r="O1006">
        <v>631</v>
      </c>
      <c r="S1006">
        <f t="shared" si="374"/>
        <v>997</v>
      </c>
      <c r="T1006" s="2" cm="1">
        <f t="array" ref="T1006">IFERROR(INDEX($A$10:$A$1201, ROWS(T$10:$T1006)), IFERROR(INDEX($D$10:$D$1276, ROWS(T$10:$T1006)-ROWS($A$10:$A$1201)), IFERROR(INDEX($G$10:$G$1201, ROWS(T$10:$T1006)-ROWS($A$10:$A$1201)-ROWS($D$10:$D$1276)), "")))</f>
        <v>6037265201</v>
      </c>
      <c r="U1006" s="2" t="str">
        <f t="shared" si="356"/>
        <v>Westwood, Los Angeles, CA</v>
      </c>
      <c r="V1006" s="3">
        <f t="shared" si="357"/>
        <v>0.68969999999999998</v>
      </c>
      <c r="W1006" s="3">
        <f t="shared" si="358"/>
        <v>0.80478413068844812</v>
      </c>
      <c r="X1006" s="3">
        <f t="shared" si="359"/>
        <v>24484</v>
      </c>
      <c r="Y1006" s="3">
        <f t="shared" si="360"/>
        <v>0.46468902427451653</v>
      </c>
      <c r="Z1006" s="3">
        <f t="shared" si="367"/>
        <v>0.37397435244122995</v>
      </c>
      <c r="AA1006" s="3">
        <f t="shared" si="361"/>
        <v>0.24279999999999999</v>
      </c>
      <c r="AB1006" s="3">
        <f t="shared" si="362"/>
        <v>0.36693365573522746</v>
      </c>
      <c r="AC1006" s="3">
        <f t="shared" si="363"/>
        <v>3.3854166666666671E-2</v>
      </c>
      <c r="AD1006" s="3">
        <f t="shared" si="364"/>
        <v>0.21217215870880968</v>
      </c>
      <c r="AE1006" s="3">
        <f t="shared" si="365"/>
        <v>2.5999999999999999E-3</v>
      </c>
      <c r="AF1006" s="3">
        <f t="shared" si="366"/>
        <v>631</v>
      </c>
      <c r="AG1006">
        <f t="shared" si="368"/>
        <v>-0.3782563177486567</v>
      </c>
      <c r="AH1006" s="5">
        <f t="shared" si="369"/>
        <v>-0.96754102471249182</v>
      </c>
      <c r="AI1006" s="5">
        <f t="shared" si="370"/>
        <v>-0.89626920477664074</v>
      </c>
      <c r="AJ1006" s="5">
        <f t="shared" si="371"/>
        <v>-0.9615326465429106</v>
      </c>
      <c r="AK1006" s="5">
        <f t="shared" si="372"/>
        <v>-0.98734625225685235</v>
      </c>
      <c r="AL1006" s="4">
        <f t="shared" si="373"/>
        <v>7.4153760453286921</v>
      </c>
      <c r="AM1006" s="4">
        <f t="shared" si="375"/>
        <v>3.6917967386864574</v>
      </c>
      <c r="AN1006" s="4">
        <f t="shared" si="376"/>
        <v>7.9902597749721451</v>
      </c>
      <c r="AO1006">
        <f t="shared" si="377"/>
        <v>3.6917967386864574</v>
      </c>
      <c r="AP1006">
        <f t="shared" si="378"/>
        <v>2</v>
      </c>
    </row>
    <row r="1007" spans="1:42" ht="17" x14ac:dyDescent="0.2">
      <c r="A1007">
        <v>6037541300</v>
      </c>
      <c r="B1007" t="s">
        <v>137</v>
      </c>
      <c r="C1007">
        <v>0.68959999999999999</v>
      </c>
      <c r="D1007">
        <v>6037532603</v>
      </c>
      <c r="E1007" t="s">
        <v>23</v>
      </c>
      <c r="F1007">
        <v>24475</v>
      </c>
      <c r="G1007">
        <v>6037222001</v>
      </c>
      <c r="H1007" t="s">
        <v>83</v>
      </c>
      <c r="I1007">
        <v>0.24279999999999999</v>
      </c>
      <c r="J1007">
        <v>6037265305</v>
      </c>
      <c r="K1007" t="s">
        <v>120</v>
      </c>
      <c r="L1007">
        <v>2.5999999999999999E-3</v>
      </c>
      <c r="M1007">
        <v>6037224010</v>
      </c>
      <c r="N1007" t="s">
        <v>20</v>
      </c>
      <c r="O1007">
        <v>630</v>
      </c>
      <c r="S1007">
        <f t="shared" si="374"/>
        <v>998</v>
      </c>
      <c r="T1007" s="2" cm="1">
        <f t="array" ref="T1007">IFERROR(INDEX($A$10:$A$1201, ROWS(T$10:$T1007)), IFERROR(INDEX($D$10:$D$1276, ROWS(T$10:$T1007)-ROWS($A$10:$A$1201)), IFERROR(INDEX($G$10:$G$1201, ROWS(T$10:$T1007)-ROWS($A$10:$A$1201)-ROWS($D$10:$D$1276)), "")))</f>
        <v>6037541300</v>
      </c>
      <c r="U1007" s="2" t="str">
        <f t="shared" si="356"/>
        <v>Compton, CA</v>
      </c>
      <c r="V1007" s="3">
        <f t="shared" si="357"/>
        <v>0.68959999999999999</v>
      </c>
      <c r="W1007" s="3">
        <f t="shared" si="358"/>
        <v>0.80466744457409567</v>
      </c>
      <c r="X1007" s="3">
        <f t="shared" si="359"/>
        <v>24475</v>
      </c>
      <c r="Y1007" s="3">
        <f t="shared" si="360"/>
        <v>0.46451821063220028</v>
      </c>
      <c r="Z1007" s="3">
        <f t="shared" si="367"/>
        <v>0.37378268150754412</v>
      </c>
      <c r="AA1007" s="3">
        <f t="shared" si="361"/>
        <v>0.24279999999999999</v>
      </c>
      <c r="AB1007" s="3">
        <f t="shared" si="362"/>
        <v>0.36693365573522746</v>
      </c>
      <c r="AC1007" s="3">
        <f t="shared" si="363"/>
        <v>3.3854166666666671E-2</v>
      </c>
      <c r="AD1007" s="3">
        <f t="shared" si="364"/>
        <v>0.21183591123066578</v>
      </c>
      <c r="AE1007" s="3">
        <f t="shared" si="365"/>
        <v>2.5999999999999999E-3</v>
      </c>
      <c r="AF1007" s="3">
        <f t="shared" si="366"/>
        <v>630</v>
      </c>
      <c r="AG1007">
        <f t="shared" si="368"/>
        <v>-0.37935065717842875</v>
      </c>
      <c r="AH1007" s="5">
        <f t="shared" si="369"/>
        <v>-0.96933778958453576</v>
      </c>
      <c r="AI1007" s="5">
        <f t="shared" si="370"/>
        <v>-0.89626920477664074</v>
      </c>
      <c r="AJ1007" s="5">
        <f t="shared" si="371"/>
        <v>-0.9615326465429106</v>
      </c>
      <c r="AK1007" s="5">
        <f t="shared" si="372"/>
        <v>-0.98903868933252559</v>
      </c>
      <c r="AL1007" s="4">
        <f t="shared" si="373"/>
        <v>7.4276136687011878</v>
      </c>
      <c r="AM1007" s="4">
        <f t="shared" si="375"/>
        <v>3.6984797121186821</v>
      </c>
      <c r="AN1007" s="4">
        <f t="shared" si="376"/>
        <v>8.0026887498314938</v>
      </c>
      <c r="AO1007">
        <f t="shared" si="377"/>
        <v>3.6984797121186821</v>
      </c>
      <c r="AP1007">
        <f t="shared" si="378"/>
        <v>2</v>
      </c>
    </row>
    <row r="1008" spans="1:42" ht="34" x14ac:dyDescent="0.2">
      <c r="A1008">
        <v>6037211120</v>
      </c>
      <c r="B1008" t="s">
        <v>20</v>
      </c>
      <c r="C1008">
        <v>0.68959999999999999</v>
      </c>
      <c r="D1008">
        <v>6037222002</v>
      </c>
      <c r="E1008" t="s">
        <v>37</v>
      </c>
      <c r="F1008">
        <v>24473</v>
      </c>
      <c r="G1008">
        <v>6037228710</v>
      </c>
      <c r="H1008" t="s">
        <v>139</v>
      </c>
      <c r="I1008">
        <v>0.24199999999999999</v>
      </c>
      <c r="J1008">
        <v>6037481800</v>
      </c>
      <c r="K1008" t="s">
        <v>18</v>
      </c>
      <c r="L1008">
        <v>2.5999999999999999E-3</v>
      </c>
      <c r="M1008">
        <v>6037621001</v>
      </c>
      <c r="N1008" t="s">
        <v>55</v>
      </c>
      <c r="O1008">
        <v>629</v>
      </c>
      <c r="S1008">
        <f t="shared" si="374"/>
        <v>999</v>
      </c>
      <c r="T1008" s="2" cm="1">
        <f t="array" ref="T1008">IFERROR(INDEX($A$10:$A$1201, ROWS(T$10:$T1008)), IFERROR(INDEX($D$10:$D$1276, ROWS(T$10:$T1008)-ROWS($A$10:$A$1201)), IFERROR(INDEX($G$10:$G$1201, ROWS(T$10:$T1008)-ROWS($A$10:$A$1201)-ROWS($D$10:$D$1276)), "")))</f>
        <v>6037211120</v>
      </c>
      <c r="U1008" s="2" t="str">
        <f t="shared" si="356"/>
        <v>Central LA, Los Angeles, CA</v>
      </c>
      <c r="V1008" s="3">
        <f t="shared" si="357"/>
        <v>0.68959999999999999</v>
      </c>
      <c r="W1008" s="3">
        <f t="shared" si="358"/>
        <v>0.80466744457409567</v>
      </c>
      <c r="X1008" s="3">
        <f t="shared" si="359"/>
        <v>24473</v>
      </c>
      <c r="Y1008" s="3">
        <f t="shared" si="360"/>
        <v>0.46448025204501886</v>
      </c>
      <c r="Z1008" s="3">
        <f t="shared" si="367"/>
        <v>0.37375213746819719</v>
      </c>
      <c r="AA1008" s="3">
        <f t="shared" si="361"/>
        <v>0.24199999999999999</v>
      </c>
      <c r="AB1008" s="3">
        <f t="shared" si="362"/>
        <v>0.36572464863231074</v>
      </c>
      <c r="AC1008" s="3">
        <f t="shared" si="363"/>
        <v>3.3854166666666671E-2</v>
      </c>
      <c r="AD1008" s="3">
        <f t="shared" si="364"/>
        <v>0.21149966375252185</v>
      </c>
      <c r="AE1008" s="3">
        <f t="shared" si="365"/>
        <v>2.5999999999999999E-3</v>
      </c>
      <c r="AF1008" s="3">
        <f t="shared" si="366"/>
        <v>629</v>
      </c>
      <c r="AG1008">
        <f t="shared" si="368"/>
        <v>-0.37935065717842875</v>
      </c>
      <c r="AH1008" s="5">
        <f t="shared" si="369"/>
        <v>-0.96973707066721249</v>
      </c>
      <c r="AI1008" s="5">
        <f t="shared" si="370"/>
        <v>-0.90465821659092127</v>
      </c>
      <c r="AJ1008" s="5">
        <f t="shared" si="371"/>
        <v>-0.9615326465429106</v>
      </c>
      <c r="AK1008" s="5">
        <f t="shared" si="372"/>
        <v>-0.99073112640819905</v>
      </c>
      <c r="AL1008" s="4">
        <f t="shared" si="373"/>
        <v>7.4562283868244954</v>
      </c>
      <c r="AM1008" s="4">
        <f t="shared" si="375"/>
        <v>3.7161051881646712</v>
      </c>
      <c r="AN1008" s="4">
        <f t="shared" si="376"/>
        <v>8.0358865261846155</v>
      </c>
      <c r="AO1008">
        <f t="shared" si="377"/>
        <v>3.7161051881646712</v>
      </c>
      <c r="AP1008">
        <f t="shared" si="378"/>
        <v>2</v>
      </c>
    </row>
    <row r="1009" spans="1:42" ht="34" x14ac:dyDescent="0.2">
      <c r="A1009">
        <v>6037207501</v>
      </c>
      <c r="B1009" t="s">
        <v>158</v>
      </c>
      <c r="C1009">
        <v>0.6895</v>
      </c>
      <c r="D1009">
        <v>6037270300</v>
      </c>
      <c r="E1009" t="s">
        <v>20</v>
      </c>
      <c r="F1009">
        <v>24459</v>
      </c>
      <c r="G1009">
        <v>6037218400</v>
      </c>
      <c r="H1009" t="s">
        <v>20</v>
      </c>
      <c r="I1009">
        <v>0.2417</v>
      </c>
      <c r="J1009">
        <v>6037554802</v>
      </c>
      <c r="K1009" t="s">
        <v>79</v>
      </c>
      <c r="L1009">
        <v>2.5999999999999999E-3</v>
      </c>
      <c r="M1009">
        <v>6037270300</v>
      </c>
      <c r="N1009" t="s">
        <v>20</v>
      </c>
      <c r="O1009">
        <v>627</v>
      </c>
      <c r="S1009">
        <f t="shared" si="374"/>
        <v>1000</v>
      </c>
      <c r="T1009" s="2" cm="1">
        <f t="array" ref="T1009">IFERROR(INDEX($A$10:$A$1201, ROWS(T$10:$T1009)), IFERROR(INDEX($D$10:$D$1276, ROWS(T$10:$T1009)-ROWS($A$10:$A$1201)), IFERROR(INDEX($G$10:$G$1201, ROWS(T$10:$T1009)-ROWS($A$10:$A$1201)-ROWS($D$10:$D$1276)), "")))</f>
        <v>6037207501</v>
      </c>
      <c r="U1009" s="2" t="str">
        <f t="shared" si="356"/>
        <v>Downtown, Los Angeles, CA</v>
      </c>
      <c r="V1009" s="3">
        <f t="shared" si="357"/>
        <v>0.6895</v>
      </c>
      <c r="W1009" s="3">
        <f t="shared" si="358"/>
        <v>0.80455075845974333</v>
      </c>
      <c r="X1009" s="3">
        <f t="shared" si="359"/>
        <v>24459</v>
      </c>
      <c r="Y1009" s="3">
        <f t="shared" si="360"/>
        <v>0.4642145419347492</v>
      </c>
      <c r="Z1009" s="3">
        <f t="shared" si="367"/>
        <v>0.37348416180164479</v>
      </c>
      <c r="AA1009" s="3">
        <f t="shared" si="361"/>
        <v>0.2417</v>
      </c>
      <c r="AB1009" s="3">
        <f t="shared" si="362"/>
        <v>0.36527127096871698</v>
      </c>
      <c r="AC1009" s="3">
        <f t="shared" si="363"/>
        <v>3.3854166666666671E-2</v>
      </c>
      <c r="AD1009" s="3">
        <f t="shared" si="364"/>
        <v>0.21082716879623403</v>
      </c>
      <c r="AE1009" s="3">
        <f t="shared" si="365"/>
        <v>2.5999999999999999E-3</v>
      </c>
      <c r="AF1009" s="3">
        <f t="shared" si="366"/>
        <v>627</v>
      </c>
      <c r="AG1009">
        <f t="shared" si="368"/>
        <v>-0.38044499660820075</v>
      </c>
      <c r="AH1009" s="5">
        <f t="shared" si="369"/>
        <v>-0.97253203824594692</v>
      </c>
      <c r="AI1009" s="5">
        <f t="shared" si="370"/>
        <v>-0.90780409602127643</v>
      </c>
      <c r="AJ1009" s="5">
        <f t="shared" si="371"/>
        <v>-0.9615326465429106</v>
      </c>
      <c r="AK1009" s="5">
        <f t="shared" si="372"/>
        <v>-0.99411600055954574</v>
      </c>
      <c r="AL1009" s="4">
        <f t="shared" si="373"/>
        <v>7.4850338532200649</v>
      </c>
      <c r="AM1009" s="4">
        <f t="shared" si="375"/>
        <v>3.7325960544934942</v>
      </c>
      <c r="AN1009" s="4">
        <f t="shared" si="376"/>
        <v>8.0667267945990844</v>
      </c>
      <c r="AO1009">
        <f t="shared" si="377"/>
        <v>3.7325960544934942</v>
      </c>
      <c r="AP1009">
        <f t="shared" si="378"/>
        <v>2</v>
      </c>
    </row>
    <row r="1010" spans="1:42" ht="34" x14ac:dyDescent="0.2">
      <c r="A1010">
        <v>6037265602</v>
      </c>
      <c r="B1010" t="s">
        <v>120</v>
      </c>
      <c r="C1010">
        <v>0.68920000000000003</v>
      </c>
      <c r="D1010">
        <v>6037211310</v>
      </c>
      <c r="E1010" t="s">
        <v>20</v>
      </c>
      <c r="F1010">
        <v>24457</v>
      </c>
      <c r="G1010">
        <v>6037229300</v>
      </c>
      <c r="H1010" t="s">
        <v>103</v>
      </c>
      <c r="I1010">
        <v>0.24110000000000001</v>
      </c>
      <c r="J1010">
        <v>6037571200</v>
      </c>
      <c r="K1010" t="s">
        <v>72</v>
      </c>
      <c r="L1010">
        <v>2.5999999999999999E-3</v>
      </c>
      <c r="M1010">
        <v>6037620901</v>
      </c>
      <c r="N1010" t="s">
        <v>5</v>
      </c>
      <c r="O1010">
        <v>620</v>
      </c>
      <c r="S1010">
        <f t="shared" si="374"/>
        <v>1001</v>
      </c>
      <c r="T1010" s="2" cm="1">
        <f t="array" ref="T1010">IFERROR(INDEX($A$10:$A$1201, ROWS(T$10:$T1010)), IFERROR(INDEX($D$10:$D$1276, ROWS(T$10:$T1010)-ROWS($A$10:$A$1201)), IFERROR(INDEX($G$10:$G$1201, ROWS(T$10:$T1010)-ROWS($A$10:$A$1201)-ROWS($D$10:$D$1276)), "")))</f>
        <v>6037265602</v>
      </c>
      <c r="U1010" s="2" t="str">
        <f t="shared" si="356"/>
        <v>Westwood, Los Angeles, CA</v>
      </c>
      <c r="V1010" s="3">
        <f t="shared" si="357"/>
        <v>0.68920000000000003</v>
      </c>
      <c r="W1010" s="3">
        <f t="shared" si="358"/>
        <v>0.80420070011668621</v>
      </c>
      <c r="X1010" s="3">
        <f t="shared" si="359"/>
        <v>24457</v>
      </c>
      <c r="Y1010" s="3">
        <f t="shared" si="360"/>
        <v>0.46417658334756778</v>
      </c>
      <c r="Z1010" s="3">
        <f t="shared" si="367"/>
        <v>0.37329113330588537</v>
      </c>
      <c r="AA1010" s="3">
        <f t="shared" si="361"/>
        <v>0.24110000000000001</v>
      </c>
      <c r="AB1010" s="3">
        <f t="shared" si="362"/>
        <v>0.36436451564152944</v>
      </c>
      <c r="AC1010" s="3">
        <f t="shared" si="363"/>
        <v>3.3854166666666671E-2</v>
      </c>
      <c r="AD1010" s="3">
        <f t="shared" si="364"/>
        <v>0.20847343644922664</v>
      </c>
      <c r="AE1010" s="3">
        <f t="shared" si="365"/>
        <v>2.5999999999999999E-3</v>
      </c>
      <c r="AF1010" s="3">
        <f t="shared" si="366"/>
        <v>620</v>
      </c>
      <c r="AG1010">
        <f t="shared" si="368"/>
        <v>-0.38372801489751679</v>
      </c>
      <c r="AH1010" s="5">
        <f t="shared" si="369"/>
        <v>-0.97293131932862364</v>
      </c>
      <c r="AI1010" s="5">
        <f t="shared" si="370"/>
        <v>-0.91409585488198664</v>
      </c>
      <c r="AJ1010" s="5">
        <f t="shared" si="371"/>
        <v>-0.9615326465429106</v>
      </c>
      <c r="AK1010" s="5">
        <f t="shared" si="372"/>
        <v>-1.0059630600892593</v>
      </c>
      <c r="AL1010" s="4">
        <f t="shared" si="373"/>
        <v>7.541949405429536</v>
      </c>
      <c r="AM1010" s="4">
        <f t="shared" si="375"/>
        <v>3.7684091490549108</v>
      </c>
      <c r="AN1010" s="4">
        <f t="shared" si="376"/>
        <v>8.1336720893620882</v>
      </c>
      <c r="AO1010">
        <f t="shared" si="377"/>
        <v>3.7684091490549108</v>
      </c>
      <c r="AP1010">
        <f t="shared" si="378"/>
        <v>2</v>
      </c>
    </row>
    <row r="1011" spans="1:42" ht="17" x14ac:dyDescent="0.2">
      <c r="A1011">
        <v>6037603006</v>
      </c>
      <c r="B1011" t="s">
        <v>31</v>
      </c>
      <c r="C1011">
        <v>0.68899999999999995</v>
      </c>
      <c r="D1011">
        <v>6037291220</v>
      </c>
      <c r="E1011" t="s">
        <v>29</v>
      </c>
      <c r="F1011">
        <v>24451</v>
      </c>
      <c r="G1011">
        <v>6037232110</v>
      </c>
      <c r="H1011" t="s">
        <v>103</v>
      </c>
      <c r="I1011">
        <v>0.2409</v>
      </c>
      <c r="J1011">
        <v>6037262301</v>
      </c>
      <c r="K1011" t="s">
        <v>13</v>
      </c>
      <c r="L1011">
        <v>2.5999999999999999E-3</v>
      </c>
      <c r="M1011">
        <v>6037206300</v>
      </c>
      <c r="N1011" t="s">
        <v>20</v>
      </c>
      <c r="O1011">
        <v>619</v>
      </c>
      <c r="S1011">
        <f t="shared" si="374"/>
        <v>1002</v>
      </c>
      <c r="T1011" s="2" cm="1">
        <f t="array" ref="T1011">IFERROR(INDEX($A$10:$A$1201, ROWS(T$10:$T1011)), IFERROR(INDEX($D$10:$D$1276, ROWS(T$10:$T1011)-ROWS($A$10:$A$1201)), IFERROR(INDEX($G$10:$G$1201, ROWS(T$10:$T1011)-ROWS($A$10:$A$1201)-ROWS($D$10:$D$1276)), "")))</f>
        <v>6037603006</v>
      </c>
      <c r="U1011" s="2" t="str">
        <f t="shared" si="356"/>
        <v>Gardena, CA</v>
      </c>
      <c r="V1011" s="3">
        <f t="shared" si="357"/>
        <v>0.68899999999999995</v>
      </c>
      <c r="W1011" s="3">
        <f t="shared" si="358"/>
        <v>0.80396732788798131</v>
      </c>
      <c r="X1011" s="3">
        <f t="shared" si="359"/>
        <v>24451</v>
      </c>
      <c r="Y1011" s="3">
        <f t="shared" si="360"/>
        <v>0.46406270758602364</v>
      </c>
      <c r="Z1011" s="3">
        <f t="shared" si="367"/>
        <v>0.37309125499039708</v>
      </c>
      <c r="AA1011" s="3">
        <f t="shared" si="361"/>
        <v>0.2409</v>
      </c>
      <c r="AB1011" s="3">
        <f t="shared" si="362"/>
        <v>0.36406226386580026</v>
      </c>
      <c r="AC1011" s="3">
        <f t="shared" si="363"/>
        <v>3.3854166666666671E-2</v>
      </c>
      <c r="AD1011" s="3">
        <f t="shared" si="364"/>
        <v>0.20813718897108271</v>
      </c>
      <c r="AE1011" s="3">
        <f t="shared" si="365"/>
        <v>2.5999999999999999E-3</v>
      </c>
      <c r="AF1011" s="3">
        <f t="shared" si="366"/>
        <v>619</v>
      </c>
      <c r="AG1011">
        <f t="shared" si="368"/>
        <v>-0.38591669375706206</v>
      </c>
      <c r="AH1011" s="5">
        <f t="shared" si="369"/>
        <v>-0.97412916257665283</v>
      </c>
      <c r="AI1011" s="5">
        <f t="shared" si="370"/>
        <v>-0.91619310783555685</v>
      </c>
      <c r="AJ1011" s="5">
        <f t="shared" si="371"/>
        <v>-0.9615326465429106</v>
      </c>
      <c r="AK1011" s="5">
        <f t="shared" si="372"/>
        <v>-1.0076554971649325</v>
      </c>
      <c r="AL1011" s="4">
        <f t="shared" si="373"/>
        <v>7.5596217418729159</v>
      </c>
      <c r="AM1011" s="4">
        <f t="shared" si="375"/>
        <v>3.7789453246442166</v>
      </c>
      <c r="AN1011" s="4">
        <f t="shared" si="376"/>
        <v>8.1530652131220371</v>
      </c>
      <c r="AO1011">
        <f t="shared" si="377"/>
        <v>3.7789453246442166</v>
      </c>
      <c r="AP1011">
        <f t="shared" si="378"/>
        <v>2</v>
      </c>
    </row>
    <row r="1012" spans="1:42" ht="17" x14ac:dyDescent="0.2">
      <c r="A1012">
        <v>6037541603</v>
      </c>
      <c r="B1012" t="s">
        <v>137</v>
      </c>
      <c r="C1012">
        <v>0.68889999999999996</v>
      </c>
      <c r="D1012">
        <v>6037553702</v>
      </c>
      <c r="E1012" t="s">
        <v>75</v>
      </c>
      <c r="F1012">
        <v>24443</v>
      </c>
      <c r="G1012">
        <v>6037231900</v>
      </c>
      <c r="H1012" t="s">
        <v>103</v>
      </c>
      <c r="I1012">
        <v>0.2409</v>
      </c>
      <c r="J1012">
        <v>6037271500</v>
      </c>
      <c r="K1012" t="s">
        <v>62</v>
      </c>
      <c r="L1012">
        <v>2.5999999999999999E-3</v>
      </c>
      <c r="M1012">
        <v>6037570702</v>
      </c>
      <c r="N1012" t="s">
        <v>51</v>
      </c>
      <c r="O1012">
        <v>615</v>
      </c>
      <c r="S1012">
        <f t="shared" si="374"/>
        <v>1003</v>
      </c>
      <c r="T1012" s="2" cm="1">
        <f t="array" ref="T1012">IFERROR(INDEX($A$10:$A$1201, ROWS(T$10:$T1012)), IFERROR(INDEX($D$10:$D$1276, ROWS(T$10:$T1012)-ROWS($A$10:$A$1201)), IFERROR(INDEX($G$10:$G$1201, ROWS(T$10:$T1012)-ROWS($A$10:$A$1201)-ROWS($D$10:$D$1276)), "")))</f>
        <v>6037541603</v>
      </c>
      <c r="U1012" s="2" t="str">
        <f t="shared" si="356"/>
        <v>Compton, CA</v>
      </c>
      <c r="V1012" s="3">
        <f t="shared" si="357"/>
        <v>0.68889999999999996</v>
      </c>
      <c r="W1012" s="3">
        <f t="shared" si="358"/>
        <v>0.80385064177362886</v>
      </c>
      <c r="X1012" s="3">
        <f t="shared" si="359"/>
        <v>24443</v>
      </c>
      <c r="Y1012" s="3">
        <f t="shared" si="360"/>
        <v>0.46391087323729813</v>
      </c>
      <c r="Z1012" s="3">
        <f t="shared" si="367"/>
        <v>0.37291505317756668</v>
      </c>
      <c r="AA1012" s="3">
        <f t="shared" si="361"/>
        <v>0.2409</v>
      </c>
      <c r="AB1012" s="3">
        <f t="shared" si="362"/>
        <v>0.36406226386580026</v>
      </c>
      <c r="AC1012" s="3">
        <f t="shared" si="363"/>
        <v>3.3854166666666671E-2</v>
      </c>
      <c r="AD1012" s="3">
        <f t="shared" si="364"/>
        <v>0.20679219905850707</v>
      </c>
      <c r="AE1012" s="3">
        <f t="shared" si="365"/>
        <v>2.5999999999999999E-3</v>
      </c>
      <c r="AF1012" s="3">
        <f t="shared" si="366"/>
        <v>615</v>
      </c>
      <c r="AG1012">
        <f t="shared" si="368"/>
        <v>-0.38701103318683405</v>
      </c>
      <c r="AH1012" s="5">
        <f t="shared" si="369"/>
        <v>-0.97572628690735808</v>
      </c>
      <c r="AI1012" s="5">
        <f t="shared" si="370"/>
        <v>-0.91619310783555685</v>
      </c>
      <c r="AJ1012" s="5">
        <f t="shared" si="371"/>
        <v>-0.9615326465429106</v>
      </c>
      <c r="AK1012" s="5">
        <f t="shared" si="372"/>
        <v>-1.0144252454676259</v>
      </c>
      <c r="AL1012" s="4">
        <f t="shared" si="373"/>
        <v>7.5859143441248067</v>
      </c>
      <c r="AM1012" s="4">
        <f t="shared" si="375"/>
        <v>3.7947334246398956</v>
      </c>
      <c r="AN1012" s="4">
        <f t="shared" si="376"/>
        <v>8.1825125349985637</v>
      </c>
      <c r="AO1012">
        <f t="shared" si="377"/>
        <v>3.7947334246398956</v>
      </c>
      <c r="AP1012">
        <f t="shared" si="378"/>
        <v>2</v>
      </c>
    </row>
    <row r="1013" spans="1:42" ht="17" x14ac:dyDescent="0.2">
      <c r="A1013">
        <v>6037542402</v>
      </c>
      <c r="B1013" t="s">
        <v>137</v>
      </c>
      <c r="C1013">
        <v>0.68889999999999996</v>
      </c>
      <c r="D1013">
        <v>6037531000</v>
      </c>
      <c r="E1013" t="s">
        <v>13</v>
      </c>
      <c r="F1013">
        <v>24442</v>
      </c>
      <c r="G1013">
        <v>6037218220</v>
      </c>
      <c r="H1013" t="s">
        <v>20</v>
      </c>
      <c r="I1013">
        <v>0.2404</v>
      </c>
      <c r="J1013">
        <v>6037187102</v>
      </c>
      <c r="K1013" t="s">
        <v>60</v>
      </c>
      <c r="L1013">
        <v>2.5999999999999999E-3</v>
      </c>
      <c r="M1013">
        <v>6037276601</v>
      </c>
      <c r="N1013" t="s">
        <v>90</v>
      </c>
      <c r="O1013">
        <v>613</v>
      </c>
      <c r="S1013">
        <f t="shared" si="374"/>
        <v>1004</v>
      </c>
      <c r="T1013" s="2" cm="1">
        <f t="array" ref="T1013">IFERROR(INDEX($A$10:$A$1201, ROWS(T$10:$T1013)), IFERROR(INDEX($D$10:$D$1276, ROWS(T$10:$T1013)-ROWS($A$10:$A$1201)), IFERROR(INDEX($G$10:$G$1201, ROWS(T$10:$T1013)-ROWS($A$10:$A$1201)-ROWS($D$10:$D$1276)), "")))</f>
        <v>6037542402</v>
      </c>
      <c r="U1013" s="2" t="str">
        <f t="shared" si="356"/>
        <v>Compton, CA</v>
      </c>
      <c r="V1013" s="3">
        <f t="shared" si="357"/>
        <v>0.68889999999999996</v>
      </c>
      <c r="W1013" s="3">
        <f t="shared" si="358"/>
        <v>0.80385064177362886</v>
      </c>
      <c r="X1013" s="3">
        <f t="shared" si="359"/>
        <v>24442</v>
      </c>
      <c r="Y1013" s="3">
        <f t="shared" si="360"/>
        <v>0.46389189394370739</v>
      </c>
      <c r="Z1013" s="3">
        <f t="shared" si="367"/>
        <v>0.37289979666023337</v>
      </c>
      <c r="AA1013" s="3">
        <f t="shared" si="361"/>
        <v>0.2404</v>
      </c>
      <c r="AB1013" s="3">
        <f t="shared" si="362"/>
        <v>0.36330663442647726</v>
      </c>
      <c r="AC1013" s="3">
        <f t="shared" si="363"/>
        <v>3.3854166666666671E-2</v>
      </c>
      <c r="AD1013" s="3">
        <f t="shared" si="364"/>
        <v>0.20611970410221922</v>
      </c>
      <c r="AE1013" s="3">
        <f t="shared" si="365"/>
        <v>2.5999999999999999E-3</v>
      </c>
      <c r="AF1013" s="3">
        <f t="shared" si="366"/>
        <v>613</v>
      </c>
      <c r="AG1013">
        <f t="shared" si="368"/>
        <v>-0.38701103318683405</v>
      </c>
      <c r="AH1013" s="5">
        <f t="shared" si="369"/>
        <v>-0.97592592744869677</v>
      </c>
      <c r="AI1013" s="5">
        <f t="shared" si="370"/>
        <v>-0.92143624021948223</v>
      </c>
      <c r="AJ1013" s="5">
        <f t="shared" si="371"/>
        <v>-0.9615326465429106</v>
      </c>
      <c r="AK1013" s="5">
        <f t="shared" si="372"/>
        <v>-1.0178101196189728</v>
      </c>
      <c r="AL1013" s="4">
        <f t="shared" si="373"/>
        <v>7.6105973266586133</v>
      </c>
      <c r="AM1013" s="4">
        <f t="shared" si="375"/>
        <v>3.8102043193529234</v>
      </c>
      <c r="AN1013" s="4">
        <f t="shared" si="376"/>
        <v>8.2113951222820134</v>
      </c>
      <c r="AO1013">
        <f t="shared" si="377"/>
        <v>3.8102043193529234</v>
      </c>
      <c r="AP1013">
        <f t="shared" si="378"/>
        <v>2</v>
      </c>
    </row>
    <row r="1014" spans="1:42" ht="34" x14ac:dyDescent="0.2">
      <c r="A1014">
        <v>6037262802</v>
      </c>
      <c r="B1014" t="s">
        <v>159</v>
      </c>
      <c r="C1014">
        <v>0.68859999999999999</v>
      </c>
      <c r="D1014">
        <v>6037229300</v>
      </c>
      <c r="E1014" t="s">
        <v>103</v>
      </c>
      <c r="F1014">
        <v>24424</v>
      </c>
      <c r="G1014">
        <v>6037240300</v>
      </c>
      <c r="H1014" t="s">
        <v>37</v>
      </c>
      <c r="I1014">
        <v>0.2389</v>
      </c>
      <c r="J1014">
        <v>6037262200</v>
      </c>
      <c r="K1014" t="s">
        <v>100</v>
      </c>
      <c r="L1014">
        <v>2.5000000000000001E-3</v>
      </c>
      <c r="M1014">
        <v>6037208301</v>
      </c>
      <c r="N1014" t="s">
        <v>20</v>
      </c>
      <c r="O1014">
        <v>605</v>
      </c>
      <c r="S1014">
        <f t="shared" si="374"/>
        <v>1005</v>
      </c>
      <c r="T1014" s="2" cm="1">
        <f t="array" ref="T1014">IFERROR(INDEX($A$10:$A$1201, ROWS(T$10:$T1014)), IFERROR(INDEX($D$10:$D$1276, ROWS(T$10:$T1014)-ROWS($A$10:$A$1201)), IFERROR(INDEX($G$10:$G$1201, ROWS(T$10:$T1014)-ROWS($A$10:$A$1201)-ROWS($D$10:$D$1276)), "")))</f>
        <v>6037262802</v>
      </c>
      <c r="U1014" s="2" t="str">
        <f t="shared" si="356"/>
        <v>Pacific Palisades, Santa Monica, CA</v>
      </c>
      <c r="V1014" s="3">
        <f t="shared" si="357"/>
        <v>0.68859999999999999</v>
      </c>
      <c r="W1014" s="3">
        <f t="shared" si="358"/>
        <v>0.80350058343057174</v>
      </c>
      <c r="X1014" s="3">
        <f t="shared" si="359"/>
        <v>24424</v>
      </c>
      <c r="Y1014" s="3">
        <f t="shared" si="360"/>
        <v>0.46355026665907495</v>
      </c>
      <c r="Z1014" s="3">
        <f t="shared" si="367"/>
        <v>0.37246290970996382</v>
      </c>
      <c r="AA1014" s="3">
        <f t="shared" si="361"/>
        <v>0.2389</v>
      </c>
      <c r="AB1014" s="3">
        <f t="shared" si="362"/>
        <v>0.36103974610850842</v>
      </c>
      <c r="AC1014" s="3">
        <f t="shared" si="363"/>
        <v>3.2552083333333336E-2</v>
      </c>
      <c r="AD1014" s="3">
        <f t="shared" si="364"/>
        <v>0.20342972427706793</v>
      </c>
      <c r="AE1014" s="3">
        <f t="shared" si="365"/>
        <v>2.5000000000000001E-3</v>
      </c>
      <c r="AF1014" s="3">
        <f t="shared" si="366"/>
        <v>605</v>
      </c>
      <c r="AG1014">
        <f t="shared" si="368"/>
        <v>-0.39029405147615009</v>
      </c>
      <c r="AH1014" s="5">
        <f t="shared" si="369"/>
        <v>-0.9795194571927841</v>
      </c>
      <c r="AI1014" s="5">
        <f t="shared" si="370"/>
        <v>-0.93716563737125824</v>
      </c>
      <c r="AJ1014" s="5">
        <f t="shared" si="371"/>
        <v>-0.97112341221016585</v>
      </c>
      <c r="AK1014" s="5">
        <f t="shared" si="372"/>
        <v>-1.0313496162243596</v>
      </c>
      <c r="AL1014" s="4">
        <f t="shared" si="373"/>
        <v>7.7225135047399434</v>
      </c>
      <c r="AM1014" s="4">
        <f t="shared" si="375"/>
        <v>3.8942199566887439</v>
      </c>
      <c r="AN1014" s="4">
        <f t="shared" si="376"/>
        <v>8.3311560564369955</v>
      </c>
      <c r="AO1014">
        <f t="shared" si="377"/>
        <v>3.8942199566887439</v>
      </c>
      <c r="AP1014">
        <f t="shared" si="378"/>
        <v>2</v>
      </c>
    </row>
    <row r="1015" spans="1:42" ht="34" x14ac:dyDescent="0.2">
      <c r="A1015">
        <v>6037264302</v>
      </c>
      <c r="B1015" t="s">
        <v>80</v>
      </c>
      <c r="C1015">
        <v>0.68840000000000001</v>
      </c>
      <c r="D1015">
        <v>6037600802</v>
      </c>
      <c r="E1015" t="s">
        <v>36</v>
      </c>
      <c r="F1015">
        <v>24419</v>
      </c>
      <c r="G1015">
        <v>6037540901</v>
      </c>
      <c r="H1015" t="s">
        <v>37</v>
      </c>
      <c r="I1015">
        <v>0.23810000000000001</v>
      </c>
      <c r="J1015">
        <v>6037481901</v>
      </c>
      <c r="K1015" t="s">
        <v>18</v>
      </c>
      <c r="L1015">
        <v>2.5000000000000001E-3</v>
      </c>
      <c r="M1015">
        <v>6037212304</v>
      </c>
      <c r="N1015" t="s">
        <v>20</v>
      </c>
      <c r="O1015">
        <v>598</v>
      </c>
      <c r="S1015">
        <f t="shared" si="374"/>
        <v>1006</v>
      </c>
      <c r="T1015" s="2" cm="1">
        <f t="array" ref="T1015">IFERROR(INDEX($A$10:$A$1201, ROWS(T$10:$T1015)), IFERROR(INDEX($D$10:$D$1276, ROWS(T$10:$T1015)-ROWS($A$10:$A$1201)), IFERROR(INDEX($G$10:$G$1201, ROWS(T$10:$T1015)-ROWS($A$10:$A$1201)-ROWS($D$10:$D$1276)), "")))</f>
        <v>6037264302</v>
      </c>
      <c r="U1015" s="2" t="str">
        <f t="shared" si="356"/>
        <v>Brentwood, Los Angeles, CA</v>
      </c>
      <c r="V1015" s="3">
        <f t="shared" si="357"/>
        <v>0.68840000000000001</v>
      </c>
      <c r="W1015" s="3">
        <f t="shared" si="358"/>
        <v>0.80326721120186706</v>
      </c>
      <c r="X1015" s="3">
        <f t="shared" si="359"/>
        <v>24419</v>
      </c>
      <c r="Y1015" s="3">
        <f t="shared" si="360"/>
        <v>0.46345537019112149</v>
      </c>
      <c r="Z1015" s="3">
        <f t="shared" si="367"/>
        <v>0.37227850272995106</v>
      </c>
      <c r="AA1015" s="3">
        <f t="shared" si="361"/>
        <v>0.23810000000000001</v>
      </c>
      <c r="AB1015" s="3">
        <f t="shared" si="362"/>
        <v>0.3598307390055917</v>
      </c>
      <c r="AC1015" s="3">
        <f t="shared" si="363"/>
        <v>3.2552083333333336E-2</v>
      </c>
      <c r="AD1015" s="3">
        <f t="shared" si="364"/>
        <v>0.20107599193006054</v>
      </c>
      <c r="AE1015" s="3">
        <f t="shared" si="365"/>
        <v>2.5000000000000001E-3</v>
      </c>
      <c r="AF1015" s="3">
        <f t="shared" si="366"/>
        <v>598</v>
      </c>
      <c r="AG1015">
        <f t="shared" si="368"/>
        <v>-0.39248273033569414</v>
      </c>
      <c r="AH1015" s="5">
        <f t="shared" si="369"/>
        <v>-0.98051765989947515</v>
      </c>
      <c r="AI1015" s="5">
        <f t="shared" si="370"/>
        <v>-0.94555464918553878</v>
      </c>
      <c r="AJ1015" s="5">
        <f t="shared" si="371"/>
        <v>-0.97112341221016585</v>
      </c>
      <c r="AK1015" s="5">
        <f t="shared" si="372"/>
        <v>-1.0431966757540732</v>
      </c>
      <c r="AL1015" s="4">
        <f t="shared" si="373"/>
        <v>7.7869072102082182</v>
      </c>
      <c r="AM1015" s="4">
        <f t="shared" si="375"/>
        <v>3.9348437933515918</v>
      </c>
      <c r="AN1015" s="4">
        <f t="shared" si="376"/>
        <v>8.4059765984810326</v>
      </c>
      <c r="AO1015">
        <f t="shared" si="377"/>
        <v>3.9348437933515918</v>
      </c>
      <c r="AP1015">
        <f t="shared" si="378"/>
        <v>2</v>
      </c>
    </row>
    <row r="1016" spans="1:42" ht="34" x14ac:dyDescent="0.2">
      <c r="A1016">
        <v>6037208903</v>
      </c>
      <c r="B1016" t="s">
        <v>20</v>
      </c>
      <c r="C1016">
        <v>0.68820000000000003</v>
      </c>
      <c r="D1016">
        <v>6037553801</v>
      </c>
      <c r="E1016" t="s">
        <v>75</v>
      </c>
      <c r="F1016">
        <v>24417</v>
      </c>
      <c r="G1016">
        <v>6037236000</v>
      </c>
      <c r="H1016" t="s">
        <v>99</v>
      </c>
      <c r="I1016">
        <v>0.23799999999999999</v>
      </c>
      <c r="J1016">
        <v>6037621201</v>
      </c>
      <c r="K1016" t="s">
        <v>91</v>
      </c>
      <c r="L1016">
        <v>2.3999999999999998E-3</v>
      </c>
      <c r="M1016">
        <v>6037271400</v>
      </c>
      <c r="N1016" t="s">
        <v>62</v>
      </c>
      <c r="O1016">
        <v>597</v>
      </c>
      <c r="S1016">
        <f t="shared" si="374"/>
        <v>1007</v>
      </c>
      <c r="T1016" s="2" cm="1">
        <f t="array" ref="T1016">IFERROR(INDEX($A$10:$A$1201, ROWS(T$10:$T1016)), IFERROR(INDEX($D$10:$D$1276, ROWS(T$10:$T1016)-ROWS($A$10:$A$1201)), IFERROR(INDEX($G$10:$G$1201, ROWS(T$10:$T1016)-ROWS($A$10:$A$1201)-ROWS($D$10:$D$1276)), "")))</f>
        <v>6037208903</v>
      </c>
      <c r="U1016" s="2" t="str">
        <f t="shared" si="356"/>
        <v>Central LA, Los Angeles, CA</v>
      </c>
      <c r="V1016" s="3">
        <f t="shared" si="357"/>
        <v>0.68820000000000003</v>
      </c>
      <c r="W1016" s="3">
        <f t="shared" si="358"/>
        <v>0.80303383897316227</v>
      </c>
      <c r="X1016" s="3">
        <f t="shared" si="359"/>
        <v>24417</v>
      </c>
      <c r="Y1016" s="3">
        <f t="shared" si="360"/>
        <v>0.46341741160394012</v>
      </c>
      <c r="Z1016" s="3">
        <f t="shared" si="367"/>
        <v>0.37213986308731811</v>
      </c>
      <c r="AA1016" s="3">
        <f t="shared" si="361"/>
        <v>0.23799999999999999</v>
      </c>
      <c r="AB1016" s="3">
        <f t="shared" si="362"/>
        <v>0.35967961311772706</v>
      </c>
      <c r="AC1016" s="3">
        <f t="shared" si="363"/>
        <v>3.125E-2</v>
      </c>
      <c r="AD1016" s="3">
        <f t="shared" si="364"/>
        <v>0.20073974445191661</v>
      </c>
      <c r="AE1016" s="3">
        <f t="shared" si="365"/>
        <v>2.3999999999999998E-3</v>
      </c>
      <c r="AF1016" s="3">
        <f t="shared" si="366"/>
        <v>597</v>
      </c>
      <c r="AG1016">
        <f t="shared" si="368"/>
        <v>-0.39467140919523813</v>
      </c>
      <c r="AH1016" s="5">
        <f t="shared" si="369"/>
        <v>-0.98091694098215132</v>
      </c>
      <c r="AI1016" s="5">
        <f t="shared" si="370"/>
        <v>-0.94660327566232405</v>
      </c>
      <c r="AJ1016" s="5">
        <f t="shared" si="371"/>
        <v>-0.98071417787742121</v>
      </c>
      <c r="AK1016" s="5">
        <f t="shared" si="372"/>
        <v>-1.0448891128297466</v>
      </c>
      <c r="AL1016" s="4">
        <f t="shared" si="373"/>
        <v>7.8124211138705739</v>
      </c>
      <c r="AM1016" s="4">
        <f t="shared" si="375"/>
        <v>3.9660283200040816</v>
      </c>
      <c r="AN1016" s="4">
        <f t="shared" si="376"/>
        <v>8.4274686521213678</v>
      </c>
      <c r="AO1016">
        <f t="shared" si="377"/>
        <v>3.9660283200040816</v>
      </c>
      <c r="AP1016">
        <f t="shared" si="378"/>
        <v>2</v>
      </c>
    </row>
    <row r="1017" spans="1:42" ht="34" x14ac:dyDescent="0.2">
      <c r="A1017">
        <v>6037214501</v>
      </c>
      <c r="B1017" t="s">
        <v>20</v>
      </c>
      <c r="C1017">
        <v>0.68820000000000003</v>
      </c>
      <c r="D1017">
        <v>6037269904</v>
      </c>
      <c r="E1017" t="s">
        <v>93</v>
      </c>
      <c r="F1017">
        <v>24402</v>
      </c>
      <c r="G1017">
        <v>6037232120</v>
      </c>
      <c r="H1017" t="s">
        <v>37</v>
      </c>
      <c r="I1017">
        <v>0.23760000000000001</v>
      </c>
      <c r="J1017">
        <v>6037530006</v>
      </c>
      <c r="K1017" t="s">
        <v>9</v>
      </c>
      <c r="L1017">
        <v>2.3999999999999998E-3</v>
      </c>
      <c r="M1017">
        <v>6037271901</v>
      </c>
      <c r="N1017" t="s">
        <v>62</v>
      </c>
      <c r="O1017">
        <v>597</v>
      </c>
      <c r="S1017">
        <f t="shared" si="374"/>
        <v>1008</v>
      </c>
      <c r="T1017" s="2" cm="1">
        <f t="array" ref="T1017">IFERROR(INDEX($A$10:$A$1201, ROWS(T$10:$T1017)), IFERROR(INDEX($D$10:$D$1276, ROWS(T$10:$T1017)-ROWS($A$10:$A$1201)), IFERROR(INDEX($G$10:$G$1201, ROWS(T$10:$T1017)-ROWS($A$10:$A$1201)-ROWS($D$10:$D$1276)), "")))</f>
        <v>6037214501</v>
      </c>
      <c r="U1017" s="2" t="str">
        <f t="shared" si="356"/>
        <v>Central LA, Los Angeles, CA</v>
      </c>
      <c r="V1017" s="3">
        <f t="shared" si="357"/>
        <v>0.68820000000000003</v>
      </c>
      <c r="W1017" s="3">
        <f t="shared" si="358"/>
        <v>0.80303383897316227</v>
      </c>
      <c r="X1017" s="3">
        <f t="shared" si="359"/>
        <v>24402</v>
      </c>
      <c r="Y1017" s="3">
        <f t="shared" si="360"/>
        <v>0.46313272220007973</v>
      </c>
      <c r="Z1017" s="3">
        <f t="shared" si="367"/>
        <v>0.37191124786242113</v>
      </c>
      <c r="AA1017" s="3">
        <f t="shared" si="361"/>
        <v>0.23760000000000001</v>
      </c>
      <c r="AB1017" s="3">
        <f t="shared" si="362"/>
        <v>0.35907510956626876</v>
      </c>
      <c r="AC1017" s="3">
        <f t="shared" si="363"/>
        <v>3.125E-2</v>
      </c>
      <c r="AD1017" s="3">
        <f t="shared" si="364"/>
        <v>0.20073974445191661</v>
      </c>
      <c r="AE1017" s="3">
        <f t="shared" si="365"/>
        <v>2.3999999999999998E-3</v>
      </c>
      <c r="AF1017" s="3">
        <f t="shared" si="366"/>
        <v>597</v>
      </c>
      <c r="AG1017">
        <f t="shared" si="368"/>
        <v>-0.39467140919523813</v>
      </c>
      <c r="AH1017" s="5">
        <f t="shared" si="369"/>
        <v>-0.98391154910222434</v>
      </c>
      <c r="AI1017" s="5">
        <f t="shared" si="370"/>
        <v>-0.95079778156946415</v>
      </c>
      <c r="AJ1017" s="5">
        <f t="shared" si="371"/>
        <v>-0.98071417787742121</v>
      </c>
      <c r="AK1017" s="5">
        <f t="shared" si="372"/>
        <v>-1.0448891128297466</v>
      </c>
      <c r="AL1017" s="4">
        <f t="shared" si="373"/>
        <v>7.8339317687680321</v>
      </c>
      <c r="AM1017" s="4">
        <f t="shared" si="375"/>
        <v>3.9778807496397297</v>
      </c>
      <c r="AN1017" s="4">
        <f t="shared" si="376"/>
        <v>8.4492486099565269</v>
      </c>
      <c r="AO1017">
        <f t="shared" si="377"/>
        <v>3.9778807496397297</v>
      </c>
      <c r="AP1017">
        <f t="shared" si="378"/>
        <v>2</v>
      </c>
    </row>
    <row r="1018" spans="1:42" ht="34" x14ac:dyDescent="0.2">
      <c r="A1018">
        <v>6037237201</v>
      </c>
      <c r="B1018" t="s">
        <v>37</v>
      </c>
      <c r="C1018">
        <v>0.68789999999999996</v>
      </c>
      <c r="D1018">
        <v>6037532200</v>
      </c>
      <c r="E1018" t="s">
        <v>9</v>
      </c>
      <c r="F1018">
        <v>24398</v>
      </c>
      <c r="G1018">
        <v>6037231500</v>
      </c>
      <c r="H1018" t="s">
        <v>77</v>
      </c>
      <c r="I1018">
        <v>0.2366</v>
      </c>
      <c r="J1018">
        <v>6037650101</v>
      </c>
      <c r="K1018" t="s">
        <v>14</v>
      </c>
      <c r="L1018">
        <v>2.3999999999999998E-3</v>
      </c>
      <c r="M1018">
        <v>6037482102</v>
      </c>
      <c r="N1018" t="s">
        <v>11</v>
      </c>
      <c r="O1018">
        <v>597</v>
      </c>
      <c r="S1018">
        <f t="shared" si="374"/>
        <v>1009</v>
      </c>
      <c r="T1018" s="2" cm="1">
        <f t="array" ref="T1018">IFERROR(INDEX($A$10:$A$1201, ROWS(T$10:$T1018)), IFERROR(INDEX($D$10:$D$1276, ROWS(T$10:$T1018)-ROWS($A$10:$A$1201)), IFERROR(INDEX($G$10:$G$1201, ROWS(T$10:$T1018)-ROWS($A$10:$A$1201)-ROWS($D$10:$D$1276)), "")))</f>
        <v>6037237201</v>
      </c>
      <c r="U1018" s="2" t="str">
        <f t="shared" si="356"/>
        <v>South Los Angeles, Los Angeles, CA</v>
      </c>
      <c r="V1018" s="3">
        <f t="shared" si="357"/>
        <v>0.68789999999999996</v>
      </c>
      <c r="W1018" s="3">
        <f t="shared" si="358"/>
        <v>0.80268378063010493</v>
      </c>
      <c r="X1018" s="3">
        <f t="shared" si="359"/>
        <v>24398</v>
      </c>
      <c r="Y1018" s="3">
        <f t="shared" si="360"/>
        <v>0.46305680502571694</v>
      </c>
      <c r="Z1018" s="3">
        <f t="shared" si="367"/>
        <v>0.37168818690453986</v>
      </c>
      <c r="AA1018" s="3">
        <f t="shared" si="361"/>
        <v>0.2366</v>
      </c>
      <c r="AB1018" s="3">
        <f t="shared" si="362"/>
        <v>0.35756385068762281</v>
      </c>
      <c r="AC1018" s="3">
        <f t="shared" si="363"/>
        <v>3.125E-2</v>
      </c>
      <c r="AD1018" s="3">
        <f t="shared" si="364"/>
        <v>0.20073974445191661</v>
      </c>
      <c r="AE1018" s="3">
        <f t="shared" si="365"/>
        <v>2.3999999999999998E-3</v>
      </c>
      <c r="AF1018" s="3">
        <f t="shared" si="366"/>
        <v>597</v>
      </c>
      <c r="AG1018">
        <f t="shared" si="368"/>
        <v>-0.3979544274845554</v>
      </c>
      <c r="AH1018" s="5">
        <f t="shared" si="369"/>
        <v>-0.98471011126757735</v>
      </c>
      <c r="AI1018" s="5">
        <f t="shared" si="370"/>
        <v>-0.96128404633731479</v>
      </c>
      <c r="AJ1018" s="5">
        <f t="shared" si="371"/>
        <v>-0.98071417787742121</v>
      </c>
      <c r="AK1018" s="5">
        <f t="shared" si="372"/>
        <v>-1.0448891128297466</v>
      </c>
      <c r="AL1018" s="4">
        <f t="shared" si="373"/>
        <v>7.8707730767897068</v>
      </c>
      <c r="AM1018" s="4">
        <f t="shared" si="375"/>
        <v>4.0010405400836069</v>
      </c>
      <c r="AN1018" s="4">
        <f t="shared" si="376"/>
        <v>8.4911684919936086</v>
      </c>
      <c r="AO1018">
        <f t="shared" si="377"/>
        <v>4.0010405400836069</v>
      </c>
      <c r="AP1018">
        <f t="shared" si="378"/>
        <v>2</v>
      </c>
    </row>
    <row r="1019" spans="1:42" ht="34" x14ac:dyDescent="0.2">
      <c r="A1019">
        <v>6037216800</v>
      </c>
      <c r="B1019" t="s">
        <v>20</v>
      </c>
      <c r="C1019">
        <v>0.6875</v>
      </c>
      <c r="D1019">
        <v>6037701802</v>
      </c>
      <c r="E1019" t="s">
        <v>129</v>
      </c>
      <c r="F1019">
        <v>24376</v>
      </c>
      <c r="G1019">
        <v>6037542700</v>
      </c>
      <c r="H1019" t="s">
        <v>137</v>
      </c>
      <c r="I1019">
        <v>0.23649999999999999</v>
      </c>
      <c r="J1019">
        <v>6037602301</v>
      </c>
      <c r="K1019" t="s">
        <v>21</v>
      </c>
      <c r="L1019">
        <v>2.3999999999999998E-3</v>
      </c>
      <c r="M1019">
        <v>6037270100</v>
      </c>
      <c r="N1019" t="s">
        <v>93</v>
      </c>
      <c r="O1019">
        <v>595</v>
      </c>
      <c r="S1019">
        <f t="shared" si="374"/>
        <v>1010</v>
      </c>
      <c r="T1019" s="2" cm="1">
        <f t="array" ref="T1019">IFERROR(INDEX($A$10:$A$1201, ROWS(T$10:$T1019)), IFERROR(INDEX($D$10:$D$1276, ROWS(T$10:$T1019)-ROWS($A$10:$A$1201)), IFERROR(INDEX($G$10:$G$1201, ROWS(T$10:$T1019)-ROWS($A$10:$A$1201)-ROWS($D$10:$D$1276)), "")))</f>
        <v>6037216800</v>
      </c>
      <c r="U1019" s="2" t="str">
        <f t="shared" si="356"/>
        <v>Central LA, Los Angeles, CA</v>
      </c>
      <c r="V1019" s="3">
        <f t="shared" si="357"/>
        <v>0.6875</v>
      </c>
      <c r="W1019" s="3">
        <f t="shared" si="358"/>
        <v>0.80221703617269546</v>
      </c>
      <c r="X1019" s="3">
        <f t="shared" si="359"/>
        <v>24376</v>
      </c>
      <c r="Y1019" s="3">
        <f t="shared" si="360"/>
        <v>0.46263926056672172</v>
      </c>
      <c r="Z1019" s="3">
        <f t="shared" si="367"/>
        <v>0.37113709642896286</v>
      </c>
      <c r="AA1019" s="3">
        <f t="shared" si="361"/>
        <v>0.23649999999999999</v>
      </c>
      <c r="AB1019" s="3">
        <f t="shared" si="362"/>
        <v>0.35741272479975822</v>
      </c>
      <c r="AC1019" s="3">
        <f t="shared" si="363"/>
        <v>3.125E-2</v>
      </c>
      <c r="AD1019" s="3">
        <f t="shared" si="364"/>
        <v>0.20006724949562879</v>
      </c>
      <c r="AE1019" s="3">
        <f t="shared" si="365"/>
        <v>2.3999999999999998E-3</v>
      </c>
      <c r="AF1019" s="3">
        <f t="shared" si="366"/>
        <v>595</v>
      </c>
      <c r="AG1019">
        <f t="shared" si="368"/>
        <v>-0.40233178520364349</v>
      </c>
      <c r="AH1019" s="5">
        <f t="shared" si="369"/>
        <v>-0.98910220317701758</v>
      </c>
      <c r="AI1019" s="5">
        <f t="shared" si="370"/>
        <v>-0.96233267281410007</v>
      </c>
      <c r="AJ1019" s="5">
        <f t="shared" si="371"/>
        <v>-0.98071417787742121</v>
      </c>
      <c r="AK1019" s="5">
        <f t="shared" si="372"/>
        <v>-1.0482739869810933</v>
      </c>
      <c r="AL1019" s="4">
        <f t="shared" si="373"/>
        <v>7.9047275283892695</v>
      </c>
      <c r="AM1019" s="4">
        <f t="shared" si="375"/>
        <v>4.0203031594013128</v>
      </c>
      <c r="AN1019" s="4">
        <f t="shared" si="376"/>
        <v>8.526014802894526</v>
      </c>
      <c r="AO1019">
        <f t="shared" si="377"/>
        <v>4.0203031594013128</v>
      </c>
      <c r="AP1019">
        <f t="shared" si="378"/>
        <v>2</v>
      </c>
    </row>
    <row r="1020" spans="1:42" ht="17" x14ac:dyDescent="0.2">
      <c r="A1020">
        <v>6037502003</v>
      </c>
      <c r="B1020" t="s">
        <v>12</v>
      </c>
      <c r="C1020">
        <v>0.68720000000000003</v>
      </c>
      <c r="D1020">
        <v>6037535300</v>
      </c>
      <c r="E1020" t="s">
        <v>37</v>
      </c>
      <c r="F1020">
        <v>24371</v>
      </c>
      <c r="G1020">
        <v>6037541100</v>
      </c>
      <c r="H1020" t="s">
        <v>137</v>
      </c>
      <c r="I1020">
        <v>0.23619999999999999</v>
      </c>
      <c r="J1020">
        <v>6059110303</v>
      </c>
      <c r="K1020" t="s">
        <v>41</v>
      </c>
      <c r="L1020">
        <v>2.3999999999999998E-3</v>
      </c>
      <c r="M1020">
        <v>6037213100</v>
      </c>
      <c r="N1020" t="s">
        <v>20</v>
      </c>
      <c r="O1020">
        <v>591</v>
      </c>
      <c r="S1020">
        <f t="shared" si="374"/>
        <v>1011</v>
      </c>
      <c r="T1020" s="2" cm="1">
        <f t="array" ref="T1020">IFERROR(INDEX($A$10:$A$1201, ROWS(T$10:$T1020)), IFERROR(INDEX($D$10:$D$1276, ROWS(T$10:$T1020)-ROWS($A$10:$A$1201)), IFERROR(INDEX($G$10:$G$1201, ROWS(T$10:$T1020)-ROWS($A$10:$A$1201)-ROWS($D$10:$D$1276)), "")))</f>
        <v>6037502003</v>
      </c>
      <c r="U1020" s="2" t="str">
        <f t="shared" si="356"/>
        <v>East Whitter, Whittier, CA</v>
      </c>
      <c r="V1020" s="3">
        <f t="shared" si="357"/>
        <v>0.68720000000000003</v>
      </c>
      <c r="W1020" s="3">
        <f t="shared" si="358"/>
        <v>0.80186697782963834</v>
      </c>
      <c r="X1020" s="3">
        <f t="shared" si="359"/>
        <v>24371</v>
      </c>
      <c r="Y1020" s="3">
        <f t="shared" si="360"/>
        <v>0.46254436409876826</v>
      </c>
      <c r="Z1020" s="3">
        <f t="shared" si="367"/>
        <v>0.37089905135201118</v>
      </c>
      <c r="AA1020" s="3">
        <f t="shared" si="361"/>
        <v>0.23619999999999999</v>
      </c>
      <c r="AB1020" s="3">
        <f t="shared" si="362"/>
        <v>0.35695934713616445</v>
      </c>
      <c r="AC1020" s="3">
        <f t="shared" si="363"/>
        <v>3.125E-2</v>
      </c>
      <c r="AD1020" s="3">
        <f t="shared" si="364"/>
        <v>0.19872225958305312</v>
      </c>
      <c r="AE1020" s="3">
        <f t="shared" si="365"/>
        <v>2.3999999999999998E-3</v>
      </c>
      <c r="AF1020" s="3">
        <f t="shared" si="366"/>
        <v>591</v>
      </c>
      <c r="AG1020">
        <f t="shared" si="368"/>
        <v>-0.40561480349295953</v>
      </c>
      <c r="AH1020" s="5">
        <f t="shared" si="369"/>
        <v>-0.99010040588370862</v>
      </c>
      <c r="AI1020" s="5">
        <f t="shared" si="370"/>
        <v>-0.96547855224445522</v>
      </c>
      <c r="AJ1020" s="5">
        <f t="shared" si="371"/>
        <v>-0.98071417787742121</v>
      </c>
      <c r="AK1020" s="5">
        <f t="shared" si="372"/>
        <v>-1.0550437352837867</v>
      </c>
      <c r="AL1020" s="4">
        <f t="shared" si="373"/>
        <v>7.941819842226554</v>
      </c>
      <c r="AM1020" s="4">
        <f t="shared" si="375"/>
        <v>4.0437083190344474</v>
      </c>
      <c r="AN1020" s="4">
        <f t="shared" si="376"/>
        <v>8.5685076301700409</v>
      </c>
      <c r="AO1020">
        <f t="shared" si="377"/>
        <v>4.0437083190344474</v>
      </c>
      <c r="AP1020">
        <f t="shared" si="378"/>
        <v>2</v>
      </c>
    </row>
    <row r="1021" spans="1:42" ht="34" x14ac:dyDescent="0.2">
      <c r="A1021">
        <v>6037272201</v>
      </c>
      <c r="B1021" t="s">
        <v>62</v>
      </c>
      <c r="C1021">
        <v>0.68720000000000003</v>
      </c>
      <c r="D1021">
        <v>6037195720</v>
      </c>
      <c r="E1021" t="s">
        <v>50</v>
      </c>
      <c r="F1021">
        <v>24354</v>
      </c>
      <c r="G1021">
        <v>6037221402</v>
      </c>
      <c r="H1021" t="s">
        <v>20</v>
      </c>
      <c r="I1021">
        <v>0.23599999999999999</v>
      </c>
      <c r="J1021">
        <v>6037543202</v>
      </c>
      <c r="K1021" t="s">
        <v>137</v>
      </c>
      <c r="L1021">
        <v>2.3E-3</v>
      </c>
      <c r="M1021">
        <v>6037211121</v>
      </c>
      <c r="N1021" t="s">
        <v>20</v>
      </c>
      <c r="O1021">
        <v>588</v>
      </c>
      <c r="S1021">
        <f t="shared" si="374"/>
        <v>1012</v>
      </c>
      <c r="T1021" s="2" cm="1">
        <f t="array" ref="T1021">IFERROR(INDEX($A$10:$A$1201, ROWS(T$10:$T1021)), IFERROR(INDEX($D$10:$D$1276, ROWS(T$10:$T1021)-ROWS($A$10:$A$1201)), IFERROR(INDEX($G$10:$G$1201, ROWS(T$10:$T1021)-ROWS($A$10:$A$1201)-ROWS($D$10:$D$1276)), "")))</f>
        <v>6037272201</v>
      </c>
      <c r="U1021" s="2" t="str">
        <f t="shared" si="356"/>
        <v>Mar Vista, Los Angeles, CA</v>
      </c>
      <c r="V1021" s="3">
        <f t="shared" si="357"/>
        <v>0.68720000000000003</v>
      </c>
      <c r="W1021" s="3">
        <f t="shared" si="358"/>
        <v>0.80186697782963834</v>
      </c>
      <c r="X1021" s="3">
        <f t="shared" si="359"/>
        <v>24354</v>
      </c>
      <c r="Y1021" s="3">
        <f t="shared" si="360"/>
        <v>0.46222171610772644</v>
      </c>
      <c r="Z1021" s="3">
        <f t="shared" si="367"/>
        <v>0.37064033058253165</v>
      </c>
      <c r="AA1021" s="3">
        <f t="shared" si="361"/>
        <v>0.23599999999999999</v>
      </c>
      <c r="AB1021" s="3">
        <f t="shared" si="362"/>
        <v>0.35665709536043527</v>
      </c>
      <c r="AC1021" s="3">
        <f t="shared" si="363"/>
        <v>2.9947916666666668E-2</v>
      </c>
      <c r="AD1021" s="3">
        <f t="shared" si="364"/>
        <v>0.1977135171486214</v>
      </c>
      <c r="AE1021" s="3">
        <f t="shared" si="365"/>
        <v>2.3E-3</v>
      </c>
      <c r="AF1021" s="3">
        <f t="shared" si="366"/>
        <v>588</v>
      </c>
      <c r="AG1021">
        <f t="shared" si="368"/>
        <v>-0.40561480349295953</v>
      </c>
      <c r="AH1021" s="5">
        <f t="shared" si="369"/>
        <v>-0.99349429508645848</v>
      </c>
      <c r="AI1021" s="5">
        <f t="shared" si="370"/>
        <v>-0.96757580519802544</v>
      </c>
      <c r="AJ1021" s="5">
        <f t="shared" si="371"/>
        <v>-0.99030494354467646</v>
      </c>
      <c r="AK1021" s="5">
        <f t="shared" si="372"/>
        <v>-1.0601210465108066</v>
      </c>
      <c r="AL1021" s="4">
        <f t="shared" si="373"/>
        <v>7.9872607200607231</v>
      </c>
      <c r="AM1021" s="4">
        <f t="shared" si="375"/>
        <v>4.0858857921639054</v>
      </c>
      <c r="AN1021" s="4">
        <f t="shared" si="376"/>
        <v>8.6101835367181465</v>
      </c>
      <c r="AO1021">
        <f t="shared" si="377"/>
        <v>4.0858857921639054</v>
      </c>
      <c r="AP1021">
        <f t="shared" si="378"/>
        <v>2</v>
      </c>
    </row>
    <row r="1022" spans="1:42" ht="34" x14ac:dyDescent="0.2">
      <c r="A1022">
        <v>6037700901</v>
      </c>
      <c r="B1022" t="s">
        <v>160</v>
      </c>
      <c r="C1022">
        <v>0.68710000000000004</v>
      </c>
      <c r="D1022">
        <v>6037273200</v>
      </c>
      <c r="E1022" t="s">
        <v>68</v>
      </c>
      <c r="F1022">
        <v>24344</v>
      </c>
      <c r="G1022">
        <v>6037217100</v>
      </c>
      <c r="H1022" t="s">
        <v>20</v>
      </c>
      <c r="I1022">
        <v>0.23599999999999999</v>
      </c>
      <c r="J1022">
        <v>6037554516</v>
      </c>
      <c r="K1022" t="s">
        <v>6</v>
      </c>
      <c r="L1022">
        <v>2.3E-3</v>
      </c>
      <c r="M1022">
        <v>6037272301</v>
      </c>
      <c r="N1022" t="s">
        <v>62</v>
      </c>
      <c r="O1022">
        <v>587</v>
      </c>
      <c r="S1022">
        <f t="shared" si="374"/>
        <v>1013</v>
      </c>
      <c r="T1022" s="2" cm="1">
        <f t="array" ref="T1022">IFERROR(INDEX($A$10:$A$1201, ROWS(T$10:$T1022)), IFERROR(INDEX($D$10:$D$1276, ROWS(T$10:$T1022)-ROWS($A$10:$A$1201)), IFERROR(INDEX($G$10:$G$1201, ROWS(T$10:$T1022)-ROWS($A$10:$A$1201)-ROWS($D$10:$D$1276)), "")))</f>
        <v>6037700901</v>
      </c>
      <c r="U1022" s="2" t="str">
        <f t="shared" si="356"/>
        <v>Central LA, Beverly Hills, CA</v>
      </c>
      <c r="V1022" s="3">
        <f t="shared" si="357"/>
        <v>0.68710000000000004</v>
      </c>
      <c r="W1022" s="3">
        <f t="shared" si="358"/>
        <v>0.801750291715286</v>
      </c>
      <c r="X1022" s="3">
        <f t="shared" si="359"/>
        <v>24344</v>
      </c>
      <c r="Y1022" s="3">
        <f t="shared" si="360"/>
        <v>0.46203192317181957</v>
      </c>
      <c r="Z1022" s="3">
        <f t="shared" si="367"/>
        <v>0.37043422918478097</v>
      </c>
      <c r="AA1022" s="3">
        <f t="shared" si="361"/>
        <v>0.23599999999999999</v>
      </c>
      <c r="AB1022" s="3">
        <f t="shared" si="362"/>
        <v>0.35665709536043527</v>
      </c>
      <c r="AC1022" s="3">
        <f t="shared" si="363"/>
        <v>2.9947916666666668E-2</v>
      </c>
      <c r="AD1022" s="3">
        <f t="shared" si="364"/>
        <v>0.19737726967047747</v>
      </c>
      <c r="AE1022" s="3">
        <f t="shared" si="365"/>
        <v>2.3E-3</v>
      </c>
      <c r="AF1022" s="3">
        <f t="shared" si="366"/>
        <v>587</v>
      </c>
      <c r="AG1022">
        <f t="shared" si="368"/>
        <v>-0.40670914292273153</v>
      </c>
      <c r="AH1022" s="5">
        <f t="shared" si="369"/>
        <v>-0.9954907004998399</v>
      </c>
      <c r="AI1022" s="5">
        <f t="shared" si="370"/>
        <v>-0.96757580519802544</v>
      </c>
      <c r="AJ1022" s="5">
        <f t="shared" si="371"/>
        <v>-0.99030494354467646</v>
      </c>
      <c r="AK1022" s="5">
        <f t="shared" si="372"/>
        <v>-1.0618134835864801</v>
      </c>
      <c r="AL1022" s="4">
        <f t="shared" si="373"/>
        <v>8.0005593952275671</v>
      </c>
      <c r="AM1022" s="4">
        <f t="shared" si="375"/>
        <v>4.0932691971777686</v>
      </c>
      <c r="AN1022" s="4">
        <f t="shared" si="376"/>
        <v>8.6235630815775632</v>
      </c>
      <c r="AO1022">
        <f t="shared" si="377"/>
        <v>4.0932691971777686</v>
      </c>
      <c r="AP1022">
        <f t="shared" si="378"/>
        <v>2</v>
      </c>
    </row>
    <row r="1023" spans="1:42" ht="17" x14ac:dyDescent="0.2">
      <c r="A1023">
        <v>6037543305</v>
      </c>
      <c r="B1023" t="s">
        <v>4</v>
      </c>
      <c r="C1023">
        <v>0.68700000000000006</v>
      </c>
      <c r="D1023">
        <v>6037203200</v>
      </c>
      <c r="E1023" t="s">
        <v>67</v>
      </c>
      <c r="F1023">
        <v>24332</v>
      </c>
      <c r="G1023">
        <v>6037221304</v>
      </c>
      <c r="H1023" t="s">
        <v>20</v>
      </c>
      <c r="I1023">
        <v>0.23569999999999999</v>
      </c>
      <c r="J1023">
        <v>6037216402</v>
      </c>
      <c r="K1023" t="s">
        <v>20</v>
      </c>
      <c r="L1023">
        <v>2.2000000000000001E-3</v>
      </c>
      <c r="M1023">
        <v>6037269904</v>
      </c>
      <c r="N1023" t="s">
        <v>93</v>
      </c>
      <c r="O1023">
        <v>585</v>
      </c>
      <c r="S1023">
        <f t="shared" si="374"/>
        <v>1014</v>
      </c>
      <c r="T1023" s="2" cm="1">
        <f t="array" ref="T1023">IFERROR(INDEX($A$10:$A$1201, ROWS(T$10:$T1023)), IFERROR(INDEX($D$10:$D$1276, ROWS(T$10:$T1023)-ROWS($A$10:$A$1201)), IFERROR(INDEX($G$10:$G$1201, ROWS(T$10:$T1023)-ROWS($A$10:$A$1201)-ROWS($D$10:$D$1276)), "")))</f>
        <v>6037543305</v>
      </c>
      <c r="U1023" s="2" t="str">
        <f t="shared" si="356"/>
        <v>Los Angeles County, CA</v>
      </c>
      <c r="V1023" s="3">
        <f t="shared" si="357"/>
        <v>0.68700000000000006</v>
      </c>
      <c r="W1023" s="3">
        <f t="shared" si="358"/>
        <v>0.80163360560093355</v>
      </c>
      <c r="X1023" s="3">
        <f t="shared" si="359"/>
        <v>24332</v>
      </c>
      <c r="Y1023" s="3">
        <f t="shared" si="360"/>
        <v>0.46180417164873122</v>
      </c>
      <c r="Z1023" s="3">
        <f t="shared" si="367"/>
        <v>0.37019774320032484</v>
      </c>
      <c r="AA1023" s="3">
        <f t="shared" si="361"/>
        <v>0.23569999999999999</v>
      </c>
      <c r="AB1023" s="3">
        <f t="shared" si="362"/>
        <v>0.3562037176968415</v>
      </c>
      <c r="AC1023" s="3">
        <f t="shared" si="363"/>
        <v>2.8645833333333339E-2</v>
      </c>
      <c r="AD1023" s="3">
        <f t="shared" si="364"/>
        <v>0.19670477471418965</v>
      </c>
      <c r="AE1023" s="3">
        <f t="shared" si="365"/>
        <v>2.2000000000000001E-3</v>
      </c>
      <c r="AF1023" s="3">
        <f t="shared" si="366"/>
        <v>585</v>
      </c>
      <c r="AG1023">
        <f t="shared" si="368"/>
        <v>-0.40780348235250358</v>
      </c>
      <c r="AH1023" s="5">
        <f t="shared" si="369"/>
        <v>-0.99788638699589871</v>
      </c>
      <c r="AI1023" s="5">
        <f t="shared" si="370"/>
        <v>-0.9707216846283806</v>
      </c>
      <c r="AJ1023" s="5">
        <f t="shared" si="371"/>
        <v>-0.99989570921193172</v>
      </c>
      <c r="AK1023" s="5">
        <f t="shared" si="372"/>
        <v>-1.0651983577378268</v>
      </c>
      <c r="AL1023" s="4">
        <f t="shared" si="373"/>
        <v>8.0425521963108153</v>
      </c>
      <c r="AM1023" s="4">
        <f t="shared" si="375"/>
        <v>4.1339707110952668</v>
      </c>
      <c r="AN1023" s="4">
        <f t="shared" si="376"/>
        <v>8.6621087162155437</v>
      </c>
      <c r="AO1023">
        <f t="shared" si="377"/>
        <v>4.1339707110952668</v>
      </c>
      <c r="AP1023">
        <f t="shared" si="378"/>
        <v>2</v>
      </c>
    </row>
    <row r="1024" spans="1:42" ht="34" x14ac:dyDescent="0.2">
      <c r="A1024">
        <v>6037272202</v>
      </c>
      <c r="B1024" t="s">
        <v>62</v>
      </c>
      <c r="C1024">
        <v>0.68700000000000006</v>
      </c>
      <c r="D1024">
        <v>6037601211</v>
      </c>
      <c r="E1024" t="s">
        <v>10</v>
      </c>
      <c r="F1024">
        <v>24293</v>
      </c>
      <c r="G1024">
        <v>6037221810</v>
      </c>
      <c r="H1024" t="s">
        <v>37</v>
      </c>
      <c r="I1024">
        <v>0.23530000000000001</v>
      </c>
      <c r="J1024">
        <v>6037602302</v>
      </c>
      <c r="K1024" t="s">
        <v>57</v>
      </c>
      <c r="L1024">
        <v>2.2000000000000001E-3</v>
      </c>
      <c r="M1024">
        <v>6037220100</v>
      </c>
      <c r="N1024" t="s">
        <v>37</v>
      </c>
      <c r="O1024">
        <v>581</v>
      </c>
      <c r="S1024">
        <f t="shared" si="374"/>
        <v>1015</v>
      </c>
      <c r="T1024" s="2" cm="1">
        <f t="array" ref="T1024">IFERROR(INDEX($A$10:$A$1201, ROWS(T$10:$T1024)), IFERROR(INDEX($D$10:$D$1276, ROWS(T$10:$T1024)-ROWS($A$10:$A$1201)), IFERROR(INDEX($G$10:$G$1201, ROWS(T$10:$T1024)-ROWS($A$10:$A$1201)-ROWS($D$10:$D$1276)), "")))</f>
        <v>6037272202</v>
      </c>
      <c r="U1024" s="2" t="str">
        <f t="shared" si="356"/>
        <v>Mar Vista, Los Angeles, CA</v>
      </c>
      <c r="V1024" s="3">
        <f t="shared" si="357"/>
        <v>0.68700000000000006</v>
      </c>
      <c r="W1024" s="3">
        <f t="shared" si="358"/>
        <v>0.80163360560093355</v>
      </c>
      <c r="X1024" s="3">
        <f t="shared" si="359"/>
        <v>24293</v>
      </c>
      <c r="Y1024" s="3">
        <f t="shared" si="360"/>
        <v>0.46106397919869424</v>
      </c>
      <c r="Z1024" s="3">
        <f t="shared" si="367"/>
        <v>0.36960438005776308</v>
      </c>
      <c r="AA1024" s="3">
        <f t="shared" si="361"/>
        <v>0.23530000000000001</v>
      </c>
      <c r="AB1024" s="3">
        <f t="shared" si="362"/>
        <v>0.35559921414538315</v>
      </c>
      <c r="AC1024" s="3">
        <f t="shared" si="363"/>
        <v>2.8645833333333339E-2</v>
      </c>
      <c r="AD1024" s="3">
        <f t="shared" si="364"/>
        <v>0.19535978480161398</v>
      </c>
      <c r="AE1024" s="3">
        <f t="shared" si="365"/>
        <v>2.2000000000000001E-3</v>
      </c>
      <c r="AF1024" s="3">
        <f t="shared" si="366"/>
        <v>581</v>
      </c>
      <c r="AG1024">
        <f t="shared" si="368"/>
        <v>-0.40780348235250358</v>
      </c>
      <c r="AH1024" s="5">
        <f t="shared" si="369"/>
        <v>-1.0056723681080884</v>
      </c>
      <c r="AI1024" s="5">
        <f t="shared" si="370"/>
        <v>-0.9749161905355207</v>
      </c>
      <c r="AJ1024" s="5">
        <f t="shared" si="371"/>
        <v>-0.99989570921193172</v>
      </c>
      <c r="AK1024" s="5">
        <f t="shared" si="372"/>
        <v>-1.0719681060405204</v>
      </c>
      <c r="AL1024" s="4">
        <f t="shared" si="373"/>
        <v>8.1005539144767198</v>
      </c>
      <c r="AM1024" s="4">
        <f t="shared" si="375"/>
        <v>4.1665786888561493</v>
      </c>
      <c r="AN1024" s="4">
        <f t="shared" si="376"/>
        <v>8.7215320227143742</v>
      </c>
      <c r="AO1024">
        <f t="shared" si="377"/>
        <v>4.1665786888561493</v>
      </c>
      <c r="AP1024">
        <f t="shared" si="378"/>
        <v>2</v>
      </c>
    </row>
    <row r="1025" spans="1:42" ht="34" x14ac:dyDescent="0.2">
      <c r="A1025">
        <v>6037570404</v>
      </c>
      <c r="B1025" t="s">
        <v>161</v>
      </c>
      <c r="C1025">
        <v>0.68700000000000006</v>
      </c>
      <c r="D1025">
        <v>6037191000</v>
      </c>
      <c r="E1025" t="s">
        <v>20</v>
      </c>
      <c r="F1025">
        <v>24289</v>
      </c>
      <c r="G1025">
        <v>6037535200</v>
      </c>
      <c r="H1025" t="s">
        <v>37</v>
      </c>
      <c r="I1025">
        <v>0.2349</v>
      </c>
      <c r="J1025">
        <v>6037550800</v>
      </c>
      <c r="K1025" t="s">
        <v>33</v>
      </c>
      <c r="L1025">
        <v>2.2000000000000001E-3</v>
      </c>
      <c r="M1025">
        <v>6037481713</v>
      </c>
      <c r="N1025" t="s">
        <v>11</v>
      </c>
      <c r="O1025">
        <v>579</v>
      </c>
      <c r="S1025">
        <f t="shared" si="374"/>
        <v>1016</v>
      </c>
      <c r="T1025" s="2" cm="1">
        <f t="array" ref="T1025">IFERROR(INDEX($A$10:$A$1201, ROWS(T$10:$T1025)), IFERROR(INDEX($D$10:$D$1276, ROWS(T$10:$T1025)-ROWS($A$10:$A$1201)), IFERROR(INDEX($G$10:$G$1201, ROWS(T$10:$T1025)-ROWS($A$10:$A$1201)-ROWS($D$10:$D$1276)), "")))</f>
        <v>6037570404</v>
      </c>
      <c r="U1025" s="2" t="str">
        <f t="shared" si="356"/>
        <v>Freeway Circle, Long Beach, CA</v>
      </c>
      <c r="V1025" s="3">
        <f t="shared" si="357"/>
        <v>0.68700000000000006</v>
      </c>
      <c r="W1025" s="3">
        <f t="shared" si="358"/>
        <v>0.80163360560093355</v>
      </c>
      <c r="X1025" s="3">
        <f t="shared" si="359"/>
        <v>24289</v>
      </c>
      <c r="Y1025" s="3">
        <f t="shared" si="360"/>
        <v>0.46098806202433146</v>
      </c>
      <c r="Z1025" s="3">
        <f t="shared" si="367"/>
        <v>0.36954352229955162</v>
      </c>
      <c r="AA1025" s="3">
        <f t="shared" si="361"/>
        <v>0.2349</v>
      </c>
      <c r="AB1025" s="3">
        <f t="shared" si="362"/>
        <v>0.35499471059392473</v>
      </c>
      <c r="AC1025" s="3">
        <f t="shared" si="363"/>
        <v>2.8645833333333339E-2</v>
      </c>
      <c r="AD1025" s="3">
        <f t="shared" si="364"/>
        <v>0.19468728984532616</v>
      </c>
      <c r="AE1025" s="3">
        <f t="shared" si="365"/>
        <v>2.2000000000000001E-3</v>
      </c>
      <c r="AF1025" s="3">
        <f t="shared" si="366"/>
        <v>579</v>
      </c>
      <c r="AG1025">
        <f t="shared" si="368"/>
        <v>-0.40780348235250358</v>
      </c>
      <c r="AH1025" s="5">
        <f t="shared" si="369"/>
        <v>-1.0064709302734411</v>
      </c>
      <c r="AI1025" s="5">
        <f t="shared" si="370"/>
        <v>-0.97911069644266113</v>
      </c>
      <c r="AJ1025" s="5">
        <f t="shared" si="371"/>
        <v>-0.99989570921193172</v>
      </c>
      <c r="AK1025" s="5">
        <f t="shared" si="372"/>
        <v>-1.0753529801918671</v>
      </c>
      <c r="AL1025" s="4">
        <f t="shared" si="373"/>
        <v>8.1252707672518554</v>
      </c>
      <c r="AM1025" s="4">
        <f t="shared" si="375"/>
        <v>4.1820638236901724</v>
      </c>
      <c r="AN1025" s="4">
        <f t="shared" si="376"/>
        <v>8.7496354023933183</v>
      </c>
      <c r="AO1025">
        <f t="shared" si="377"/>
        <v>4.1820638236901724</v>
      </c>
      <c r="AP1025">
        <f t="shared" si="378"/>
        <v>2</v>
      </c>
    </row>
    <row r="1026" spans="1:42" ht="34" x14ac:dyDescent="0.2">
      <c r="A1026">
        <v>6037217002</v>
      </c>
      <c r="B1026" t="s">
        <v>20</v>
      </c>
      <c r="C1026">
        <v>0.68689999999999996</v>
      </c>
      <c r="D1026">
        <v>6037237402</v>
      </c>
      <c r="E1026" t="s">
        <v>37</v>
      </c>
      <c r="F1026">
        <v>24283</v>
      </c>
      <c r="G1026">
        <v>6037601211</v>
      </c>
      <c r="H1026" t="s">
        <v>10</v>
      </c>
      <c r="I1026">
        <v>0.23469999999999999</v>
      </c>
      <c r="J1026">
        <v>6037503301</v>
      </c>
      <c r="K1026" t="s">
        <v>12</v>
      </c>
      <c r="L1026">
        <v>2.0999999999999999E-3</v>
      </c>
      <c r="M1026">
        <v>6037214502</v>
      </c>
      <c r="N1026" t="s">
        <v>20</v>
      </c>
      <c r="O1026">
        <v>579</v>
      </c>
      <c r="S1026">
        <f t="shared" si="374"/>
        <v>1017</v>
      </c>
      <c r="T1026" s="2" cm="1">
        <f t="array" ref="T1026">IFERROR(INDEX($A$10:$A$1201, ROWS(T$10:$T1026)), IFERROR(INDEX($D$10:$D$1276, ROWS(T$10:$T1026)-ROWS($A$10:$A$1201)), IFERROR(INDEX($G$10:$G$1201, ROWS(T$10:$T1026)-ROWS($A$10:$A$1201)-ROWS($D$10:$D$1276)), "")))</f>
        <v>6037217002</v>
      </c>
      <c r="U1026" s="2" t="str">
        <f t="shared" si="356"/>
        <v>Central LA, Los Angeles, CA</v>
      </c>
      <c r="V1026" s="3">
        <f t="shared" si="357"/>
        <v>0.68689999999999996</v>
      </c>
      <c r="W1026" s="3">
        <f t="shared" si="358"/>
        <v>0.8015169194865811</v>
      </c>
      <c r="X1026" s="3">
        <f t="shared" si="359"/>
        <v>24283</v>
      </c>
      <c r="Y1026" s="3">
        <f t="shared" si="360"/>
        <v>0.46087418626278731</v>
      </c>
      <c r="Z1026" s="3">
        <f t="shared" si="367"/>
        <v>0.3693984580442341</v>
      </c>
      <c r="AA1026" s="3">
        <f t="shared" si="361"/>
        <v>0.23469999999999999</v>
      </c>
      <c r="AB1026" s="3">
        <f t="shared" si="362"/>
        <v>0.35469245881819556</v>
      </c>
      <c r="AC1026" s="3">
        <f t="shared" si="363"/>
        <v>2.734375E-2</v>
      </c>
      <c r="AD1026" s="3">
        <f t="shared" si="364"/>
        <v>0.19468728984532616</v>
      </c>
      <c r="AE1026" s="3">
        <f t="shared" si="365"/>
        <v>2.0999999999999999E-3</v>
      </c>
      <c r="AF1026" s="3">
        <f t="shared" si="366"/>
        <v>579</v>
      </c>
      <c r="AG1026">
        <f t="shared" si="368"/>
        <v>-0.40889782178227679</v>
      </c>
      <c r="AH1026" s="5">
        <f t="shared" si="369"/>
        <v>-1.0076687735214702</v>
      </c>
      <c r="AI1026" s="5">
        <f t="shared" si="370"/>
        <v>-0.98120794939623124</v>
      </c>
      <c r="AJ1026" s="5">
        <f t="shared" si="371"/>
        <v>-1.0094864748791872</v>
      </c>
      <c r="AK1026" s="5">
        <f t="shared" si="372"/>
        <v>-1.0753529801918671</v>
      </c>
      <c r="AL1026" s="4">
        <f t="shared" si="373"/>
        <v>8.1505068627278501</v>
      </c>
      <c r="AM1026" s="4">
        <f t="shared" si="375"/>
        <v>4.2127748988135654</v>
      </c>
      <c r="AN1026" s="4">
        <f t="shared" si="376"/>
        <v>8.7697036654977545</v>
      </c>
      <c r="AO1026">
        <f t="shared" si="377"/>
        <v>4.2127748988135654</v>
      </c>
      <c r="AP1026">
        <f t="shared" si="378"/>
        <v>2</v>
      </c>
    </row>
    <row r="1027" spans="1:42" ht="17" x14ac:dyDescent="0.2">
      <c r="A1027">
        <v>6037219300</v>
      </c>
      <c r="B1027" t="s">
        <v>83</v>
      </c>
      <c r="C1027">
        <v>0.68669999999999998</v>
      </c>
      <c r="D1027">
        <v>6037237101</v>
      </c>
      <c r="E1027" t="s">
        <v>103</v>
      </c>
      <c r="F1027">
        <v>24260</v>
      </c>
      <c r="G1027">
        <v>6037603005</v>
      </c>
      <c r="H1027" t="s">
        <v>31</v>
      </c>
      <c r="I1027">
        <v>0.23419999999999999</v>
      </c>
      <c r="J1027">
        <v>6037212410</v>
      </c>
      <c r="K1027" t="s">
        <v>20</v>
      </c>
      <c r="L1027">
        <v>2.0999999999999999E-3</v>
      </c>
      <c r="M1027">
        <v>6037216401</v>
      </c>
      <c r="N1027" t="s">
        <v>20</v>
      </c>
      <c r="O1027">
        <v>571</v>
      </c>
      <c r="S1027">
        <f t="shared" si="374"/>
        <v>1018</v>
      </c>
      <c r="T1027" s="2" cm="1">
        <f t="array" ref="T1027">IFERROR(INDEX($A$10:$A$1201, ROWS(T$10:$T1027)), IFERROR(INDEX($D$10:$D$1276, ROWS(T$10:$T1027)-ROWS($A$10:$A$1201)), IFERROR(INDEX($G$10:$G$1201, ROWS(T$10:$T1027)-ROWS($A$10:$A$1201)-ROWS($D$10:$D$1276)), "")))</f>
        <v>6037219300</v>
      </c>
      <c r="U1027" s="2" t="str">
        <f t="shared" si="356"/>
        <v>Jefferson, Los Angeles, CA</v>
      </c>
      <c r="V1027" s="3">
        <f t="shared" si="357"/>
        <v>0.68669999999999998</v>
      </c>
      <c r="W1027" s="3">
        <f t="shared" si="358"/>
        <v>0.80128354725787632</v>
      </c>
      <c r="X1027" s="3">
        <f t="shared" si="359"/>
        <v>24260</v>
      </c>
      <c r="Y1027" s="3">
        <f t="shared" si="360"/>
        <v>0.46043766251020135</v>
      </c>
      <c r="Z1027" s="3">
        <f t="shared" si="367"/>
        <v>0.36894112350729902</v>
      </c>
      <c r="AA1027" s="3">
        <f t="shared" si="361"/>
        <v>0.23419999999999999</v>
      </c>
      <c r="AB1027" s="3">
        <f t="shared" si="362"/>
        <v>0.35393682937887261</v>
      </c>
      <c r="AC1027" s="3">
        <f t="shared" si="363"/>
        <v>2.734375E-2</v>
      </c>
      <c r="AD1027" s="3">
        <f t="shared" si="364"/>
        <v>0.19199731002017484</v>
      </c>
      <c r="AE1027" s="3">
        <f t="shared" si="365"/>
        <v>2.0999999999999999E-3</v>
      </c>
      <c r="AF1027" s="3">
        <f t="shared" si="366"/>
        <v>571</v>
      </c>
      <c r="AG1027">
        <f t="shared" si="368"/>
        <v>-0.41108650064182078</v>
      </c>
      <c r="AH1027" s="5">
        <f t="shared" si="369"/>
        <v>-1.0122605059722494</v>
      </c>
      <c r="AI1027" s="5">
        <f t="shared" si="370"/>
        <v>-0.98645108178015661</v>
      </c>
      <c r="AJ1027" s="5">
        <f t="shared" si="371"/>
        <v>-1.0094864748791872</v>
      </c>
      <c r="AK1027" s="5">
        <f t="shared" si="372"/>
        <v>-1.0888924767972539</v>
      </c>
      <c r="AL1027" s="4">
        <f t="shared" si="373"/>
        <v>8.2249647924605167</v>
      </c>
      <c r="AM1027" s="4">
        <f t="shared" si="375"/>
        <v>4.2583883299558742</v>
      </c>
      <c r="AN1027" s="4">
        <f t="shared" si="376"/>
        <v>8.8521058242346413</v>
      </c>
      <c r="AO1027">
        <f t="shared" si="377"/>
        <v>4.2583883299558742</v>
      </c>
      <c r="AP1027">
        <f t="shared" si="378"/>
        <v>2</v>
      </c>
    </row>
    <row r="1028" spans="1:42" ht="17" x14ac:dyDescent="0.2">
      <c r="A1028">
        <v>6037541606</v>
      </c>
      <c r="B1028" t="s">
        <v>137</v>
      </c>
      <c r="C1028">
        <v>0.68569999999999998</v>
      </c>
      <c r="D1028">
        <v>6037218702</v>
      </c>
      <c r="E1028" t="s">
        <v>83</v>
      </c>
      <c r="F1028">
        <v>24250</v>
      </c>
      <c r="G1028">
        <v>6037602105</v>
      </c>
      <c r="H1028" t="s">
        <v>21</v>
      </c>
      <c r="I1028">
        <v>0.2341</v>
      </c>
      <c r="J1028">
        <v>6037554518</v>
      </c>
      <c r="K1028" t="s">
        <v>6</v>
      </c>
      <c r="L1028">
        <v>2.0999999999999999E-3</v>
      </c>
      <c r="M1028">
        <v>6037702102</v>
      </c>
      <c r="N1028" t="s">
        <v>96</v>
      </c>
      <c r="O1028">
        <v>570</v>
      </c>
      <c r="S1028">
        <f t="shared" si="374"/>
        <v>1019</v>
      </c>
      <c r="T1028" s="2" cm="1">
        <f t="array" ref="T1028">IFERROR(INDEX($A$10:$A$1201, ROWS(T$10:$T1028)), IFERROR(INDEX($D$10:$D$1276, ROWS(T$10:$T1028)-ROWS($A$10:$A$1201)), IFERROR(INDEX($G$10:$G$1201, ROWS(T$10:$T1028)-ROWS($A$10:$A$1201)-ROWS($D$10:$D$1276)), "")))</f>
        <v>6037541606</v>
      </c>
      <c r="U1028" s="2" t="str">
        <f t="shared" si="356"/>
        <v>Compton, CA</v>
      </c>
      <c r="V1028" s="3">
        <f t="shared" si="357"/>
        <v>0.68569999999999998</v>
      </c>
      <c r="W1028" s="3">
        <f t="shared" si="358"/>
        <v>0.80011668611435238</v>
      </c>
      <c r="X1028" s="3">
        <f t="shared" si="359"/>
        <v>24250</v>
      </c>
      <c r="Y1028" s="3">
        <f t="shared" si="360"/>
        <v>0.46024786957429442</v>
      </c>
      <c r="Z1028" s="3">
        <f t="shared" si="367"/>
        <v>0.36825200019497512</v>
      </c>
      <c r="AA1028" s="3">
        <f t="shared" si="361"/>
        <v>0.2341</v>
      </c>
      <c r="AB1028" s="3">
        <f t="shared" si="362"/>
        <v>0.35378570349100802</v>
      </c>
      <c r="AC1028" s="3">
        <f t="shared" si="363"/>
        <v>2.734375E-2</v>
      </c>
      <c r="AD1028" s="3">
        <f t="shared" si="364"/>
        <v>0.19166106254203094</v>
      </c>
      <c r="AE1028" s="3">
        <f t="shared" si="365"/>
        <v>2.0999999999999999E-3</v>
      </c>
      <c r="AF1028" s="3">
        <f t="shared" si="366"/>
        <v>570</v>
      </c>
      <c r="AG1028">
        <f t="shared" si="368"/>
        <v>-0.42202989493954218</v>
      </c>
      <c r="AH1028" s="5">
        <f t="shared" si="369"/>
        <v>-1.0142569113856312</v>
      </c>
      <c r="AI1028" s="5">
        <f t="shared" si="370"/>
        <v>-0.98749970825694156</v>
      </c>
      <c r="AJ1028" s="5">
        <f t="shared" si="371"/>
        <v>-1.0094864748791872</v>
      </c>
      <c r="AK1028" s="5">
        <f t="shared" si="372"/>
        <v>-1.0905849138729273</v>
      </c>
      <c r="AL1028" s="4">
        <f t="shared" si="373"/>
        <v>8.2565444895851812</v>
      </c>
      <c r="AM1028" s="4">
        <f t="shared" si="375"/>
        <v>4.2781403317626907</v>
      </c>
      <c r="AN1028" s="4">
        <f t="shared" si="376"/>
        <v>8.8863605532029251</v>
      </c>
      <c r="AO1028">
        <f t="shared" si="377"/>
        <v>4.2781403317626907</v>
      </c>
      <c r="AP1028">
        <f t="shared" si="378"/>
        <v>2</v>
      </c>
    </row>
    <row r="1029" spans="1:42" ht="34" x14ac:dyDescent="0.2">
      <c r="A1029">
        <v>6037240500</v>
      </c>
      <c r="B1029" t="s">
        <v>37</v>
      </c>
      <c r="C1029">
        <v>0.68540000000000001</v>
      </c>
      <c r="D1029">
        <v>6037218600</v>
      </c>
      <c r="E1029" t="s">
        <v>20</v>
      </c>
      <c r="F1029">
        <v>24214</v>
      </c>
      <c r="G1029">
        <v>6037224310</v>
      </c>
      <c r="H1029" t="s">
        <v>20</v>
      </c>
      <c r="I1029">
        <v>0.23380000000000001</v>
      </c>
      <c r="J1029">
        <v>6037482301</v>
      </c>
      <c r="K1029" t="s">
        <v>107</v>
      </c>
      <c r="L1029">
        <v>2.0999999999999999E-3</v>
      </c>
      <c r="M1029">
        <v>6037216800</v>
      </c>
      <c r="N1029" t="s">
        <v>20</v>
      </c>
      <c r="O1029">
        <v>569</v>
      </c>
      <c r="S1029">
        <f t="shared" si="374"/>
        <v>1020</v>
      </c>
      <c r="T1029" s="2" cm="1">
        <f t="array" ref="T1029">IFERROR(INDEX($A$10:$A$1201, ROWS(T$10:$T1029)), IFERROR(INDEX($D$10:$D$1276, ROWS(T$10:$T1029)-ROWS($A$10:$A$1201)), IFERROR(INDEX($G$10:$G$1201, ROWS(T$10:$T1029)-ROWS($A$10:$A$1201)-ROWS($D$10:$D$1276)), "")))</f>
        <v>6037240500</v>
      </c>
      <c r="U1029" s="2" t="str">
        <f t="shared" si="356"/>
        <v>South Los Angeles, Los Angeles, CA</v>
      </c>
      <c r="V1029" s="3">
        <f t="shared" si="357"/>
        <v>0.68540000000000001</v>
      </c>
      <c r="W1029" s="3">
        <f t="shared" si="358"/>
        <v>0.79976662777129526</v>
      </c>
      <c r="X1029" s="3">
        <f t="shared" si="359"/>
        <v>24214</v>
      </c>
      <c r="Y1029" s="3">
        <f t="shared" si="360"/>
        <v>0.45956461500502949</v>
      </c>
      <c r="Z1029" s="3">
        <f t="shared" si="367"/>
        <v>0.36754444238558603</v>
      </c>
      <c r="AA1029" s="3">
        <f t="shared" si="361"/>
        <v>0.23380000000000001</v>
      </c>
      <c r="AB1029" s="3">
        <f t="shared" si="362"/>
        <v>0.35333232582741425</v>
      </c>
      <c r="AC1029" s="3">
        <f t="shared" si="363"/>
        <v>2.734375E-2</v>
      </c>
      <c r="AD1029" s="3">
        <f t="shared" si="364"/>
        <v>0.19132481506388702</v>
      </c>
      <c r="AE1029" s="3">
        <f t="shared" si="365"/>
        <v>2.0999999999999999E-3</v>
      </c>
      <c r="AF1029" s="3">
        <f t="shared" si="366"/>
        <v>569</v>
      </c>
      <c r="AG1029">
        <f t="shared" si="368"/>
        <v>-0.42531291322885822</v>
      </c>
      <c r="AH1029" s="5">
        <f t="shared" si="369"/>
        <v>-1.0214439708738066</v>
      </c>
      <c r="AI1029" s="5">
        <f t="shared" si="370"/>
        <v>-0.99064558768729671</v>
      </c>
      <c r="AJ1029" s="5">
        <f t="shared" si="371"/>
        <v>-1.0094864748791872</v>
      </c>
      <c r="AK1029" s="5">
        <f t="shared" si="372"/>
        <v>-1.0922773509486006</v>
      </c>
      <c r="AL1029" s="4">
        <f t="shared" si="373"/>
        <v>8.2998989158790817</v>
      </c>
      <c r="AM1029" s="4">
        <f t="shared" si="375"/>
        <v>4.3019388497871116</v>
      </c>
      <c r="AN1029" s="4">
        <f t="shared" si="376"/>
        <v>8.9288376709687949</v>
      </c>
      <c r="AO1029">
        <f t="shared" si="377"/>
        <v>4.3019388497871116</v>
      </c>
      <c r="AP1029">
        <f t="shared" si="378"/>
        <v>2</v>
      </c>
    </row>
    <row r="1030" spans="1:42" ht="34" x14ac:dyDescent="0.2">
      <c r="A1030">
        <v>6037700102</v>
      </c>
      <c r="B1030" t="s">
        <v>125</v>
      </c>
      <c r="C1030">
        <v>0.68530000000000002</v>
      </c>
      <c r="D1030">
        <v>6037540902</v>
      </c>
      <c r="E1030" t="s">
        <v>37</v>
      </c>
      <c r="F1030">
        <v>24201</v>
      </c>
      <c r="G1030">
        <v>6037240900</v>
      </c>
      <c r="H1030" t="s">
        <v>37</v>
      </c>
      <c r="I1030">
        <v>0.2334</v>
      </c>
      <c r="J1030">
        <v>6037651201</v>
      </c>
      <c r="K1030" t="s">
        <v>111</v>
      </c>
      <c r="L1030">
        <v>2.0999999999999999E-3</v>
      </c>
      <c r="M1030">
        <v>6037650701</v>
      </c>
      <c r="N1030" t="s">
        <v>73</v>
      </c>
      <c r="O1030">
        <v>564</v>
      </c>
      <c r="S1030">
        <f t="shared" si="374"/>
        <v>1021</v>
      </c>
      <c r="T1030" s="2" cm="1">
        <f t="array" ref="T1030">IFERROR(INDEX($A$10:$A$1201, ROWS(T$10:$T1030)), IFERROR(INDEX($D$10:$D$1276, ROWS(T$10:$T1030)-ROWS($A$10:$A$1201)), IFERROR(INDEX($G$10:$G$1201, ROWS(T$10:$T1030)-ROWS($A$10:$A$1201)-ROWS($D$10:$D$1276)), "")))</f>
        <v>6037700102</v>
      </c>
      <c r="U1030" s="2" t="str">
        <f t="shared" si="356"/>
        <v>Central LA, West Hollywood, CA</v>
      </c>
      <c r="V1030" s="3">
        <f t="shared" si="357"/>
        <v>0.68530000000000002</v>
      </c>
      <c r="W1030" s="3">
        <f t="shared" si="358"/>
        <v>0.79964994165694281</v>
      </c>
      <c r="X1030" s="3">
        <f t="shared" si="359"/>
        <v>24201</v>
      </c>
      <c r="Y1030" s="3">
        <f t="shared" si="360"/>
        <v>0.45931788418835051</v>
      </c>
      <c r="Z1030" s="3">
        <f t="shared" si="367"/>
        <v>0.36729351929320492</v>
      </c>
      <c r="AA1030" s="3">
        <f t="shared" si="361"/>
        <v>0.2334</v>
      </c>
      <c r="AB1030" s="3">
        <f t="shared" si="362"/>
        <v>0.35272782227595589</v>
      </c>
      <c r="AC1030" s="3">
        <f t="shared" si="363"/>
        <v>2.734375E-2</v>
      </c>
      <c r="AD1030" s="3">
        <f t="shared" si="364"/>
        <v>0.18964357767316745</v>
      </c>
      <c r="AE1030" s="3">
        <f t="shared" si="365"/>
        <v>2.0999999999999999E-3</v>
      </c>
      <c r="AF1030" s="3">
        <f t="shared" si="366"/>
        <v>564</v>
      </c>
      <c r="AG1030">
        <f t="shared" si="368"/>
        <v>-0.42640725265863022</v>
      </c>
      <c r="AH1030" s="5">
        <f t="shared" si="369"/>
        <v>-1.024039297911203</v>
      </c>
      <c r="AI1030" s="5">
        <f t="shared" si="370"/>
        <v>-0.99484009359443715</v>
      </c>
      <c r="AJ1030" s="5">
        <f t="shared" si="371"/>
        <v>-1.0094864748791872</v>
      </c>
      <c r="AK1030" s="5">
        <f t="shared" si="372"/>
        <v>-1.1007395363269674</v>
      </c>
      <c r="AL1030" s="4">
        <f t="shared" si="373"/>
        <v>8.3481373160728936</v>
      </c>
      <c r="AM1030" s="4">
        <f t="shared" si="375"/>
        <v>4.3318505670804397</v>
      </c>
      <c r="AN1030" s="4">
        <f t="shared" si="376"/>
        <v>8.982555873782271</v>
      </c>
      <c r="AO1030">
        <f t="shared" si="377"/>
        <v>4.3318505670804397</v>
      </c>
      <c r="AP1030">
        <f t="shared" si="378"/>
        <v>2</v>
      </c>
    </row>
    <row r="1031" spans="1:42" ht="17" x14ac:dyDescent="0.2">
      <c r="A1031">
        <v>6037269903</v>
      </c>
      <c r="B1031" t="s">
        <v>93</v>
      </c>
      <c r="C1031">
        <v>0.68530000000000002</v>
      </c>
      <c r="D1031">
        <v>6037531604</v>
      </c>
      <c r="E1031" t="s">
        <v>47</v>
      </c>
      <c r="F1031">
        <v>24189</v>
      </c>
      <c r="G1031">
        <v>6037239701</v>
      </c>
      <c r="H1031" t="s">
        <v>37</v>
      </c>
      <c r="I1031">
        <v>0.2321</v>
      </c>
      <c r="J1031">
        <v>6037530102</v>
      </c>
      <c r="K1031" t="s">
        <v>9</v>
      </c>
      <c r="L1031">
        <v>2.0999999999999999E-3</v>
      </c>
      <c r="M1031">
        <v>6037221900</v>
      </c>
      <c r="N1031" t="s">
        <v>37</v>
      </c>
      <c r="O1031">
        <v>563</v>
      </c>
      <c r="S1031">
        <f t="shared" si="374"/>
        <v>1022</v>
      </c>
      <c r="T1031" s="2" cm="1">
        <f t="array" ref="T1031">IFERROR(INDEX($A$10:$A$1201, ROWS(T$10:$T1031)), IFERROR(INDEX($D$10:$D$1276, ROWS(T$10:$T1031)-ROWS($A$10:$A$1201)), IFERROR(INDEX($G$10:$G$1201, ROWS(T$10:$T1031)-ROWS($A$10:$A$1201)-ROWS($D$10:$D$1276)), "")))</f>
        <v>6037269903</v>
      </c>
      <c r="U1031" s="2" t="str">
        <f t="shared" si="356"/>
        <v>Palms, Los Angeles, CA</v>
      </c>
      <c r="V1031" s="3">
        <f t="shared" si="357"/>
        <v>0.68530000000000002</v>
      </c>
      <c r="W1031" s="3">
        <f t="shared" si="358"/>
        <v>0.79964994165694281</v>
      </c>
      <c r="X1031" s="3">
        <f t="shared" si="359"/>
        <v>24189</v>
      </c>
      <c r="Y1031" s="3">
        <f t="shared" si="360"/>
        <v>0.45909013266526222</v>
      </c>
      <c r="Z1031" s="3">
        <f t="shared" si="367"/>
        <v>0.36711139780105506</v>
      </c>
      <c r="AA1031" s="3">
        <f t="shared" si="361"/>
        <v>0.2321</v>
      </c>
      <c r="AB1031" s="3">
        <f t="shared" si="362"/>
        <v>0.35076318573371623</v>
      </c>
      <c r="AC1031" s="3">
        <f t="shared" si="363"/>
        <v>2.734375E-2</v>
      </c>
      <c r="AD1031" s="3">
        <f t="shared" si="364"/>
        <v>0.18930733019502355</v>
      </c>
      <c r="AE1031" s="3">
        <f t="shared" si="365"/>
        <v>2.0999999999999999E-3</v>
      </c>
      <c r="AF1031" s="3">
        <f t="shared" si="366"/>
        <v>563</v>
      </c>
      <c r="AG1031">
        <f t="shared" si="368"/>
        <v>-0.42640725265863022</v>
      </c>
      <c r="AH1031" s="5">
        <f t="shared" si="369"/>
        <v>-1.0264349844072611</v>
      </c>
      <c r="AI1031" s="5">
        <f t="shared" si="370"/>
        <v>-1.0084722377926429</v>
      </c>
      <c r="AJ1031" s="5">
        <f t="shared" si="371"/>
        <v>-1.0094864748791872</v>
      </c>
      <c r="AK1031" s="5">
        <f t="shared" si="372"/>
        <v>-1.1024319734026407</v>
      </c>
      <c r="AL1031" s="4">
        <f t="shared" si="373"/>
        <v>8.4007435768562324</v>
      </c>
      <c r="AM1031" s="4">
        <f t="shared" si="375"/>
        <v>4.3645502310704041</v>
      </c>
      <c r="AN1031" s="4">
        <f t="shared" si="376"/>
        <v>9.0410485371675247</v>
      </c>
      <c r="AO1031">
        <f t="shared" si="377"/>
        <v>4.3645502310704041</v>
      </c>
      <c r="AP1031">
        <f t="shared" si="378"/>
        <v>2</v>
      </c>
    </row>
    <row r="1032" spans="1:42" ht="34" x14ac:dyDescent="0.2">
      <c r="A1032">
        <v>6037224310</v>
      </c>
      <c r="B1032" t="s">
        <v>20</v>
      </c>
      <c r="C1032">
        <v>0.68510000000000004</v>
      </c>
      <c r="D1032">
        <v>6037551300</v>
      </c>
      <c r="E1032" t="s">
        <v>33</v>
      </c>
      <c r="F1032">
        <v>24181</v>
      </c>
      <c r="G1032">
        <v>6037224600</v>
      </c>
      <c r="H1032" t="s">
        <v>103</v>
      </c>
      <c r="I1032">
        <v>0.2319</v>
      </c>
      <c r="J1032">
        <v>6037212101</v>
      </c>
      <c r="K1032" t="s">
        <v>20</v>
      </c>
      <c r="L1032">
        <v>2E-3</v>
      </c>
      <c r="M1032">
        <v>6037554513</v>
      </c>
      <c r="N1032" t="s">
        <v>6</v>
      </c>
      <c r="O1032">
        <v>559</v>
      </c>
      <c r="S1032">
        <f t="shared" si="374"/>
        <v>1023</v>
      </c>
      <c r="T1032" s="2" cm="1">
        <f t="array" ref="T1032">IFERROR(INDEX($A$10:$A$1201, ROWS(T$10:$T1032)), IFERROR(INDEX($D$10:$D$1276, ROWS(T$10:$T1032)-ROWS($A$10:$A$1201)), IFERROR(INDEX($G$10:$G$1201, ROWS(T$10:$T1032)-ROWS($A$10:$A$1201)-ROWS($D$10:$D$1276)), "")))</f>
        <v>6037224310</v>
      </c>
      <c r="U1032" s="2" t="str">
        <f t="shared" si="356"/>
        <v>Central LA, Los Angeles, CA</v>
      </c>
      <c r="V1032" s="3">
        <f t="shared" si="357"/>
        <v>0.68510000000000004</v>
      </c>
      <c r="W1032" s="3">
        <f t="shared" si="358"/>
        <v>0.79941656942823813</v>
      </c>
      <c r="X1032" s="3">
        <f t="shared" si="359"/>
        <v>24181</v>
      </c>
      <c r="Y1032" s="3">
        <f t="shared" si="360"/>
        <v>0.45893829831653665</v>
      </c>
      <c r="Z1032" s="3">
        <f t="shared" si="367"/>
        <v>0.36688288001943908</v>
      </c>
      <c r="AA1032" s="3">
        <f t="shared" si="361"/>
        <v>0.2319</v>
      </c>
      <c r="AB1032" s="3">
        <f t="shared" si="362"/>
        <v>0.350460933957987</v>
      </c>
      <c r="AC1032" s="3">
        <f t="shared" si="363"/>
        <v>2.6041666666666668E-2</v>
      </c>
      <c r="AD1032" s="3">
        <f t="shared" si="364"/>
        <v>0.18796234028244788</v>
      </c>
      <c r="AE1032" s="3">
        <f t="shared" si="365"/>
        <v>2E-3</v>
      </c>
      <c r="AF1032" s="3">
        <f t="shared" si="366"/>
        <v>559</v>
      </c>
      <c r="AG1032">
        <f t="shared" si="368"/>
        <v>-0.42859593151817427</v>
      </c>
      <c r="AH1032" s="5">
        <f t="shared" si="369"/>
        <v>-1.0280321087379671</v>
      </c>
      <c r="AI1032" s="5">
        <f t="shared" si="370"/>
        <v>-1.0105694907462133</v>
      </c>
      <c r="AJ1032" s="5">
        <f t="shared" si="371"/>
        <v>-1.0190772405464423</v>
      </c>
      <c r="AK1032" s="5">
        <f t="shared" si="372"/>
        <v>-1.1092017217053343</v>
      </c>
      <c r="AL1032" s="4">
        <f t="shared" si="373"/>
        <v>8.4501640024905775</v>
      </c>
      <c r="AM1032" s="4">
        <f t="shared" si="375"/>
        <v>4.411104855372189</v>
      </c>
      <c r="AN1032" s="4">
        <f t="shared" si="376"/>
        <v>9.0891187408206466</v>
      </c>
      <c r="AO1032">
        <f t="shared" si="377"/>
        <v>4.411104855372189</v>
      </c>
      <c r="AP1032">
        <f t="shared" si="378"/>
        <v>2</v>
      </c>
    </row>
    <row r="1033" spans="1:42" ht="34" x14ac:dyDescent="0.2">
      <c r="A1033">
        <v>6037239201</v>
      </c>
      <c r="B1033" t="s">
        <v>37</v>
      </c>
      <c r="C1033">
        <v>0.68500000000000005</v>
      </c>
      <c r="D1033">
        <v>6037275200</v>
      </c>
      <c r="E1033" t="s">
        <v>13</v>
      </c>
      <c r="F1033">
        <v>24164</v>
      </c>
      <c r="G1033">
        <v>6037542000</v>
      </c>
      <c r="H1033" t="s">
        <v>137</v>
      </c>
      <c r="I1033">
        <v>0.23100000000000001</v>
      </c>
      <c r="J1033">
        <v>6037276000</v>
      </c>
      <c r="K1033" t="s">
        <v>42</v>
      </c>
      <c r="L1033">
        <v>2E-3</v>
      </c>
      <c r="M1033">
        <v>6037621004</v>
      </c>
      <c r="N1033" t="s">
        <v>55</v>
      </c>
      <c r="O1033">
        <v>554</v>
      </c>
      <c r="S1033">
        <f t="shared" si="374"/>
        <v>1024</v>
      </c>
      <c r="T1033" s="2" cm="1">
        <f t="array" ref="T1033">IFERROR(INDEX($A$10:$A$1201, ROWS(T$10:$T1033)), IFERROR(INDEX($D$10:$D$1276, ROWS(T$10:$T1033)-ROWS($A$10:$A$1201)), IFERROR(INDEX($G$10:$G$1201, ROWS(T$10:$T1033)-ROWS($A$10:$A$1201)-ROWS($D$10:$D$1276)), "")))</f>
        <v>6037239201</v>
      </c>
      <c r="U1033" s="2" t="str">
        <f t="shared" si="356"/>
        <v>South Los Angeles, Los Angeles, CA</v>
      </c>
      <c r="V1033" s="3">
        <f t="shared" si="357"/>
        <v>0.68500000000000005</v>
      </c>
      <c r="W1033" s="3">
        <f t="shared" si="358"/>
        <v>0.79929988331388568</v>
      </c>
      <c r="X1033" s="3">
        <f t="shared" si="359"/>
        <v>24164</v>
      </c>
      <c r="Y1033" s="3">
        <f t="shared" si="360"/>
        <v>0.45861565032549489</v>
      </c>
      <c r="Z1033" s="3">
        <f t="shared" si="367"/>
        <v>0.36657143579108986</v>
      </c>
      <c r="AA1033" s="3">
        <f t="shared" si="361"/>
        <v>0.23100000000000001</v>
      </c>
      <c r="AB1033" s="3">
        <f t="shared" si="362"/>
        <v>0.34910080096720575</v>
      </c>
      <c r="AC1033" s="3">
        <f t="shared" si="363"/>
        <v>2.6041666666666668E-2</v>
      </c>
      <c r="AD1033" s="3">
        <f t="shared" si="364"/>
        <v>0.18628110289172831</v>
      </c>
      <c r="AE1033" s="3">
        <f t="shared" si="365"/>
        <v>2E-3</v>
      </c>
      <c r="AF1033" s="3">
        <f t="shared" si="366"/>
        <v>554</v>
      </c>
      <c r="AG1033">
        <f t="shared" si="368"/>
        <v>-0.42969027094794626</v>
      </c>
      <c r="AH1033" s="5">
        <f t="shared" si="369"/>
        <v>-1.0314259979407163</v>
      </c>
      <c r="AI1033" s="5">
        <f t="shared" si="370"/>
        <v>-1.0200071290372785</v>
      </c>
      <c r="AJ1033" s="5">
        <f t="shared" si="371"/>
        <v>-1.0190772405464423</v>
      </c>
      <c r="AK1033" s="5">
        <f t="shared" si="372"/>
        <v>-1.1176639070837011</v>
      </c>
      <c r="AL1033" s="4">
        <f t="shared" si="373"/>
        <v>8.5169017554479431</v>
      </c>
      <c r="AM1033" s="4">
        <f t="shared" si="375"/>
        <v>4.4527622919892655</v>
      </c>
      <c r="AN1033" s="4">
        <f t="shared" si="376"/>
        <v>9.1633025315354697</v>
      </c>
      <c r="AO1033">
        <f t="shared" si="377"/>
        <v>4.4527622919892655</v>
      </c>
      <c r="AP1033">
        <f t="shared" si="378"/>
        <v>2</v>
      </c>
    </row>
    <row r="1034" spans="1:42" ht="34" x14ac:dyDescent="0.2">
      <c r="A1034">
        <v>6037239802</v>
      </c>
      <c r="B1034" t="s">
        <v>37</v>
      </c>
      <c r="C1034">
        <v>0.68469999999999998</v>
      </c>
      <c r="D1034">
        <v>6037228100</v>
      </c>
      <c r="E1034" t="s">
        <v>37</v>
      </c>
      <c r="F1034">
        <v>24149</v>
      </c>
      <c r="G1034">
        <v>6037543202</v>
      </c>
      <c r="H1034" t="s">
        <v>137</v>
      </c>
      <c r="I1034">
        <v>0.22989999999999999</v>
      </c>
      <c r="J1034">
        <v>6037481714</v>
      </c>
      <c r="K1034" t="s">
        <v>11</v>
      </c>
      <c r="L1034">
        <v>2E-3</v>
      </c>
      <c r="M1034">
        <v>6037265700</v>
      </c>
      <c r="N1034" t="s">
        <v>120</v>
      </c>
      <c r="O1034">
        <v>553</v>
      </c>
      <c r="S1034">
        <f t="shared" si="374"/>
        <v>1025</v>
      </c>
      <c r="T1034" s="2" cm="1">
        <f t="array" ref="T1034">IFERROR(INDEX($A$10:$A$1201, ROWS(T$10:$T1034)), IFERROR(INDEX($D$10:$D$1276, ROWS(T$10:$T1034)-ROWS($A$10:$A$1201)), IFERROR(INDEX($G$10:$G$1201, ROWS(T$10:$T1034)-ROWS($A$10:$A$1201)-ROWS($D$10:$D$1276)), "")))</f>
        <v>6037239802</v>
      </c>
      <c r="U1034" s="2" t="str">
        <f t="shared" ref="U1034:U1097" si="379">VLOOKUP(T1034,$A:$O,2,FALSE)</f>
        <v>South Los Angeles, Los Angeles, CA</v>
      </c>
      <c r="V1034" s="3">
        <f t="shared" ref="V1034:V1097" si="380">VLOOKUP(T1034,$A:$O,3,FALSE)</f>
        <v>0.68469999999999998</v>
      </c>
      <c r="W1034" s="3">
        <f t="shared" ref="W1034:W1097" si="381">V1034/$R$11</f>
        <v>0.79894982497082845</v>
      </c>
      <c r="X1034" s="3">
        <f t="shared" ref="X1034:X1097" si="382">VLOOKUP(T1034,$A:$O,6,FALSE)</f>
        <v>24149</v>
      </c>
      <c r="Y1034" s="3">
        <f t="shared" ref="Y1034:Y1097" si="383">X1034/$R$12</f>
        <v>0.4583309609216345</v>
      </c>
      <c r="Z1034" s="3">
        <f t="shared" si="367"/>
        <v>0.36618344100705152</v>
      </c>
      <c r="AA1034" s="3">
        <f t="shared" ref="AA1034:AA1097" si="384">VLOOKUP(T1034,$A:$O,9,FALSE)</f>
        <v>0.22989999999999999</v>
      </c>
      <c r="AB1034" s="3">
        <f t="shared" ref="AB1034:AB1097" si="385">AA1034/$R$13</f>
        <v>0.34743841620069521</v>
      </c>
      <c r="AC1034" s="3">
        <f t="shared" ref="AC1034:AC1097" si="386">AE1034/$R$14</f>
        <v>2.6041666666666668E-2</v>
      </c>
      <c r="AD1034" s="3">
        <f t="shared" ref="AD1034:AD1097" si="387">AF1034/$R$15</f>
        <v>0.18594485541358441</v>
      </c>
      <c r="AE1034" s="3">
        <f t="shared" ref="AE1034:AE1097" si="388">VLOOKUP(T1034,$A:$O,12,FALSE)</f>
        <v>2E-3</v>
      </c>
      <c r="AF1034" s="3">
        <f t="shared" ref="AF1034:AF1097" si="389">VLOOKUP(T1034,$A:$O,15,FALSE)</f>
        <v>553</v>
      </c>
      <c r="AG1034">
        <f t="shared" si="368"/>
        <v>-0.43297328923726353</v>
      </c>
      <c r="AH1034" s="5">
        <f t="shared" si="369"/>
        <v>-1.0344206060607894</v>
      </c>
      <c r="AI1034" s="5">
        <f t="shared" si="370"/>
        <v>-1.0315420202819146</v>
      </c>
      <c r="AJ1034" s="5">
        <f t="shared" si="371"/>
        <v>-1.0190772405464423</v>
      </c>
      <c r="AK1034" s="5">
        <f t="shared" si="372"/>
        <v>-1.1193563441593744</v>
      </c>
      <c r="AL1034" s="4">
        <f t="shared" si="373"/>
        <v>8.5712605620206759</v>
      </c>
      <c r="AM1034" s="4">
        <f t="shared" si="375"/>
        <v>4.4866403706170574</v>
      </c>
      <c r="AN1034" s="4">
        <f t="shared" si="376"/>
        <v>9.2229572069639865</v>
      </c>
      <c r="AO1034">
        <f t="shared" si="377"/>
        <v>4.4866403706170574</v>
      </c>
      <c r="AP1034">
        <f t="shared" si="378"/>
        <v>2</v>
      </c>
    </row>
    <row r="1035" spans="1:42" ht="34" x14ac:dyDescent="0.2">
      <c r="A1035">
        <v>6037271901</v>
      </c>
      <c r="B1035" t="s">
        <v>62</v>
      </c>
      <c r="C1035">
        <v>0.68410000000000004</v>
      </c>
      <c r="D1035">
        <v>6037552400</v>
      </c>
      <c r="E1035" t="s">
        <v>52</v>
      </c>
      <c r="F1035">
        <v>24147</v>
      </c>
      <c r="G1035">
        <v>6037239802</v>
      </c>
      <c r="H1035" t="s">
        <v>37</v>
      </c>
      <c r="I1035">
        <v>0.2296</v>
      </c>
      <c r="J1035">
        <v>6037224420</v>
      </c>
      <c r="K1035" t="s">
        <v>37</v>
      </c>
      <c r="L1035">
        <v>1.9E-3</v>
      </c>
      <c r="M1035">
        <v>6037530003</v>
      </c>
      <c r="N1035" t="s">
        <v>9</v>
      </c>
      <c r="O1035">
        <v>553</v>
      </c>
      <c r="S1035">
        <f t="shared" si="374"/>
        <v>1026</v>
      </c>
      <c r="T1035" s="2" cm="1">
        <f t="array" ref="T1035">IFERROR(INDEX($A$10:$A$1201, ROWS(T$10:$T1035)), IFERROR(INDEX($D$10:$D$1276, ROWS(T$10:$T1035)-ROWS($A$10:$A$1201)), IFERROR(INDEX($G$10:$G$1201, ROWS(T$10:$T1035)-ROWS($A$10:$A$1201)-ROWS($D$10:$D$1276)), "")))</f>
        <v>6037271901</v>
      </c>
      <c r="U1035" s="2" t="str">
        <f t="shared" si="379"/>
        <v>Mar Vista, Los Angeles, CA</v>
      </c>
      <c r="V1035" s="3">
        <f t="shared" si="380"/>
        <v>0.68410000000000004</v>
      </c>
      <c r="W1035" s="3">
        <f t="shared" si="381"/>
        <v>0.7982497082847142</v>
      </c>
      <c r="X1035" s="3">
        <f t="shared" si="382"/>
        <v>24147</v>
      </c>
      <c r="Y1035" s="3">
        <f t="shared" si="383"/>
        <v>0.45829300233445314</v>
      </c>
      <c r="Z1035" s="3">
        <f t="shared" ref="Z1035:Z1098" si="390">W1035*Y1035</f>
        <v>0.36583225542240305</v>
      </c>
      <c r="AA1035" s="3">
        <f t="shared" si="384"/>
        <v>0.2296</v>
      </c>
      <c r="AB1035" s="3">
        <f t="shared" si="385"/>
        <v>0.34698503853710144</v>
      </c>
      <c r="AC1035" s="3">
        <f t="shared" si="386"/>
        <v>2.4739583333333336E-2</v>
      </c>
      <c r="AD1035" s="3">
        <f t="shared" si="387"/>
        <v>0.18594485541358441</v>
      </c>
      <c r="AE1035" s="3">
        <f t="shared" si="388"/>
        <v>1.9E-3</v>
      </c>
      <c r="AF1035" s="3">
        <f t="shared" si="389"/>
        <v>553</v>
      </c>
      <c r="AG1035">
        <f t="shared" ref="AG1035:AG1098" si="391">STANDARDIZE(V1035,V$1,V$2)</f>
        <v>-0.43953932581589561</v>
      </c>
      <c r="AH1035" s="5">
        <f t="shared" ref="AH1035:AH1098" si="392">STANDARDIZE(Y1035,Y$1,Y$2)</f>
        <v>-1.0348198871434655</v>
      </c>
      <c r="AI1035" s="5">
        <f t="shared" ref="AI1035:AI1098" si="393">STANDARDIZE(AA1035,AA$1,AA$2)</f>
        <v>-1.0346878997122697</v>
      </c>
      <c r="AJ1035" s="5">
        <f t="shared" ref="AJ1035:AJ1098" si="394">STANDARDIZE(AE1035,AE$1,AE$2)</f>
        <v>-1.0286680062136977</v>
      </c>
      <c r="AK1035" s="5">
        <f t="shared" ref="AK1035:AK1098" si="395">STANDARDIZE(AD1035,AD$1,AD$2)</f>
        <v>-1.1193563441593744</v>
      </c>
      <c r="AL1035" s="4">
        <f t="shared" ref="AL1035:AL1098" si="396">SUMXMY2($AG$5:$AK$5,AG1035:AK1035)</f>
        <v>8.6061966735780704</v>
      </c>
      <c r="AM1035" s="4">
        <f t="shared" si="375"/>
        <v>4.524737159573184</v>
      </c>
      <c r="AN1035" s="4">
        <f t="shared" si="376"/>
        <v>9.2548226733944148</v>
      </c>
      <c r="AO1035">
        <f t="shared" si="377"/>
        <v>4.524737159573184</v>
      </c>
      <c r="AP1035">
        <f t="shared" si="378"/>
        <v>2</v>
      </c>
    </row>
    <row r="1036" spans="1:42" ht="34" x14ac:dyDescent="0.2">
      <c r="A1036">
        <v>6037203720</v>
      </c>
      <c r="B1036" t="s">
        <v>67</v>
      </c>
      <c r="C1036">
        <v>0.68379999999999996</v>
      </c>
      <c r="D1036">
        <v>6037208902</v>
      </c>
      <c r="E1036" t="s">
        <v>20</v>
      </c>
      <c r="F1036">
        <v>24110</v>
      </c>
      <c r="G1036">
        <v>6037234502</v>
      </c>
      <c r="H1036" t="s">
        <v>37</v>
      </c>
      <c r="I1036">
        <v>0.22950000000000001</v>
      </c>
      <c r="J1036">
        <v>6037702801</v>
      </c>
      <c r="K1036" t="s">
        <v>130</v>
      </c>
      <c r="L1036">
        <v>1.9E-3</v>
      </c>
      <c r="M1036">
        <v>6037291300</v>
      </c>
      <c r="N1036" t="s">
        <v>29</v>
      </c>
      <c r="O1036">
        <v>547</v>
      </c>
      <c r="S1036">
        <f t="shared" ref="S1036:S1099" si="397">S1035+1</f>
        <v>1027</v>
      </c>
      <c r="T1036" s="2" cm="1">
        <f t="array" ref="T1036">IFERROR(INDEX($A$10:$A$1201, ROWS(T$10:$T1036)), IFERROR(INDEX($D$10:$D$1276, ROWS(T$10:$T1036)-ROWS($A$10:$A$1201)), IFERROR(INDEX($G$10:$G$1201, ROWS(T$10:$T1036)-ROWS($A$10:$A$1201)-ROWS($D$10:$D$1276)), "")))</f>
        <v>6037203720</v>
      </c>
      <c r="U1036" s="2" t="str">
        <f t="shared" si="379"/>
        <v>Boyle Heights, Los Angeles, CA</v>
      </c>
      <c r="V1036" s="3">
        <f t="shared" si="380"/>
        <v>0.68379999999999996</v>
      </c>
      <c r="W1036" s="3">
        <f t="shared" si="381"/>
        <v>0.79789964994165696</v>
      </c>
      <c r="X1036" s="3">
        <f t="shared" si="382"/>
        <v>24110</v>
      </c>
      <c r="Y1036" s="3">
        <f t="shared" si="383"/>
        <v>0.45759076847159746</v>
      </c>
      <c r="Z1036" s="3">
        <f t="shared" si="390"/>
        <v>0.3651115139800214</v>
      </c>
      <c r="AA1036" s="3">
        <f t="shared" si="384"/>
        <v>0.22950000000000001</v>
      </c>
      <c r="AB1036" s="3">
        <f t="shared" si="385"/>
        <v>0.34683391264923685</v>
      </c>
      <c r="AC1036" s="3">
        <f t="shared" si="386"/>
        <v>2.4739583333333336E-2</v>
      </c>
      <c r="AD1036" s="3">
        <f t="shared" si="387"/>
        <v>0.18392737054472091</v>
      </c>
      <c r="AE1036" s="3">
        <f t="shared" si="388"/>
        <v>1.9E-3</v>
      </c>
      <c r="AF1036" s="3">
        <f t="shared" si="389"/>
        <v>547</v>
      </c>
      <c r="AG1036">
        <f t="shared" si="391"/>
        <v>-0.44282234410521287</v>
      </c>
      <c r="AH1036" s="5">
        <f t="shared" si="392"/>
        <v>-1.0422065871729795</v>
      </c>
      <c r="AI1036" s="5">
        <f t="shared" si="393"/>
        <v>-1.0357365261890548</v>
      </c>
      <c r="AJ1036" s="5">
        <f t="shared" si="394"/>
        <v>-1.0286680062136977</v>
      </c>
      <c r="AK1036" s="5">
        <f t="shared" si="395"/>
        <v>-1.1295109666134147</v>
      </c>
      <c r="AL1036" s="4">
        <f t="shared" si="396"/>
        <v>8.6710860178597216</v>
      </c>
      <c r="AM1036" s="4">
        <f t="shared" si="375"/>
        <v>4.5629836488604845</v>
      </c>
      <c r="AN1036" s="4">
        <f t="shared" si="376"/>
        <v>9.322515773000287</v>
      </c>
      <c r="AO1036">
        <f t="shared" si="377"/>
        <v>4.5629836488604845</v>
      </c>
      <c r="AP1036">
        <f t="shared" si="378"/>
        <v>2</v>
      </c>
    </row>
    <row r="1037" spans="1:42" ht="34" x14ac:dyDescent="0.2">
      <c r="A1037">
        <v>6037240700</v>
      </c>
      <c r="B1037" t="s">
        <v>37</v>
      </c>
      <c r="C1037">
        <v>0.68369999999999997</v>
      </c>
      <c r="D1037">
        <v>6037226700</v>
      </c>
      <c r="E1037" t="s">
        <v>37</v>
      </c>
      <c r="F1037">
        <v>24103</v>
      </c>
      <c r="G1037">
        <v>6037232300</v>
      </c>
      <c r="H1037" t="s">
        <v>37</v>
      </c>
      <c r="I1037">
        <v>0.22950000000000001</v>
      </c>
      <c r="J1037">
        <v>6037214700</v>
      </c>
      <c r="K1037" t="s">
        <v>114</v>
      </c>
      <c r="L1037">
        <v>1.9E-3</v>
      </c>
      <c r="M1037">
        <v>6037191901</v>
      </c>
      <c r="N1037" t="s">
        <v>20</v>
      </c>
      <c r="O1037">
        <v>544</v>
      </c>
      <c r="S1037">
        <f t="shared" si="397"/>
        <v>1028</v>
      </c>
      <c r="T1037" s="2" cm="1">
        <f t="array" ref="T1037">IFERROR(INDEX($A$10:$A$1201, ROWS(T$10:$T1037)), IFERROR(INDEX($D$10:$D$1276, ROWS(T$10:$T1037)-ROWS($A$10:$A$1201)), IFERROR(INDEX($G$10:$G$1201, ROWS(T$10:$T1037)-ROWS($A$10:$A$1201)-ROWS($D$10:$D$1276)), "")))</f>
        <v>6037240700</v>
      </c>
      <c r="U1037" s="2" t="str">
        <f t="shared" si="379"/>
        <v>South Los Angeles, Los Angeles, CA</v>
      </c>
      <c r="V1037" s="3">
        <f t="shared" si="380"/>
        <v>0.68369999999999997</v>
      </c>
      <c r="W1037" s="3">
        <f t="shared" si="381"/>
        <v>0.79778296382730451</v>
      </c>
      <c r="X1037" s="3">
        <f t="shared" si="382"/>
        <v>24103</v>
      </c>
      <c r="Y1037" s="3">
        <f t="shared" si="383"/>
        <v>0.45745791341646264</v>
      </c>
      <c r="Z1037" s="3">
        <f t="shared" si="390"/>
        <v>0.36495212999164001</v>
      </c>
      <c r="AA1037" s="3">
        <f t="shared" si="384"/>
        <v>0.22950000000000001</v>
      </c>
      <c r="AB1037" s="3">
        <f t="shared" si="385"/>
        <v>0.34683391264923685</v>
      </c>
      <c r="AC1037" s="3">
        <f t="shared" si="386"/>
        <v>2.4739583333333336E-2</v>
      </c>
      <c r="AD1037" s="3">
        <f t="shared" si="387"/>
        <v>0.18291862811028917</v>
      </c>
      <c r="AE1037" s="3">
        <f t="shared" si="388"/>
        <v>1.9E-3</v>
      </c>
      <c r="AF1037" s="3">
        <f t="shared" si="389"/>
        <v>544</v>
      </c>
      <c r="AG1037">
        <f t="shared" si="391"/>
        <v>-0.44391668353498492</v>
      </c>
      <c r="AH1037" s="5">
        <f t="shared" si="392"/>
        <v>-1.0436040709623466</v>
      </c>
      <c r="AI1037" s="5">
        <f t="shared" si="393"/>
        <v>-1.0357365261890548</v>
      </c>
      <c r="AJ1037" s="5">
        <f t="shared" si="394"/>
        <v>-1.0286680062136977</v>
      </c>
      <c r="AK1037" s="5">
        <f t="shared" si="395"/>
        <v>-1.1345882778404346</v>
      </c>
      <c r="AL1037" s="4">
        <f t="shared" si="396"/>
        <v>8.6934049069999126</v>
      </c>
      <c r="AM1037" s="4">
        <f t="shared" si="375"/>
        <v>4.576928813466723</v>
      </c>
      <c r="AN1037" s="4">
        <f t="shared" si="376"/>
        <v>9.3471489014448981</v>
      </c>
      <c r="AO1037">
        <f t="shared" si="377"/>
        <v>4.576928813466723</v>
      </c>
      <c r="AP1037">
        <f t="shared" si="378"/>
        <v>2</v>
      </c>
    </row>
    <row r="1038" spans="1:42" ht="34" x14ac:dyDescent="0.2">
      <c r="A1038">
        <v>6037432802</v>
      </c>
      <c r="B1038" t="s">
        <v>19</v>
      </c>
      <c r="C1038">
        <v>0.68340000000000001</v>
      </c>
      <c r="D1038">
        <v>6037601801</v>
      </c>
      <c r="E1038" t="s">
        <v>10</v>
      </c>
      <c r="F1038">
        <v>24089</v>
      </c>
      <c r="G1038">
        <v>6037240020</v>
      </c>
      <c r="H1038" t="s">
        <v>37</v>
      </c>
      <c r="I1038">
        <v>0.2291</v>
      </c>
      <c r="J1038">
        <v>6037702102</v>
      </c>
      <c r="K1038" t="s">
        <v>96</v>
      </c>
      <c r="L1038">
        <v>1.8E-3</v>
      </c>
      <c r="M1038">
        <v>6037195901</v>
      </c>
      <c r="N1038" t="s">
        <v>30</v>
      </c>
      <c r="O1038">
        <v>542</v>
      </c>
      <c r="S1038">
        <f t="shared" si="397"/>
        <v>1029</v>
      </c>
      <c r="T1038" s="2" cm="1">
        <f t="array" ref="T1038">IFERROR(INDEX($A$10:$A$1201, ROWS(T$10:$T1038)), IFERROR(INDEX($D$10:$D$1276, ROWS(T$10:$T1038)-ROWS($A$10:$A$1201)), IFERROR(INDEX($G$10:$G$1201, ROWS(T$10:$T1038)-ROWS($A$10:$A$1201)-ROWS($D$10:$D$1276)), "")))</f>
        <v>6037432802</v>
      </c>
      <c r="U1038" s="2" t="str">
        <f t="shared" si="379"/>
        <v>El Monte City, El Monte, CA</v>
      </c>
      <c r="V1038" s="3">
        <f t="shared" si="380"/>
        <v>0.68340000000000001</v>
      </c>
      <c r="W1038" s="3">
        <f t="shared" si="381"/>
        <v>0.79743290548424739</v>
      </c>
      <c r="X1038" s="3">
        <f t="shared" si="382"/>
        <v>24089</v>
      </c>
      <c r="Y1038" s="3">
        <f t="shared" si="383"/>
        <v>0.45719220330619292</v>
      </c>
      <c r="Z1038" s="3">
        <f t="shared" si="390"/>
        <v>0.36458010704720217</v>
      </c>
      <c r="AA1038" s="3">
        <f t="shared" si="384"/>
        <v>0.2291</v>
      </c>
      <c r="AB1038" s="3">
        <f t="shared" si="385"/>
        <v>0.3462294090977785</v>
      </c>
      <c r="AC1038" s="3">
        <f t="shared" si="386"/>
        <v>2.34375E-2</v>
      </c>
      <c r="AD1038" s="3">
        <f t="shared" si="387"/>
        <v>0.18224613315400134</v>
      </c>
      <c r="AE1038" s="3">
        <f t="shared" si="388"/>
        <v>1.8E-3</v>
      </c>
      <c r="AF1038" s="3">
        <f t="shared" si="389"/>
        <v>542</v>
      </c>
      <c r="AG1038">
        <f t="shared" si="391"/>
        <v>-0.44719970182430097</v>
      </c>
      <c r="AH1038" s="5">
        <f t="shared" si="392"/>
        <v>-1.0463990385410817</v>
      </c>
      <c r="AI1038" s="5">
        <f t="shared" si="393"/>
        <v>-1.039931032096195</v>
      </c>
      <c r="AJ1038" s="5">
        <f t="shared" si="394"/>
        <v>-1.0382587718809531</v>
      </c>
      <c r="AK1038" s="5">
        <f t="shared" si="395"/>
        <v>-1.1379731519917813</v>
      </c>
      <c r="AL1038" s="4">
        <f t="shared" si="396"/>
        <v>8.7453197559719662</v>
      </c>
      <c r="AM1038" s="4">
        <f t="shared" si="375"/>
        <v>4.6246910832971313</v>
      </c>
      <c r="AN1038" s="4">
        <f t="shared" si="376"/>
        <v>9.3963467038878949</v>
      </c>
      <c r="AO1038">
        <f t="shared" si="377"/>
        <v>4.6246910832971313</v>
      </c>
      <c r="AP1038">
        <f t="shared" si="378"/>
        <v>2</v>
      </c>
    </row>
    <row r="1039" spans="1:42" ht="34" x14ac:dyDescent="0.2">
      <c r="A1039">
        <v>6037229420</v>
      </c>
      <c r="B1039" t="s">
        <v>37</v>
      </c>
      <c r="C1039">
        <v>0.68330000000000002</v>
      </c>
      <c r="D1039">
        <v>6037530500</v>
      </c>
      <c r="E1039" t="s">
        <v>47</v>
      </c>
      <c r="F1039">
        <v>24087</v>
      </c>
      <c r="G1039">
        <v>6037208720</v>
      </c>
      <c r="H1039" t="s">
        <v>20</v>
      </c>
      <c r="I1039">
        <v>0.2286</v>
      </c>
      <c r="J1039">
        <v>6037700902</v>
      </c>
      <c r="K1039" t="s">
        <v>146</v>
      </c>
      <c r="L1039">
        <v>1.8E-3</v>
      </c>
      <c r="M1039">
        <v>6037482702</v>
      </c>
      <c r="N1039" t="s">
        <v>8</v>
      </c>
      <c r="O1039">
        <v>540</v>
      </c>
      <c r="S1039">
        <f t="shared" si="397"/>
        <v>1030</v>
      </c>
      <c r="T1039" s="2" cm="1">
        <f t="array" ref="T1039">IFERROR(INDEX($A$10:$A$1201, ROWS(T$10:$T1039)), IFERROR(INDEX($D$10:$D$1276, ROWS(T$10:$T1039)-ROWS($A$10:$A$1201)), IFERROR(INDEX($G$10:$G$1201, ROWS(T$10:$T1039)-ROWS($A$10:$A$1201)-ROWS($D$10:$D$1276)), "")))</f>
        <v>6037229420</v>
      </c>
      <c r="U1039" s="2" t="str">
        <f t="shared" si="379"/>
        <v>South Los Angeles, Los Angeles, CA</v>
      </c>
      <c r="V1039" s="3">
        <f t="shared" si="380"/>
        <v>0.68330000000000002</v>
      </c>
      <c r="W1039" s="3">
        <f t="shared" si="381"/>
        <v>0.79731621936989505</v>
      </c>
      <c r="X1039" s="3">
        <f t="shared" si="382"/>
        <v>24087</v>
      </c>
      <c r="Y1039" s="3">
        <f t="shared" si="383"/>
        <v>0.45715424471901156</v>
      </c>
      <c r="Z1039" s="3">
        <f t="shared" si="390"/>
        <v>0.36449649406826212</v>
      </c>
      <c r="AA1039" s="3">
        <f t="shared" si="384"/>
        <v>0.2286</v>
      </c>
      <c r="AB1039" s="3">
        <f t="shared" si="385"/>
        <v>0.34547377965845549</v>
      </c>
      <c r="AC1039" s="3">
        <f t="shared" si="386"/>
        <v>2.34375E-2</v>
      </c>
      <c r="AD1039" s="3">
        <f t="shared" si="387"/>
        <v>0.18157363819771352</v>
      </c>
      <c r="AE1039" s="3">
        <f t="shared" si="388"/>
        <v>1.8E-3</v>
      </c>
      <c r="AF1039" s="3">
        <f t="shared" si="389"/>
        <v>540</v>
      </c>
      <c r="AG1039">
        <f t="shared" si="391"/>
        <v>-0.44829404125407296</v>
      </c>
      <c r="AH1039" s="5">
        <f t="shared" si="392"/>
        <v>-1.0467983196237578</v>
      </c>
      <c r="AI1039" s="5">
        <f t="shared" si="393"/>
        <v>-1.0451741644801205</v>
      </c>
      <c r="AJ1039" s="5">
        <f t="shared" si="394"/>
        <v>-1.0382587718809531</v>
      </c>
      <c r="AK1039" s="5">
        <f t="shared" si="395"/>
        <v>-1.141358026143128</v>
      </c>
      <c r="AL1039" s="4">
        <f t="shared" si="396"/>
        <v>8.7745918275991617</v>
      </c>
      <c r="AM1039" s="4">
        <f t="shared" si="375"/>
        <v>4.643851536374501</v>
      </c>
      <c r="AN1039" s="4">
        <f t="shared" si="376"/>
        <v>9.429942623991348</v>
      </c>
      <c r="AO1039">
        <f t="shared" si="377"/>
        <v>4.643851536374501</v>
      </c>
      <c r="AP1039">
        <f t="shared" si="378"/>
        <v>2</v>
      </c>
    </row>
    <row r="1040" spans="1:42" ht="34" x14ac:dyDescent="0.2">
      <c r="A1040">
        <v>6037219020</v>
      </c>
      <c r="B1040" t="s">
        <v>37</v>
      </c>
      <c r="C1040">
        <v>0.68310000000000004</v>
      </c>
      <c r="D1040">
        <v>6037229200</v>
      </c>
      <c r="E1040" t="s">
        <v>37</v>
      </c>
      <c r="F1040">
        <v>24085</v>
      </c>
      <c r="G1040">
        <v>6037237401</v>
      </c>
      <c r="H1040" t="s">
        <v>37</v>
      </c>
      <c r="I1040">
        <v>0.22839999999999999</v>
      </c>
      <c r="J1040">
        <v>6037702501</v>
      </c>
      <c r="K1040" t="s">
        <v>141</v>
      </c>
      <c r="L1040">
        <v>1.8E-3</v>
      </c>
      <c r="M1040">
        <v>6037701501</v>
      </c>
      <c r="N1040" t="s">
        <v>122</v>
      </c>
      <c r="O1040">
        <v>538</v>
      </c>
      <c r="S1040">
        <f t="shared" si="397"/>
        <v>1031</v>
      </c>
      <c r="T1040" s="2" cm="1">
        <f t="array" ref="T1040">IFERROR(INDEX($A$10:$A$1201, ROWS(T$10:$T1040)), IFERROR(INDEX($D$10:$D$1276, ROWS(T$10:$T1040)-ROWS($A$10:$A$1201)), IFERROR(INDEX($G$10:$G$1201, ROWS(T$10:$T1040)-ROWS($A$10:$A$1201)-ROWS($D$10:$D$1276)), "")))</f>
        <v>6037219020</v>
      </c>
      <c r="U1040" s="2" t="str">
        <f t="shared" si="379"/>
        <v>South Los Angeles, Los Angeles, CA</v>
      </c>
      <c r="V1040" s="3">
        <f t="shared" si="380"/>
        <v>0.68310000000000004</v>
      </c>
      <c r="W1040" s="3">
        <f t="shared" si="381"/>
        <v>0.79708284714119026</v>
      </c>
      <c r="X1040" s="3">
        <f t="shared" si="382"/>
        <v>24085</v>
      </c>
      <c r="Y1040" s="3">
        <f t="shared" si="383"/>
        <v>0.4571162861318302</v>
      </c>
      <c r="Z1040" s="3">
        <f t="shared" si="390"/>
        <v>0.36435955082456623</v>
      </c>
      <c r="AA1040" s="3">
        <f t="shared" si="384"/>
        <v>0.22839999999999999</v>
      </c>
      <c r="AB1040" s="3">
        <f t="shared" si="385"/>
        <v>0.34517152788272631</v>
      </c>
      <c r="AC1040" s="3">
        <f t="shared" si="386"/>
        <v>2.34375E-2</v>
      </c>
      <c r="AD1040" s="3">
        <f t="shared" si="387"/>
        <v>0.1809011432414257</v>
      </c>
      <c r="AE1040" s="3">
        <f t="shared" si="388"/>
        <v>1.8E-3</v>
      </c>
      <c r="AF1040" s="3">
        <f t="shared" si="389"/>
        <v>538</v>
      </c>
      <c r="AG1040">
        <f t="shared" si="391"/>
        <v>-0.45048272011361701</v>
      </c>
      <c r="AH1040" s="5">
        <f t="shared" si="392"/>
        <v>-1.0471976007064341</v>
      </c>
      <c r="AI1040" s="5">
        <f t="shared" si="393"/>
        <v>-1.0472714174336906</v>
      </c>
      <c r="AJ1040" s="5">
        <f t="shared" si="394"/>
        <v>-1.0382587718809531</v>
      </c>
      <c r="AK1040" s="5">
        <f t="shared" si="395"/>
        <v>-1.1447429002944747</v>
      </c>
      <c r="AL1040" s="4">
        <f t="shared" si="396"/>
        <v>8.7963155337751573</v>
      </c>
      <c r="AM1040" s="4">
        <f t="shared" si="375"/>
        <v>4.6581114050377073</v>
      </c>
      <c r="AN1040" s="4">
        <f t="shared" si="376"/>
        <v>9.4547800067755396</v>
      </c>
      <c r="AO1040">
        <f t="shared" si="377"/>
        <v>4.6581114050377073</v>
      </c>
      <c r="AP1040">
        <f t="shared" si="378"/>
        <v>2</v>
      </c>
    </row>
    <row r="1041" spans="1:42" ht="34" x14ac:dyDescent="0.2">
      <c r="A1041">
        <v>6037208720</v>
      </c>
      <c r="B1041" t="s">
        <v>20</v>
      </c>
      <c r="C1041">
        <v>0.68289999999999995</v>
      </c>
      <c r="D1041">
        <v>6037237800</v>
      </c>
      <c r="E1041" t="s">
        <v>37</v>
      </c>
      <c r="F1041">
        <v>24084</v>
      </c>
      <c r="G1041">
        <v>6037602801</v>
      </c>
      <c r="H1041" t="s">
        <v>37</v>
      </c>
      <c r="I1041">
        <v>0.22839999999999999</v>
      </c>
      <c r="J1041">
        <v>6037213401</v>
      </c>
      <c r="K1041" t="s">
        <v>20</v>
      </c>
      <c r="L1041">
        <v>1.8E-3</v>
      </c>
      <c r="M1041">
        <v>6037195903</v>
      </c>
      <c r="N1041" t="s">
        <v>30</v>
      </c>
      <c r="O1041">
        <v>537</v>
      </c>
      <c r="S1041">
        <f t="shared" si="397"/>
        <v>1032</v>
      </c>
      <c r="T1041" s="2" cm="1">
        <f t="array" ref="T1041">IFERROR(INDEX($A$10:$A$1201, ROWS(T$10:$T1041)), IFERROR(INDEX($D$10:$D$1276, ROWS(T$10:$T1041)-ROWS($A$10:$A$1201)), IFERROR(INDEX($G$10:$G$1201, ROWS(T$10:$T1041)-ROWS($A$10:$A$1201)-ROWS($D$10:$D$1276)), "")))</f>
        <v>6037208720</v>
      </c>
      <c r="U1041" s="2" t="str">
        <f t="shared" si="379"/>
        <v>Central LA, Los Angeles, CA</v>
      </c>
      <c r="V1041" s="3">
        <f t="shared" si="380"/>
        <v>0.68289999999999995</v>
      </c>
      <c r="W1041" s="3">
        <f t="shared" si="381"/>
        <v>0.79684947491248537</v>
      </c>
      <c r="X1041" s="3">
        <f t="shared" si="382"/>
        <v>24084</v>
      </c>
      <c r="Y1041" s="3">
        <f t="shared" si="383"/>
        <v>0.45709730683823946</v>
      </c>
      <c r="Z1041" s="3">
        <f t="shared" si="390"/>
        <v>0.36423774893796235</v>
      </c>
      <c r="AA1041" s="3">
        <f t="shared" si="384"/>
        <v>0.22839999999999999</v>
      </c>
      <c r="AB1041" s="3">
        <f t="shared" si="385"/>
        <v>0.34517152788272631</v>
      </c>
      <c r="AC1041" s="3">
        <f t="shared" si="386"/>
        <v>2.34375E-2</v>
      </c>
      <c r="AD1041" s="3">
        <f t="shared" si="387"/>
        <v>0.18056489576328177</v>
      </c>
      <c r="AE1041" s="3">
        <f t="shared" si="388"/>
        <v>1.8E-3</v>
      </c>
      <c r="AF1041" s="3">
        <f t="shared" si="389"/>
        <v>537</v>
      </c>
      <c r="AG1041">
        <f t="shared" si="391"/>
        <v>-0.45267139897316222</v>
      </c>
      <c r="AH1041" s="5">
        <f t="shared" si="392"/>
        <v>-1.0473972412477728</v>
      </c>
      <c r="AI1041" s="5">
        <f t="shared" si="393"/>
        <v>-1.0472714174336906</v>
      </c>
      <c r="AJ1041" s="5">
        <f t="shared" si="394"/>
        <v>-1.0382587718809531</v>
      </c>
      <c r="AK1041" s="5">
        <f t="shared" si="395"/>
        <v>-1.1464353373701481</v>
      </c>
      <c r="AL1041" s="4">
        <f t="shared" si="396"/>
        <v>8.8058234306422154</v>
      </c>
      <c r="AM1041" s="4">
        <f t="shared" si="375"/>
        <v>4.6644107031498221</v>
      </c>
      <c r="AN1041" s="4">
        <f t="shared" si="376"/>
        <v>9.4655978350046084</v>
      </c>
      <c r="AO1041">
        <f t="shared" si="377"/>
        <v>4.6644107031498221</v>
      </c>
      <c r="AP1041">
        <f t="shared" si="378"/>
        <v>2</v>
      </c>
    </row>
    <row r="1042" spans="1:42" ht="34" x14ac:dyDescent="0.2">
      <c r="A1042">
        <v>6037239320</v>
      </c>
      <c r="B1042" t="s">
        <v>37</v>
      </c>
      <c r="C1042">
        <v>0.6825</v>
      </c>
      <c r="D1042">
        <v>6037277200</v>
      </c>
      <c r="E1042" t="s">
        <v>42</v>
      </c>
      <c r="F1042">
        <v>24078</v>
      </c>
      <c r="G1042">
        <v>6037209820</v>
      </c>
      <c r="H1042" t="s">
        <v>20</v>
      </c>
      <c r="I1042">
        <v>0.22650000000000001</v>
      </c>
      <c r="J1042">
        <v>6037650502</v>
      </c>
      <c r="K1042" t="s">
        <v>87</v>
      </c>
      <c r="L1042">
        <v>1.6999999999999999E-3</v>
      </c>
      <c r="M1042">
        <v>6037264302</v>
      </c>
      <c r="N1042" t="s">
        <v>80</v>
      </c>
      <c r="O1042">
        <v>531</v>
      </c>
      <c r="S1042">
        <f t="shared" si="397"/>
        <v>1033</v>
      </c>
      <c r="T1042" s="2" cm="1">
        <f t="array" ref="T1042">IFERROR(INDEX($A$10:$A$1201, ROWS(T$10:$T1042)), IFERROR(INDEX($D$10:$D$1276, ROWS(T$10:$T1042)-ROWS($A$10:$A$1201)), IFERROR(INDEX($G$10:$G$1201, ROWS(T$10:$T1042)-ROWS($A$10:$A$1201)-ROWS($D$10:$D$1276)), "")))</f>
        <v>6037239320</v>
      </c>
      <c r="U1042" s="2" t="str">
        <f t="shared" si="379"/>
        <v>South Los Angeles, Los Angeles, CA</v>
      </c>
      <c r="V1042" s="3">
        <f t="shared" si="380"/>
        <v>0.6825</v>
      </c>
      <c r="W1042" s="3">
        <f t="shared" si="381"/>
        <v>0.7963827304550759</v>
      </c>
      <c r="X1042" s="3">
        <f t="shared" si="382"/>
        <v>24078</v>
      </c>
      <c r="Y1042" s="3">
        <f t="shared" si="383"/>
        <v>0.45698343107669531</v>
      </c>
      <c r="Z1042" s="3">
        <f t="shared" si="390"/>
        <v>0.36393371261358759</v>
      </c>
      <c r="AA1042" s="3">
        <f t="shared" si="384"/>
        <v>0.22650000000000001</v>
      </c>
      <c r="AB1042" s="3">
        <f t="shared" si="385"/>
        <v>0.34230013601329912</v>
      </c>
      <c r="AC1042" s="3">
        <f t="shared" si="386"/>
        <v>2.2135416666666668E-2</v>
      </c>
      <c r="AD1042" s="3">
        <f t="shared" si="387"/>
        <v>0.17854741089441828</v>
      </c>
      <c r="AE1042" s="3">
        <f t="shared" si="388"/>
        <v>1.6999999999999999E-3</v>
      </c>
      <c r="AF1042" s="3">
        <f t="shared" si="389"/>
        <v>531</v>
      </c>
      <c r="AG1042">
        <f t="shared" si="391"/>
        <v>-0.45704875669225031</v>
      </c>
      <c r="AH1042" s="5">
        <f t="shared" si="392"/>
        <v>-1.0485950844958019</v>
      </c>
      <c r="AI1042" s="5">
        <f t="shared" si="393"/>
        <v>-1.0671953204926068</v>
      </c>
      <c r="AJ1042" s="5">
        <f t="shared" si="394"/>
        <v>-1.0478495375482084</v>
      </c>
      <c r="AK1042" s="5">
        <f t="shared" si="395"/>
        <v>-1.1565899598241884</v>
      </c>
      <c r="AL1042" s="4">
        <f t="shared" si="396"/>
        <v>8.9230793635211594</v>
      </c>
      <c r="AM1042" s="4">
        <f t="shared" si="375"/>
        <v>4.7568460202673464</v>
      </c>
      <c r="AN1042" s="4">
        <f t="shared" si="376"/>
        <v>9.5922836366324269</v>
      </c>
      <c r="AO1042">
        <f t="shared" si="377"/>
        <v>4.7568460202673464</v>
      </c>
      <c r="AP1042">
        <f t="shared" si="378"/>
        <v>2</v>
      </c>
    </row>
    <row r="1043" spans="1:42" ht="34" x14ac:dyDescent="0.2">
      <c r="A1043">
        <v>6037228800</v>
      </c>
      <c r="B1043" t="s">
        <v>139</v>
      </c>
      <c r="C1043">
        <v>0.68240000000000001</v>
      </c>
      <c r="D1043">
        <v>6037535001</v>
      </c>
      <c r="E1043" t="s">
        <v>37</v>
      </c>
      <c r="F1043">
        <v>24071</v>
      </c>
      <c r="G1043">
        <v>6037242000</v>
      </c>
      <c r="H1043" t="s">
        <v>37</v>
      </c>
      <c r="I1043">
        <v>0.2261</v>
      </c>
      <c r="J1043">
        <v>6037550400</v>
      </c>
      <c r="K1043" t="s">
        <v>33</v>
      </c>
      <c r="L1043">
        <v>1.6999999999999999E-3</v>
      </c>
      <c r="M1043">
        <v>6037206031</v>
      </c>
      <c r="N1043" t="s">
        <v>169</v>
      </c>
      <c r="O1043">
        <v>528</v>
      </c>
      <c r="S1043">
        <f t="shared" si="397"/>
        <v>1034</v>
      </c>
      <c r="T1043" s="2" cm="1">
        <f t="array" ref="T1043">IFERROR(INDEX($A$10:$A$1201, ROWS(T$10:$T1043)), IFERROR(INDEX($D$10:$D$1276, ROWS(T$10:$T1043)-ROWS($A$10:$A$1201)), IFERROR(INDEX($G$10:$G$1201, ROWS(T$10:$T1043)-ROWS($A$10:$A$1201)-ROWS($D$10:$D$1276)), "")))</f>
        <v>6037228800</v>
      </c>
      <c r="U1043" s="2" t="str">
        <f t="shared" si="379"/>
        <v>Central Alameda, Los Angeles, CA</v>
      </c>
      <c r="V1043" s="3">
        <f t="shared" si="380"/>
        <v>0.68240000000000001</v>
      </c>
      <c r="W1043" s="3">
        <f t="shared" si="381"/>
        <v>0.79626604434072346</v>
      </c>
      <c r="X1043" s="3">
        <f t="shared" si="382"/>
        <v>24071</v>
      </c>
      <c r="Y1043" s="3">
        <f t="shared" si="383"/>
        <v>0.45685057602156048</v>
      </c>
      <c r="Z1043" s="3">
        <f t="shared" si="390"/>
        <v>0.36377460102346892</v>
      </c>
      <c r="AA1043" s="3">
        <f t="shared" si="384"/>
        <v>0.2261</v>
      </c>
      <c r="AB1043" s="3">
        <f t="shared" si="385"/>
        <v>0.3416956324618407</v>
      </c>
      <c r="AC1043" s="3">
        <f t="shared" si="386"/>
        <v>2.2135416666666668E-2</v>
      </c>
      <c r="AD1043" s="3">
        <f t="shared" si="387"/>
        <v>0.17753866845998656</v>
      </c>
      <c r="AE1043" s="3">
        <f t="shared" si="388"/>
        <v>1.6999999999999999E-3</v>
      </c>
      <c r="AF1043" s="3">
        <f t="shared" si="389"/>
        <v>528</v>
      </c>
      <c r="AG1043">
        <f t="shared" si="391"/>
        <v>-0.45814309612202231</v>
      </c>
      <c r="AH1043" s="5">
        <f t="shared" si="392"/>
        <v>-1.049992568285169</v>
      </c>
      <c r="AI1043" s="5">
        <f t="shared" si="393"/>
        <v>-1.0713898263997472</v>
      </c>
      <c r="AJ1043" s="5">
        <f t="shared" si="394"/>
        <v>-1.0478495375482084</v>
      </c>
      <c r="AK1043" s="5">
        <f t="shared" si="395"/>
        <v>-1.1616672710512084</v>
      </c>
      <c r="AL1043" s="4">
        <f t="shared" si="396"/>
        <v>8.9583986128758664</v>
      </c>
      <c r="AM1043" s="4">
        <f t="shared" si="375"/>
        <v>4.7795426230169262</v>
      </c>
      <c r="AN1043" s="4">
        <f t="shared" si="376"/>
        <v>9.6318436551434932</v>
      </c>
      <c r="AO1043">
        <f t="shared" si="377"/>
        <v>4.7795426230169262</v>
      </c>
      <c r="AP1043">
        <f t="shared" si="378"/>
        <v>2</v>
      </c>
    </row>
    <row r="1044" spans="1:42" ht="34" x14ac:dyDescent="0.2">
      <c r="A1044">
        <v>6037264000</v>
      </c>
      <c r="B1044" t="s">
        <v>80</v>
      </c>
      <c r="C1044">
        <v>0.68230000000000002</v>
      </c>
      <c r="D1044">
        <v>6037554403</v>
      </c>
      <c r="E1044" t="s">
        <v>71</v>
      </c>
      <c r="F1044">
        <v>24067</v>
      </c>
      <c r="G1044">
        <v>6037276100</v>
      </c>
      <c r="H1044" t="s">
        <v>13</v>
      </c>
      <c r="I1044">
        <v>0.22570000000000001</v>
      </c>
      <c r="J1044">
        <v>6037551402</v>
      </c>
      <c r="K1044" t="s">
        <v>33</v>
      </c>
      <c r="L1044">
        <v>1.6999999999999999E-3</v>
      </c>
      <c r="M1044">
        <v>6037269903</v>
      </c>
      <c r="N1044" t="s">
        <v>93</v>
      </c>
      <c r="O1044">
        <v>525</v>
      </c>
      <c r="S1044">
        <f t="shared" si="397"/>
        <v>1035</v>
      </c>
      <c r="T1044" s="2" cm="1">
        <f t="array" ref="T1044">IFERROR(INDEX($A$10:$A$1201, ROWS(T$10:$T1044)), IFERROR(INDEX($D$10:$D$1276, ROWS(T$10:$T1044)-ROWS($A$10:$A$1201)), IFERROR(INDEX($G$10:$G$1201, ROWS(T$10:$T1044)-ROWS($A$10:$A$1201)-ROWS($D$10:$D$1276)), "")))</f>
        <v>6037264000</v>
      </c>
      <c r="U1044" s="2" t="str">
        <f t="shared" si="379"/>
        <v>Brentwood, Los Angeles, CA</v>
      </c>
      <c r="V1044" s="3">
        <f t="shared" si="380"/>
        <v>0.68230000000000002</v>
      </c>
      <c r="W1044" s="3">
        <f t="shared" si="381"/>
        <v>0.79614935822637112</v>
      </c>
      <c r="X1044" s="3">
        <f t="shared" si="382"/>
        <v>24067</v>
      </c>
      <c r="Y1044" s="3">
        <f t="shared" si="383"/>
        <v>0.4567746588471977</v>
      </c>
      <c r="Z1044" s="3">
        <f t="shared" si="390"/>
        <v>0.36366085149526606</v>
      </c>
      <c r="AA1044" s="3">
        <f t="shared" si="384"/>
        <v>0.22570000000000001</v>
      </c>
      <c r="AB1044" s="3">
        <f t="shared" si="385"/>
        <v>0.3410911289103824</v>
      </c>
      <c r="AC1044" s="3">
        <f t="shared" si="386"/>
        <v>2.2135416666666668E-2</v>
      </c>
      <c r="AD1044" s="3">
        <f t="shared" si="387"/>
        <v>0.17652992602555481</v>
      </c>
      <c r="AE1044" s="3">
        <f t="shared" si="388"/>
        <v>1.6999999999999999E-3</v>
      </c>
      <c r="AF1044" s="3">
        <f t="shared" si="389"/>
        <v>525</v>
      </c>
      <c r="AG1044">
        <f t="shared" si="391"/>
        <v>-0.4592374355517943</v>
      </c>
      <c r="AH1044" s="5">
        <f t="shared" si="392"/>
        <v>-1.050791130450522</v>
      </c>
      <c r="AI1044" s="5">
        <f t="shared" si="393"/>
        <v>-1.0755843323068872</v>
      </c>
      <c r="AJ1044" s="5">
        <f t="shared" si="394"/>
        <v>-1.0478495375482084</v>
      </c>
      <c r="AK1044" s="5">
        <f t="shared" si="395"/>
        <v>-1.1667445822782285</v>
      </c>
      <c r="AL1044" s="4">
        <f t="shared" si="396"/>
        <v>8.9917594632674991</v>
      </c>
      <c r="AM1044" s="4">
        <f t="shared" si="375"/>
        <v>4.8013626874415554</v>
      </c>
      <c r="AN1044" s="4">
        <f t="shared" si="376"/>
        <v>9.6697767200743296</v>
      </c>
      <c r="AO1044">
        <f t="shared" si="377"/>
        <v>4.8013626874415554</v>
      </c>
      <c r="AP1044">
        <f t="shared" si="378"/>
        <v>2</v>
      </c>
    </row>
    <row r="1045" spans="1:42" ht="34" x14ac:dyDescent="0.2">
      <c r="A1045">
        <v>6037231900</v>
      </c>
      <c r="B1045" t="s">
        <v>103</v>
      </c>
      <c r="C1045">
        <v>0.68210000000000004</v>
      </c>
      <c r="D1045">
        <v>6037535101</v>
      </c>
      <c r="E1045" t="s">
        <v>37</v>
      </c>
      <c r="F1045">
        <v>24047</v>
      </c>
      <c r="G1045">
        <v>6037218300</v>
      </c>
      <c r="H1045" t="s">
        <v>20</v>
      </c>
      <c r="I1045">
        <v>0.22520000000000001</v>
      </c>
      <c r="J1045">
        <v>6037650800</v>
      </c>
      <c r="K1045" t="s">
        <v>150</v>
      </c>
      <c r="L1045">
        <v>1.6999999999999999E-3</v>
      </c>
      <c r="M1045">
        <v>6037702901</v>
      </c>
      <c r="N1045" t="s">
        <v>151</v>
      </c>
      <c r="O1045">
        <v>522</v>
      </c>
      <c r="S1045">
        <f t="shared" si="397"/>
        <v>1036</v>
      </c>
      <c r="T1045" s="2" cm="1">
        <f t="array" ref="T1045">IFERROR(INDEX($A$10:$A$1201, ROWS(T$10:$T1045)), IFERROR(INDEX($D$10:$D$1276, ROWS(T$10:$T1045)-ROWS($A$10:$A$1201)), IFERROR(INDEX($G$10:$G$1201, ROWS(T$10:$T1045)-ROWS($A$10:$A$1201)-ROWS($D$10:$D$1276)), "")))</f>
        <v>6037231900</v>
      </c>
      <c r="U1045" s="2" t="str">
        <f t="shared" si="379"/>
        <v>South Figueroa Corridor, Los Angeles, CA</v>
      </c>
      <c r="V1045" s="3">
        <f t="shared" si="380"/>
        <v>0.68210000000000004</v>
      </c>
      <c r="W1045" s="3">
        <f t="shared" si="381"/>
        <v>0.79591598599766633</v>
      </c>
      <c r="X1045" s="3">
        <f t="shared" si="382"/>
        <v>24047</v>
      </c>
      <c r="Y1045" s="3">
        <f t="shared" si="383"/>
        <v>0.45639507297538384</v>
      </c>
      <c r="Z1045" s="3">
        <f t="shared" si="390"/>
        <v>0.36325213451167954</v>
      </c>
      <c r="AA1045" s="3">
        <f t="shared" si="384"/>
        <v>0.22520000000000001</v>
      </c>
      <c r="AB1045" s="3">
        <f t="shared" si="385"/>
        <v>0.34033549947105945</v>
      </c>
      <c r="AC1045" s="3">
        <f t="shared" si="386"/>
        <v>2.2135416666666668E-2</v>
      </c>
      <c r="AD1045" s="3">
        <f t="shared" si="387"/>
        <v>0.17552118359112306</v>
      </c>
      <c r="AE1045" s="3">
        <f t="shared" si="388"/>
        <v>1.6999999999999999E-3</v>
      </c>
      <c r="AF1045" s="3">
        <f t="shared" si="389"/>
        <v>522</v>
      </c>
      <c r="AG1045">
        <f t="shared" si="391"/>
        <v>-0.46142611441133835</v>
      </c>
      <c r="AH1045" s="5">
        <f t="shared" si="392"/>
        <v>-1.0547839412772861</v>
      </c>
      <c r="AI1045" s="5">
        <f t="shared" si="393"/>
        <v>-1.0808274646908127</v>
      </c>
      <c r="AJ1045" s="5">
        <f t="shared" si="394"/>
        <v>-1.0478495375482084</v>
      </c>
      <c r="AK1045" s="5">
        <f t="shared" si="395"/>
        <v>-1.1718218935052487</v>
      </c>
      <c r="AL1045" s="4">
        <f t="shared" si="396"/>
        <v>9.0411309709083447</v>
      </c>
      <c r="AM1045" s="4">
        <f t="shared" si="375"/>
        <v>4.8318223446779207</v>
      </c>
      <c r="AN1045" s="4">
        <f t="shared" si="376"/>
        <v>9.7226690915297453</v>
      </c>
      <c r="AO1045">
        <f t="shared" si="377"/>
        <v>4.8318223446779207</v>
      </c>
      <c r="AP1045">
        <f t="shared" si="378"/>
        <v>2</v>
      </c>
    </row>
    <row r="1046" spans="1:42" ht="17" x14ac:dyDescent="0.2">
      <c r="A1046">
        <v>6037271200</v>
      </c>
      <c r="B1046" t="s">
        <v>121</v>
      </c>
      <c r="C1046">
        <v>0.68200000000000005</v>
      </c>
      <c r="D1046">
        <v>6037553902</v>
      </c>
      <c r="E1046" t="s">
        <v>75</v>
      </c>
      <c r="F1046">
        <v>24041</v>
      </c>
      <c r="G1046">
        <v>6037219300</v>
      </c>
      <c r="H1046" t="s">
        <v>83</v>
      </c>
      <c r="I1046">
        <v>0.22509999999999999</v>
      </c>
      <c r="J1046">
        <v>6037620201</v>
      </c>
      <c r="K1046" t="s">
        <v>5</v>
      </c>
      <c r="L1046">
        <v>1.6999999999999999E-3</v>
      </c>
      <c r="M1046">
        <v>6037650605</v>
      </c>
      <c r="N1046" t="s">
        <v>58</v>
      </c>
      <c r="O1046">
        <v>522</v>
      </c>
      <c r="S1046">
        <f t="shared" si="397"/>
        <v>1037</v>
      </c>
      <c r="T1046" s="2" cm="1">
        <f t="array" ref="T1046">IFERROR(INDEX($A$10:$A$1201, ROWS(T$10:$T1046)), IFERROR(INDEX($D$10:$D$1276, ROWS(T$10:$T1046)-ROWS($A$10:$A$1201)), IFERROR(INDEX($G$10:$G$1201, ROWS(T$10:$T1046)-ROWS($A$10:$A$1201)-ROWS($D$10:$D$1276)), "")))</f>
        <v>6037271200</v>
      </c>
      <c r="U1046" s="2" t="str">
        <f t="shared" si="379"/>
        <v>Sawtelle, Los Angeles, CA</v>
      </c>
      <c r="V1046" s="3">
        <f t="shared" si="380"/>
        <v>0.68200000000000005</v>
      </c>
      <c r="W1046" s="3">
        <f t="shared" si="381"/>
        <v>0.79579929988331399</v>
      </c>
      <c r="X1046" s="3">
        <f t="shared" si="382"/>
        <v>24041</v>
      </c>
      <c r="Y1046" s="3">
        <f t="shared" si="383"/>
        <v>0.4562811972138397</v>
      </c>
      <c r="Z1046" s="3">
        <f t="shared" si="390"/>
        <v>0.36310825729269397</v>
      </c>
      <c r="AA1046" s="3">
        <f t="shared" si="384"/>
        <v>0.22509999999999999</v>
      </c>
      <c r="AB1046" s="3">
        <f t="shared" si="385"/>
        <v>0.34018437358319481</v>
      </c>
      <c r="AC1046" s="3">
        <f t="shared" si="386"/>
        <v>2.2135416666666668E-2</v>
      </c>
      <c r="AD1046" s="3">
        <f t="shared" si="387"/>
        <v>0.17552118359112306</v>
      </c>
      <c r="AE1046" s="3">
        <f t="shared" si="388"/>
        <v>1.6999999999999999E-3</v>
      </c>
      <c r="AF1046" s="3">
        <f t="shared" si="389"/>
        <v>522</v>
      </c>
      <c r="AG1046">
        <f t="shared" si="391"/>
        <v>-0.46252045384111035</v>
      </c>
      <c r="AH1046" s="5">
        <f t="shared" si="392"/>
        <v>-1.0559817845253152</v>
      </c>
      <c r="AI1046" s="5">
        <f t="shared" si="393"/>
        <v>-1.081876091167598</v>
      </c>
      <c r="AJ1046" s="5">
        <f t="shared" si="394"/>
        <v>-1.0478495375482084</v>
      </c>
      <c r="AK1046" s="5">
        <f t="shared" si="395"/>
        <v>-1.1718218935052487</v>
      </c>
      <c r="AL1046" s="4">
        <f t="shared" si="396"/>
        <v>9.050214543987174</v>
      </c>
      <c r="AM1046" s="4">
        <f t="shared" si="375"/>
        <v>4.8371410554463603</v>
      </c>
      <c r="AN1046" s="4">
        <f t="shared" si="376"/>
        <v>9.7318061318267581</v>
      </c>
      <c r="AO1046">
        <f t="shared" si="377"/>
        <v>4.8371410554463603</v>
      </c>
      <c r="AP1046">
        <f t="shared" si="378"/>
        <v>2</v>
      </c>
    </row>
    <row r="1047" spans="1:42" ht="34" x14ac:dyDescent="0.2">
      <c r="A1047">
        <v>6037212620</v>
      </c>
      <c r="B1047" t="s">
        <v>20</v>
      </c>
      <c r="C1047">
        <v>0.68189999999999995</v>
      </c>
      <c r="D1047">
        <v>6037602802</v>
      </c>
      <c r="E1047" t="s">
        <v>37</v>
      </c>
      <c r="F1047">
        <v>24011</v>
      </c>
      <c r="G1047">
        <v>6037543100</v>
      </c>
      <c r="H1047" t="s">
        <v>137</v>
      </c>
      <c r="I1047">
        <v>0.22459999999999999</v>
      </c>
      <c r="J1047">
        <v>6037480803</v>
      </c>
      <c r="K1047" t="s">
        <v>18</v>
      </c>
      <c r="L1047">
        <v>1.6999999999999999E-3</v>
      </c>
      <c r="M1047">
        <v>6037481800</v>
      </c>
      <c r="N1047" t="s">
        <v>18</v>
      </c>
      <c r="O1047">
        <v>515</v>
      </c>
      <c r="S1047">
        <f t="shared" si="397"/>
        <v>1038</v>
      </c>
      <c r="T1047" s="2" cm="1">
        <f t="array" ref="T1047">IFERROR(INDEX($A$10:$A$1201, ROWS(T$10:$T1047)), IFERROR(INDEX($D$10:$D$1276, ROWS(T$10:$T1047)-ROWS($A$10:$A$1201)), IFERROR(INDEX($G$10:$G$1201, ROWS(T$10:$T1047)-ROWS($A$10:$A$1201)-ROWS($D$10:$D$1276)), "")))</f>
        <v>6037212620</v>
      </c>
      <c r="U1047" s="2" t="str">
        <f t="shared" si="379"/>
        <v>Central LA, Los Angeles, CA</v>
      </c>
      <c r="V1047" s="3">
        <f t="shared" si="380"/>
        <v>0.68189999999999995</v>
      </c>
      <c r="W1047" s="3">
        <f t="shared" si="381"/>
        <v>0.79568261376896143</v>
      </c>
      <c r="X1047" s="3">
        <f t="shared" si="382"/>
        <v>24011</v>
      </c>
      <c r="Y1047" s="3">
        <f t="shared" si="383"/>
        <v>0.45571181840611891</v>
      </c>
      <c r="Z1047" s="3">
        <f t="shared" si="390"/>
        <v>0.36260197079478701</v>
      </c>
      <c r="AA1047" s="3">
        <f t="shared" si="384"/>
        <v>0.22459999999999999</v>
      </c>
      <c r="AB1047" s="3">
        <f t="shared" si="385"/>
        <v>0.33942874414387186</v>
      </c>
      <c r="AC1047" s="3">
        <f t="shared" si="386"/>
        <v>2.2135416666666668E-2</v>
      </c>
      <c r="AD1047" s="3">
        <f t="shared" si="387"/>
        <v>0.17316745124411567</v>
      </c>
      <c r="AE1047" s="3">
        <f t="shared" si="388"/>
        <v>1.6999999999999999E-3</v>
      </c>
      <c r="AF1047" s="3">
        <f t="shared" si="389"/>
        <v>515</v>
      </c>
      <c r="AG1047">
        <f t="shared" si="391"/>
        <v>-0.46361479327088362</v>
      </c>
      <c r="AH1047" s="5">
        <f t="shared" si="392"/>
        <v>-1.0619710007654612</v>
      </c>
      <c r="AI1047" s="5">
        <f t="shared" si="393"/>
        <v>-1.0871192235515232</v>
      </c>
      <c r="AJ1047" s="5">
        <f t="shared" si="394"/>
        <v>-1.0478495375482084</v>
      </c>
      <c r="AK1047" s="5">
        <f t="shared" si="395"/>
        <v>-1.183668953034962</v>
      </c>
      <c r="AL1047" s="4">
        <f t="shared" si="396"/>
        <v>9.1266023137144341</v>
      </c>
      <c r="AM1047" s="4">
        <f t="shared" si="375"/>
        <v>4.8844690531201929</v>
      </c>
      <c r="AN1047" s="4">
        <f t="shared" si="376"/>
        <v>9.8141790703628686</v>
      </c>
      <c r="AO1047">
        <f t="shared" si="377"/>
        <v>4.8844690531201929</v>
      </c>
      <c r="AP1047">
        <f t="shared" si="378"/>
        <v>2</v>
      </c>
    </row>
    <row r="1048" spans="1:42" ht="17" x14ac:dyDescent="0.2">
      <c r="A1048">
        <v>6037601302</v>
      </c>
      <c r="B1048" t="s">
        <v>10</v>
      </c>
      <c r="C1048">
        <v>0.68159999999999998</v>
      </c>
      <c r="D1048">
        <v>6037272202</v>
      </c>
      <c r="E1048" t="s">
        <v>62</v>
      </c>
      <c r="F1048">
        <v>24010</v>
      </c>
      <c r="G1048">
        <v>6037218702</v>
      </c>
      <c r="H1048" t="s">
        <v>83</v>
      </c>
      <c r="I1048">
        <v>0.22459999999999999</v>
      </c>
      <c r="J1048">
        <v>6037216900</v>
      </c>
      <c r="K1048" t="s">
        <v>20</v>
      </c>
      <c r="L1048">
        <v>1.6999999999999999E-3</v>
      </c>
      <c r="M1048">
        <v>6037482001</v>
      </c>
      <c r="N1048" t="s">
        <v>11</v>
      </c>
      <c r="O1048">
        <v>511</v>
      </c>
      <c r="S1048">
        <f t="shared" si="397"/>
        <v>1039</v>
      </c>
      <c r="T1048" s="2" cm="1">
        <f t="array" ref="T1048">IFERROR(INDEX($A$10:$A$1201, ROWS(T$10:$T1048)), IFERROR(INDEX($D$10:$D$1276, ROWS(T$10:$T1048)-ROWS($A$10:$A$1201)), IFERROR(INDEX($G$10:$G$1201, ROWS(T$10:$T1048)-ROWS($A$10:$A$1201)-ROWS($D$10:$D$1276)), "")))</f>
        <v>6037601302</v>
      </c>
      <c r="U1048" s="2" t="str">
        <f t="shared" si="379"/>
        <v>Inglewood, CA</v>
      </c>
      <c r="V1048" s="3">
        <f t="shared" si="380"/>
        <v>0.68159999999999998</v>
      </c>
      <c r="W1048" s="3">
        <f t="shared" si="381"/>
        <v>0.79533255542590431</v>
      </c>
      <c r="X1048" s="3">
        <f t="shared" si="382"/>
        <v>24010</v>
      </c>
      <c r="Y1048" s="3">
        <f t="shared" si="383"/>
        <v>0.45569283911252823</v>
      </c>
      <c r="Z1048" s="3">
        <f t="shared" si="390"/>
        <v>0.36242735022065253</v>
      </c>
      <c r="AA1048" s="3">
        <f t="shared" si="384"/>
        <v>0.22459999999999999</v>
      </c>
      <c r="AB1048" s="3">
        <f t="shared" si="385"/>
        <v>0.33942874414387186</v>
      </c>
      <c r="AC1048" s="3">
        <f t="shared" si="386"/>
        <v>2.2135416666666668E-2</v>
      </c>
      <c r="AD1048" s="3">
        <f t="shared" si="387"/>
        <v>0.17182246133154003</v>
      </c>
      <c r="AE1048" s="3">
        <f t="shared" si="388"/>
        <v>1.6999999999999999E-3</v>
      </c>
      <c r="AF1048" s="3">
        <f t="shared" si="389"/>
        <v>511</v>
      </c>
      <c r="AG1048">
        <f t="shared" si="391"/>
        <v>-0.46689781156019966</v>
      </c>
      <c r="AH1048" s="5">
        <f t="shared" si="392"/>
        <v>-1.0621706413067995</v>
      </c>
      <c r="AI1048" s="5">
        <f t="shared" si="393"/>
        <v>-1.0871192235515232</v>
      </c>
      <c r="AJ1048" s="5">
        <f t="shared" si="394"/>
        <v>-1.0478495375482084</v>
      </c>
      <c r="AK1048" s="5">
        <f t="shared" si="395"/>
        <v>-1.1904387013376554</v>
      </c>
      <c r="AL1048" s="4">
        <f t="shared" si="396"/>
        <v>9.154477850560049</v>
      </c>
      <c r="AM1048" s="4">
        <f t="shared" si="375"/>
        <v>4.9032866081658746</v>
      </c>
      <c r="AN1048" s="4">
        <f t="shared" si="376"/>
        <v>9.8464521504348905</v>
      </c>
      <c r="AO1048">
        <f t="shared" si="377"/>
        <v>4.9032866081658746</v>
      </c>
      <c r="AP1048">
        <f t="shared" si="378"/>
        <v>2</v>
      </c>
    </row>
    <row r="1049" spans="1:42" ht="34" x14ac:dyDescent="0.2">
      <c r="A1049">
        <v>6037532800</v>
      </c>
      <c r="B1049" t="s">
        <v>37</v>
      </c>
      <c r="C1049">
        <v>0.68159999999999998</v>
      </c>
      <c r="D1049">
        <v>6037219020</v>
      </c>
      <c r="E1049" t="s">
        <v>37</v>
      </c>
      <c r="F1049">
        <v>23990</v>
      </c>
      <c r="G1049">
        <v>6037237201</v>
      </c>
      <c r="H1049" t="s">
        <v>37</v>
      </c>
      <c r="I1049">
        <v>0.22389999999999999</v>
      </c>
      <c r="J1049">
        <v>6037216300</v>
      </c>
      <c r="K1049" t="s">
        <v>20</v>
      </c>
      <c r="L1049">
        <v>1.6000000000000001E-3</v>
      </c>
      <c r="M1049">
        <v>6037262302</v>
      </c>
      <c r="N1049" t="s">
        <v>80</v>
      </c>
      <c r="O1049">
        <v>511</v>
      </c>
      <c r="S1049">
        <f t="shared" si="397"/>
        <v>1040</v>
      </c>
      <c r="T1049" s="2" cm="1">
        <f t="array" ref="T1049">IFERROR(INDEX($A$10:$A$1201, ROWS(T$10:$T1049)), IFERROR(INDEX($D$10:$D$1276, ROWS(T$10:$T1049)-ROWS($A$10:$A$1201)), IFERROR(INDEX($G$10:$G$1201, ROWS(T$10:$T1049)-ROWS($A$10:$A$1201)-ROWS($D$10:$D$1276)), "")))</f>
        <v>6037532800</v>
      </c>
      <c r="U1049" s="2" t="str">
        <f t="shared" si="379"/>
        <v>South Los Angeles, Los Angeles, CA</v>
      </c>
      <c r="V1049" s="3">
        <f t="shared" si="380"/>
        <v>0.68159999999999998</v>
      </c>
      <c r="W1049" s="3">
        <f t="shared" si="381"/>
        <v>0.79533255542590431</v>
      </c>
      <c r="X1049" s="3">
        <f t="shared" si="382"/>
        <v>23990</v>
      </c>
      <c r="Y1049" s="3">
        <f t="shared" si="383"/>
        <v>0.45531325324071437</v>
      </c>
      <c r="Z1049" s="3">
        <f t="shared" si="390"/>
        <v>0.36212545321921924</v>
      </c>
      <c r="AA1049" s="3">
        <f t="shared" si="384"/>
        <v>0.22389999999999999</v>
      </c>
      <c r="AB1049" s="3">
        <f t="shared" si="385"/>
        <v>0.33837086292881974</v>
      </c>
      <c r="AC1049" s="3">
        <f t="shared" si="386"/>
        <v>2.0833333333333336E-2</v>
      </c>
      <c r="AD1049" s="3">
        <f t="shared" si="387"/>
        <v>0.17182246133154003</v>
      </c>
      <c r="AE1049" s="3">
        <f t="shared" si="388"/>
        <v>1.6000000000000001E-3</v>
      </c>
      <c r="AF1049" s="3">
        <f t="shared" si="389"/>
        <v>511</v>
      </c>
      <c r="AG1049">
        <f t="shared" si="391"/>
        <v>-0.46689781156019966</v>
      </c>
      <c r="AH1049" s="5">
        <f t="shared" si="392"/>
        <v>-1.0661634521335634</v>
      </c>
      <c r="AI1049" s="5">
        <f t="shared" si="393"/>
        <v>-1.0944596088890188</v>
      </c>
      <c r="AJ1049" s="5">
        <f t="shared" si="394"/>
        <v>-1.0574403032154636</v>
      </c>
      <c r="AK1049" s="5">
        <f t="shared" si="395"/>
        <v>-1.1904387013376554</v>
      </c>
      <c r="AL1049" s="4">
        <f t="shared" si="396"/>
        <v>9.2052933737544507</v>
      </c>
      <c r="AM1049" s="4">
        <f t="shared" si="375"/>
        <v>4.9497561859571197</v>
      </c>
      <c r="AN1049" s="4">
        <f t="shared" si="376"/>
        <v>9.8927265329318068</v>
      </c>
      <c r="AO1049">
        <f t="shared" si="377"/>
        <v>4.9497561859571197</v>
      </c>
      <c r="AP1049">
        <f t="shared" si="378"/>
        <v>2</v>
      </c>
    </row>
    <row r="1050" spans="1:42" ht="17" x14ac:dyDescent="0.2">
      <c r="A1050">
        <v>6037602505</v>
      </c>
      <c r="B1050" t="s">
        <v>21</v>
      </c>
      <c r="C1050">
        <v>0.68140000000000001</v>
      </c>
      <c r="D1050">
        <v>6037234800</v>
      </c>
      <c r="E1050" t="s">
        <v>113</v>
      </c>
      <c r="F1050">
        <v>23984</v>
      </c>
      <c r="G1050">
        <v>6037602508</v>
      </c>
      <c r="H1050" t="s">
        <v>21</v>
      </c>
      <c r="I1050">
        <v>0.2218</v>
      </c>
      <c r="J1050">
        <v>6037620400</v>
      </c>
      <c r="K1050" t="s">
        <v>5</v>
      </c>
      <c r="L1050">
        <v>1.6000000000000001E-3</v>
      </c>
      <c r="M1050">
        <v>6037278001</v>
      </c>
      <c r="N1050" t="s">
        <v>42</v>
      </c>
      <c r="O1050">
        <v>509</v>
      </c>
      <c r="S1050">
        <f t="shared" si="397"/>
        <v>1041</v>
      </c>
      <c r="T1050" s="2" cm="1">
        <f t="array" ref="T1050">IFERROR(INDEX($A$10:$A$1201, ROWS(T$10:$T1050)), IFERROR(INDEX($D$10:$D$1276, ROWS(T$10:$T1050)-ROWS($A$10:$A$1201)), IFERROR(INDEX($G$10:$G$1201, ROWS(T$10:$T1050)-ROWS($A$10:$A$1201)-ROWS($D$10:$D$1276)), "")))</f>
        <v>6037602505</v>
      </c>
      <c r="U1050" s="2" t="str">
        <f t="shared" si="379"/>
        <v>Hawthorne, CA</v>
      </c>
      <c r="V1050" s="3">
        <f t="shared" si="380"/>
        <v>0.68140000000000001</v>
      </c>
      <c r="W1050" s="3">
        <f t="shared" si="381"/>
        <v>0.79509918319719952</v>
      </c>
      <c r="X1050" s="3">
        <f t="shared" si="382"/>
        <v>23984</v>
      </c>
      <c r="Y1050" s="3">
        <f t="shared" si="383"/>
        <v>0.45519937747917022</v>
      </c>
      <c r="Z1050" s="3">
        <f t="shared" si="390"/>
        <v>0.36192865322556195</v>
      </c>
      <c r="AA1050" s="3">
        <f t="shared" si="384"/>
        <v>0.2218</v>
      </c>
      <c r="AB1050" s="3">
        <f t="shared" si="385"/>
        <v>0.33519721928366331</v>
      </c>
      <c r="AC1050" s="3">
        <f t="shared" si="386"/>
        <v>2.0833333333333336E-2</v>
      </c>
      <c r="AD1050" s="3">
        <f t="shared" si="387"/>
        <v>0.17114996637525218</v>
      </c>
      <c r="AE1050" s="3">
        <f t="shared" si="388"/>
        <v>1.6000000000000001E-3</v>
      </c>
      <c r="AF1050" s="3">
        <f t="shared" si="389"/>
        <v>509</v>
      </c>
      <c r="AG1050">
        <f t="shared" si="391"/>
        <v>-0.46908649041974365</v>
      </c>
      <c r="AH1050" s="5">
        <f t="shared" si="392"/>
        <v>-1.0673612953815925</v>
      </c>
      <c r="AI1050" s="5">
        <f t="shared" si="393"/>
        <v>-1.1164807649015052</v>
      </c>
      <c r="AJ1050" s="5">
        <f t="shared" si="394"/>
        <v>-1.0574403032154636</v>
      </c>
      <c r="AK1050" s="5">
        <f t="shared" si="395"/>
        <v>-1.1938235754890023</v>
      </c>
      <c r="AL1050" s="4">
        <f t="shared" si="396"/>
        <v>9.2921098206006647</v>
      </c>
      <c r="AM1050" s="4">
        <f t="shared" si="375"/>
        <v>5.0074839346016304</v>
      </c>
      <c r="AN1050" s="4">
        <f t="shared" si="376"/>
        <v>9.991365746005803</v>
      </c>
      <c r="AO1050">
        <f t="shared" si="377"/>
        <v>5.0074839346016304</v>
      </c>
      <c r="AP1050">
        <f t="shared" si="378"/>
        <v>2</v>
      </c>
    </row>
    <row r="1051" spans="1:42" ht="17" x14ac:dyDescent="0.2">
      <c r="A1051">
        <v>6037620904</v>
      </c>
      <c r="B1051" t="s">
        <v>5</v>
      </c>
      <c r="C1051">
        <v>0.68100000000000005</v>
      </c>
      <c r="D1051">
        <v>6037191204</v>
      </c>
      <c r="E1051" t="s">
        <v>20</v>
      </c>
      <c r="F1051">
        <v>23970</v>
      </c>
      <c r="G1051">
        <v>6037229410</v>
      </c>
      <c r="H1051" t="s">
        <v>37</v>
      </c>
      <c r="I1051">
        <v>0.22090000000000001</v>
      </c>
      <c r="J1051">
        <v>6037702802</v>
      </c>
      <c r="K1051" t="s">
        <v>81</v>
      </c>
      <c r="L1051">
        <v>1.6000000000000001E-3</v>
      </c>
      <c r="M1051">
        <v>6037212701</v>
      </c>
      <c r="N1051" t="s">
        <v>20</v>
      </c>
      <c r="O1051">
        <v>508</v>
      </c>
      <c r="S1051">
        <f t="shared" si="397"/>
        <v>1042</v>
      </c>
      <c r="T1051" s="2" cm="1">
        <f t="array" ref="T1051">IFERROR(INDEX($A$10:$A$1201, ROWS(T$10:$T1051)), IFERROR(INDEX($D$10:$D$1276, ROWS(T$10:$T1051)-ROWS($A$10:$A$1201)), IFERROR(INDEX($G$10:$G$1201, ROWS(T$10:$T1051)-ROWS($A$10:$A$1201)-ROWS($D$10:$D$1276)), "")))</f>
        <v>6037620904</v>
      </c>
      <c r="U1051" s="2" t="str">
        <f t="shared" si="379"/>
        <v>Manhattan Beach, CA</v>
      </c>
      <c r="V1051" s="3">
        <f t="shared" si="380"/>
        <v>0.68100000000000005</v>
      </c>
      <c r="W1051" s="3">
        <f t="shared" si="381"/>
        <v>0.79463243873979006</v>
      </c>
      <c r="X1051" s="3">
        <f t="shared" si="382"/>
        <v>23970</v>
      </c>
      <c r="Y1051" s="3">
        <f t="shared" si="383"/>
        <v>0.45493366736890051</v>
      </c>
      <c r="Z1051" s="3">
        <f t="shared" si="390"/>
        <v>0.36150504956618584</v>
      </c>
      <c r="AA1051" s="3">
        <f t="shared" si="384"/>
        <v>0.22090000000000001</v>
      </c>
      <c r="AB1051" s="3">
        <f t="shared" si="385"/>
        <v>0.333837086292882</v>
      </c>
      <c r="AC1051" s="3">
        <f t="shared" si="386"/>
        <v>2.0833333333333336E-2</v>
      </c>
      <c r="AD1051" s="3">
        <f t="shared" si="387"/>
        <v>0.17081371889710828</v>
      </c>
      <c r="AE1051" s="3">
        <f t="shared" si="388"/>
        <v>1.6000000000000001E-3</v>
      </c>
      <c r="AF1051" s="3">
        <f t="shared" si="389"/>
        <v>508</v>
      </c>
      <c r="AG1051">
        <f t="shared" si="391"/>
        <v>-0.47346384813883174</v>
      </c>
      <c r="AH1051" s="5">
        <f t="shared" si="392"/>
        <v>-1.0701562629603276</v>
      </c>
      <c r="AI1051" s="5">
        <f t="shared" si="393"/>
        <v>-1.1259184031925706</v>
      </c>
      <c r="AJ1051" s="5">
        <f t="shared" si="394"/>
        <v>-1.0574403032154636</v>
      </c>
      <c r="AK1051" s="5">
        <f t="shared" si="395"/>
        <v>-1.1955160125646755</v>
      </c>
      <c r="AL1051" s="4">
        <f t="shared" si="396"/>
        <v>9.3439543271799064</v>
      </c>
      <c r="AM1051" s="4">
        <f t="shared" si="375"/>
        <v>5.0407938839678863</v>
      </c>
      <c r="AN1051" s="4">
        <f t="shared" si="376"/>
        <v>10.047888063830037</v>
      </c>
      <c r="AO1051">
        <f t="shared" si="377"/>
        <v>5.0407938839678863</v>
      </c>
      <c r="AP1051">
        <f t="shared" si="378"/>
        <v>2</v>
      </c>
    </row>
    <row r="1052" spans="1:42" ht="17" x14ac:dyDescent="0.2">
      <c r="A1052">
        <v>6037218900</v>
      </c>
      <c r="B1052" t="s">
        <v>83</v>
      </c>
      <c r="C1052">
        <v>0.68059999999999998</v>
      </c>
      <c r="D1052">
        <v>6037204200</v>
      </c>
      <c r="E1052" t="s">
        <v>67</v>
      </c>
      <c r="F1052">
        <v>23966</v>
      </c>
      <c r="G1052">
        <v>6037277400</v>
      </c>
      <c r="H1052" t="s">
        <v>13</v>
      </c>
      <c r="I1052">
        <v>0.22040000000000001</v>
      </c>
      <c r="J1052">
        <v>6037207710</v>
      </c>
      <c r="K1052" t="s">
        <v>20</v>
      </c>
      <c r="L1052">
        <v>1.6000000000000001E-3</v>
      </c>
      <c r="M1052">
        <v>6037620904</v>
      </c>
      <c r="N1052" t="s">
        <v>5</v>
      </c>
      <c r="O1052">
        <v>506</v>
      </c>
      <c r="S1052">
        <f t="shared" si="397"/>
        <v>1043</v>
      </c>
      <c r="T1052" s="2" cm="1">
        <f t="array" ref="T1052">IFERROR(INDEX($A$10:$A$1201, ROWS(T$10:$T1052)), IFERROR(INDEX($D$10:$D$1276, ROWS(T$10:$T1052)-ROWS($A$10:$A$1201)), IFERROR(INDEX($G$10:$G$1201, ROWS(T$10:$T1052)-ROWS($A$10:$A$1201)-ROWS($D$10:$D$1276)), "")))</f>
        <v>6037218900</v>
      </c>
      <c r="U1052" s="2" t="str">
        <f t="shared" si="379"/>
        <v>Jefferson, Los Angeles, CA</v>
      </c>
      <c r="V1052" s="3">
        <f t="shared" si="380"/>
        <v>0.68059999999999998</v>
      </c>
      <c r="W1052" s="3">
        <f t="shared" si="381"/>
        <v>0.79416569428238037</v>
      </c>
      <c r="X1052" s="3">
        <f t="shared" si="382"/>
        <v>23966</v>
      </c>
      <c r="Y1052" s="3">
        <f t="shared" si="383"/>
        <v>0.45485775019453778</v>
      </c>
      <c r="Z1052" s="3">
        <f t="shared" si="390"/>
        <v>0.36123242098296665</v>
      </c>
      <c r="AA1052" s="3">
        <f t="shared" si="384"/>
        <v>0.22040000000000001</v>
      </c>
      <c r="AB1052" s="3">
        <f t="shared" si="385"/>
        <v>0.33308145685355905</v>
      </c>
      <c r="AC1052" s="3">
        <f t="shared" si="386"/>
        <v>2.0833333333333336E-2</v>
      </c>
      <c r="AD1052" s="3">
        <f t="shared" si="387"/>
        <v>0.17014122394082046</v>
      </c>
      <c r="AE1052" s="3">
        <f t="shared" si="388"/>
        <v>1.6000000000000001E-3</v>
      </c>
      <c r="AF1052" s="3">
        <f t="shared" si="389"/>
        <v>506</v>
      </c>
      <c r="AG1052">
        <f t="shared" si="391"/>
        <v>-0.477841205857921</v>
      </c>
      <c r="AH1052" s="5">
        <f t="shared" si="392"/>
        <v>-1.07095482512568</v>
      </c>
      <c r="AI1052" s="5">
        <f t="shared" si="393"/>
        <v>-1.1311615355764959</v>
      </c>
      <c r="AJ1052" s="5">
        <f t="shared" si="394"/>
        <v>-1.0574403032154636</v>
      </c>
      <c r="AK1052" s="5">
        <f t="shared" si="395"/>
        <v>-1.1989008867160222</v>
      </c>
      <c r="AL1052" s="4">
        <f t="shared" si="396"/>
        <v>9.3813988644374646</v>
      </c>
      <c r="AM1052" s="4">
        <f t="shared" si="375"/>
        <v>5.0657888307011749</v>
      </c>
      <c r="AN1052" s="4">
        <f t="shared" si="376"/>
        <v>10.090139662537974</v>
      </c>
      <c r="AO1052">
        <f t="shared" si="377"/>
        <v>5.0657888307011749</v>
      </c>
      <c r="AP1052">
        <f t="shared" si="378"/>
        <v>2</v>
      </c>
    </row>
    <row r="1053" spans="1:42" ht="17" x14ac:dyDescent="0.2">
      <c r="A1053">
        <v>6037602507</v>
      </c>
      <c r="B1053" t="s">
        <v>21</v>
      </c>
      <c r="C1053">
        <v>0.68049999999999999</v>
      </c>
      <c r="D1053">
        <v>6037208904</v>
      </c>
      <c r="E1053" t="s">
        <v>20</v>
      </c>
      <c r="F1053">
        <v>23958</v>
      </c>
      <c r="G1053">
        <v>6037237102</v>
      </c>
      <c r="H1053" t="s">
        <v>103</v>
      </c>
      <c r="I1053">
        <v>0.22</v>
      </c>
      <c r="J1053">
        <v>6037533502</v>
      </c>
      <c r="K1053" t="s">
        <v>23</v>
      </c>
      <c r="L1053">
        <v>1.6000000000000001E-3</v>
      </c>
      <c r="M1053">
        <v>6037217001</v>
      </c>
      <c r="N1053" t="s">
        <v>166</v>
      </c>
      <c r="O1053">
        <v>503</v>
      </c>
      <c r="S1053">
        <f t="shared" si="397"/>
        <v>1044</v>
      </c>
      <c r="T1053" s="2" cm="1">
        <f t="array" ref="T1053">IFERROR(INDEX($A$10:$A$1201, ROWS(T$10:$T1053)), IFERROR(INDEX($D$10:$D$1276, ROWS(T$10:$T1053)-ROWS($A$10:$A$1201)), IFERROR(INDEX($G$10:$G$1201, ROWS(T$10:$T1053)-ROWS($A$10:$A$1201)-ROWS($D$10:$D$1276)), "")))</f>
        <v>6037602507</v>
      </c>
      <c r="U1053" s="2" t="str">
        <f t="shared" si="379"/>
        <v>Hawthorne, CA</v>
      </c>
      <c r="V1053" s="3">
        <f t="shared" si="380"/>
        <v>0.68049999999999999</v>
      </c>
      <c r="W1053" s="3">
        <f t="shared" si="381"/>
        <v>0.79404900816802804</v>
      </c>
      <c r="X1053" s="3">
        <f t="shared" si="382"/>
        <v>23958</v>
      </c>
      <c r="Y1053" s="3">
        <f t="shared" si="383"/>
        <v>0.45470591584581221</v>
      </c>
      <c r="Z1053" s="3">
        <f t="shared" si="390"/>
        <v>0.36105878148550202</v>
      </c>
      <c r="AA1053" s="3">
        <f t="shared" si="384"/>
        <v>0.22</v>
      </c>
      <c r="AB1053" s="3">
        <f t="shared" si="385"/>
        <v>0.3324769533021007</v>
      </c>
      <c r="AC1053" s="3">
        <f t="shared" si="386"/>
        <v>2.0833333333333336E-2</v>
      </c>
      <c r="AD1053" s="3">
        <f t="shared" si="387"/>
        <v>0.16913248150638871</v>
      </c>
      <c r="AE1053" s="3">
        <f t="shared" si="388"/>
        <v>1.6000000000000001E-3</v>
      </c>
      <c r="AF1053" s="3">
        <f t="shared" si="389"/>
        <v>503</v>
      </c>
      <c r="AG1053">
        <f t="shared" si="391"/>
        <v>-0.478935545287693</v>
      </c>
      <c r="AH1053" s="5">
        <f t="shared" si="392"/>
        <v>-1.0725519494563858</v>
      </c>
      <c r="AI1053" s="5">
        <f t="shared" si="393"/>
        <v>-1.1353560414836363</v>
      </c>
      <c r="AJ1053" s="5">
        <f t="shared" si="394"/>
        <v>-1.0574403032154636</v>
      </c>
      <c r="AK1053" s="5">
        <f t="shared" si="395"/>
        <v>-1.2039781979430424</v>
      </c>
      <c r="AL1053" s="4">
        <f t="shared" si="396"/>
        <v>9.4184847259434541</v>
      </c>
      <c r="AM1053" s="4">
        <f t="shared" si="375"/>
        <v>5.089891425389327</v>
      </c>
      <c r="AN1053" s="4">
        <f t="shared" si="376"/>
        <v>10.13135581140604</v>
      </c>
      <c r="AO1053">
        <f t="shared" si="377"/>
        <v>5.089891425389327</v>
      </c>
      <c r="AP1053">
        <f t="shared" si="378"/>
        <v>2</v>
      </c>
    </row>
    <row r="1054" spans="1:42" ht="34" x14ac:dyDescent="0.2">
      <c r="A1054">
        <v>6037237900</v>
      </c>
      <c r="B1054" t="s">
        <v>37</v>
      </c>
      <c r="C1054">
        <v>0.68020000000000003</v>
      </c>
      <c r="D1054">
        <v>6037542000</v>
      </c>
      <c r="E1054" t="s">
        <v>137</v>
      </c>
      <c r="F1054">
        <v>23946</v>
      </c>
      <c r="G1054">
        <v>6037601212</v>
      </c>
      <c r="H1054" t="s">
        <v>10</v>
      </c>
      <c r="I1054">
        <v>0.21990000000000001</v>
      </c>
      <c r="J1054">
        <v>6037267501</v>
      </c>
      <c r="K1054" t="s">
        <v>48</v>
      </c>
      <c r="L1054">
        <v>1.5E-3</v>
      </c>
      <c r="M1054">
        <v>6037651102</v>
      </c>
      <c r="N1054" t="s">
        <v>89</v>
      </c>
      <c r="O1054">
        <v>501</v>
      </c>
      <c r="S1054">
        <f t="shared" si="397"/>
        <v>1045</v>
      </c>
      <c r="T1054" s="2" cm="1">
        <f t="array" ref="T1054">IFERROR(INDEX($A$10:$A$1201, ROWS(T$10:$T1054)), IFERROR(INDEX($D$10:$D$1276, ROWS(T$10:$T1054)-ROWS($A$10:$A$1201)), IFERROR(INDEX($G$10:$G$1201, ROWS(T$10:$T1054)-ROWS($A$10:$A$1201)-ROWS($D$10:$D$1276)), "")))</f>
        <v>6037237900</v>
      </c>
      <c r="U1054" s="2" t="str">
        <f t="shared" si="379"/>
        <v>South Los Angeles, Los Angeles, CA</v>
      </c>
      <c r="V1054" s="3">
        <f t="shared" si="380"/>
        <v>0.68020000000000003</v>
      </c>
      <c r="W1054" s="3">
        <f t="shared" si="381"/>
        <v>0.79369894982497091</v>
      </c>
      <c r="X1054" s="3">
        <f t="shared" si="382"/>
        <v>23946</v>
      </c>
      <c r="Y1054" s="3">
        <f t="shared" si="383"/>
        <v>0.45447816432272392</v>
      </c>
      <c r="Z1054" s="3">
        <f t="shared" si="390"/>
        <v>0.36071884174132651</v>
      </c>
      <c r="AA1054" s="3">
        <f t="shared" si="384"/>
        <v>0.21990000000000001</v>
      </c>
      <c r="AB1054" s="3">
        <f t="shared" si="385"/>
        <v>0.33232582741423611</v>
      </c>
      <c r="AC1054" s="3">
        <f t="shared" si="386"/>
        <v>1.9531250000000003E-2</v>
      </c>
      <c r="AD1054" s="3">
        <f t="shared" si="387"/>
        <v>0.16845998655010089</v>
      </c>
      <c r="AE1054" s="3">
        <f t="shared" si="388"/>
        <v>1.5E-3</v>
      </c>
      <c r="AF1054" s="3">
        <f t="shared" si="389"/>
        <v>501</v>
      </c>
      <c r="AG1054">
        <f t="shared" si="391"/>
        <v>-0.48221856357700904</v>
      </c>
      <c r="AH1054" s="5">
        <f t="shared" si="392"/>
        <v>-1.0749476359524441</v>
      </c>
      <c r="AI1054" s="5">
        <f t="shared" si="393"/>
        <v>-1.1364046679604212</v>
      </c>
      <c r="AJ1054" s="5">
        <f t="shared" si="394"/>
        <v>-1.0670310688827189</v>
      </c>
      <c r="AK1054" s="5">
        <f t="shared" si="395"/>
        <v>-1.2073630720943891</v>
      </c>
      <c r="AL1054" s="4">
        <f t="shared" si="396"/>
        <v>9.4613224010943515</v>
      </c>
      <c r="AM1054" s="4">
        <f t="shared" si="375"/>
        <v>5.1324844533773781</v>
      </c>
      <c r="AN1054" s="4">
        <f t="shared" si="376"/>
        <v>10.17025250622749</v>
      </c>
      <c r="AO1054">
        <f t="shared" si="377"/>
        <v>5.1324844533773781</v>
      </c>
      <c r="AP1054">
        <f t="shared" si="378"/>
        <v>2</v>
      </c>
    </row>
    <row r="1055" spans="1:42" ht="34" x14ac:dyDescent="0.2">
      <c r="A1055">
        <v>6037208710</v>
      </c>
      <c r="B1055" t="s">
        <v>20</v>
      </c>
      <c r="C1055">
        <v>0.68010000000000004</v>
      </c>
      <c r="D1055">
        <v>6037553502</v>
      </c>
      <c r="E1055" t="s">
        <v>75</v>
      </c>
      <c r="F1055">
        <v>23930</v>
      </c>
      <c r="G1055">
        <v>6037242700</v>
      </c>
      <c r="H1055" t="s">
        <v>37</v>
      </c>
      <c r="I1055">
        <v>0.21990000000000001</v>
      </c>
      <c r="J1055">
        <v>6037481713</v>
      </c>
      <c r="K1055" t="s">
        <v>11</v>
      </c>
      <c r="L1055">
        <v>1.5E-3</v>
      </c>
      <c r="M1055">
        <v>6037554103</v>
      </c>
      <c r="N1055" t="s">
        <v>71</v>
      </c>
      <c r="O1055">
        <v>498</v>
      </c>
      <c r="S1055">
        <f t="shared" si="397"/>
        <v>1046</v>
      </c>
      <c r="T1055" s="2" cm="1">
        <f t="array" ref="T1055">IFERROR(INDEX($A$10:$A$1201, ROWS(T$10:$T1055)), IFERROR(INDEX($D$10:$D$1276, ROWS(T$10:$T1055)-ROWS($A$10:$A$1201)), IFERROR(INDEX($G$10:$G$1201, ROWS(T$10:$T1055)-ROWS($A$10:$A$1201)-ROWS($D$10:$D$1276)), "")))</f>
        <v>6037208710</v>
      </c>
      <c r="U1055" s="2" t="str">
        <f t="shared" si="379"/>
        <v>Central LA, Los Angeles, CA</v>
      </c>
      <c r="V1055" s="3">
        <f t="shared" si="380"/>
        <v>0.68010000000000004</v>
      </c>
      <c r="W1055" s="3">
        <f t="shared" si="381"/>
        <v>0.79358226371061846</v>
      </c>
      <c r="X1055" s="3">
        <f t="shared" si="382"/>
        <v>23930</v>
      </c>
      <c r="Y1055" s="3">
        <f t="shared" si="383"/>
        <v>0.45417449562527284</v>
      </c>
      <c r="Z1055" s="3">
        <f t="shared" si="390"/>
        <v>0.36042482435793238</v>
      </c>
      <c r="AA1055" s="3">
        <f t="shared" si="384"/>
        <v>0.21990000000000001</v>
      </c>
      <c r="AB1055" s="3">
        <f t="shared" si="385"/>
        <v>0.33232582741423611</v>
      </c>
      <c r="AC1055" s="3">
        <f t="shared" si="386"/>
        <v>1.9531250000000003E-2</v>
      </c>
      <c r="AD1055" s="3">
        <f t="shared" si="387"/>
        <v>0.16745124411566914</v>
      </c>
      <c r="AE1055" s="3">
        <f t="shared" si="388"/>
        <v>1.5E-3</v>
      </c>
      <c r="AF1055" s="3">
        <f t="shared" si="389"/>
        <v>498</v>
      </c>
      <c r="AG1055">
        <f t="shared" si="391"/>
        <v>-0.48331290300678109</v>
      </c>
      <c r="AH1055" s="5">
        <f t="shared" si="392"/>
        <v>-1.0781418846138553</v>
      </c>
      <c r="AI1055" s="5">
        <f t="shared" si="393"/>
        <v>-1.1364046679604212</v>
      </c>
      <c r="AJ1055" s="5">
        <f t="shared" si="394"/>
        <v>-1.0670310688827189</v>
      </c>
      <c r="AK1055" s="5">
        <f t="shared" si="395"/>
        <v>-1.2124403833214092</v>
      </c>
      <c r="AL1055" s="4">
        <f t="shared" si="396"/>
        <v>9.4908579040209737</v>
      </c>
      <c r="AM1055" s="4">
        <f t="shared" si="375"/>
        <v>5.1504006498556665</v>
      </c>
      <c r="AN1055" s="4">
        <f t="shared" si="376"/>
        <v>10.201107912309991</v>
      </c>
      <c r="AO1055">
        <f t="shared" si="377"/>
        <v>5.1504006498556665</v>
      </c>
      <c r="AP1055">
        <f t="shared" si="378"/>
        <v>2</v>
      </c>
    </row>
    <row r="1056" spans="1:42" ht="34" x14ac:dyDescent="0.2">
      <c r="A1056">
        <v>6037212102</v>
      </c>
      <c r="B1056" t="s">
        <v>20</v>
      </c>
      <c r="C1056">
        <v>0.68</v>
      </c>
      <c r="D1056">
        <v>6037542105</v>
      </c>
      <c r="E1056" t="s">
        <v>137</v>
      </c>
      <c r="F1056">
        <v>23927</v>
      </c>
      <c r="G1056">
        <v>6037541606</v>
      </c>
      <c r="H1056" t="s">
        <v>137</v>
      </c>
      <c r="I1056">
        <v>0.21929999999999999</v>
      </c>
      <c r="J1056">
        <v>6037570800</v>
      </c>
      <c r="K1056" t="s">
        <v>32</v>
      </c>
      <c r="L1056">
        <v>1.5E-3</v>
      </c>
      <c r="M1056">
        <v>6037702802</v>
      </c>
      <c r="N1056" t="s">
        <v>81</v>
      </c>
      <c r="O1056">
        <v>494</v>
      </c>
      <c r="S1056">
        <f t="shared" si="397"/>
        <v>1047</v>
      </c>
      <c r="T1056" s="2" cm="1">
        <f t="array" ref="T1056">IFERROR(INDEX($A$10:$A$1201, ROWS(T$10:$T1056)), IFERROR(INDEX($D$10:$D$1276, ROWS(T$10:$T1056)-ROWS($A$10:$A$1201)), IFERROR(INDEX($G$10:$G$1201, ROWS(T$10:$T1056)-ROWS($A$10:$A$1201)-ROWS($D$10:$D$1276)), "")))</f>
        <v>6037212102</v>
      </c>
      <c r="U1056" s="2" t="str">
        <f t="shared" si="379"/>
        <v>Central LA, Los Angeles, CA</v>
      </c>
      <c r="V1056" s="3">
        <f t="shared" si="380"/>
        <v>0.68</v>
      </c>
      <c r="W1056" s="3">
        <f t="shared" si="381"/>
        <v>0.79346557759626613</v>
      </c>
      <c r="X1056" s="3">
        <f t="shared" si="382"/>
        <v>23927</v>
      </c>
      <c r="Y1056" s="3">
        <f t="shared" si="383"/>
        <v>0.45411755774450074</v>
      </c>
      <c r="Z1056" s="3">
        <f t="shared" si="390"/>
        <v>0.360326650252346</v>
      </c>
      <c r="AA1056" s="3">
        <f t="shared" si="384"/>
        <v>0.21929999999999999</v>
      </c>
      <c r="AB1056" s="3">
        <f t="shared" si="385"/>
        <v>0.33141907208704852</v>
      </c>
      <c r="AC1056" s="3">
        <f t="shared" si="386"/>
        <v>1.9531250000000003E-2</v>
      </c>
      <c r="AD1056" s="3">
        <f t="shared" si="387"/>
        <v>0.16610625420309347</v>
      </c>
      <c r="AE1056" s="3">
        <f t="shared" si="388"/>
        <v>1.5E-3</v>
      </c>
      <c r="AF1056" s="3">
        <f t="shared" si="389"/>
        <v>494</v>
      </c>
      <c r="AG1056">
        <f t="shared" si="391"/>
        <v>-0.48440724243655309</v>
      </c>
      <c r="AH1056" s="5">
        <f t="shared" si="392"/>
        <v>-1.0787408062378701</v>
      </c>
      <c r="AI1056" s="5">
        <f t="shared" si="393"/>
        <v>-1.1426964268211319</v>
      </c>
      <c r="AJ1056" s="5">
        <f t="shared" si="394"/>
        <v>-1.0670310688827189</v>
      </c>
      <c r="AK1056" s="5">
        <f t="shared" si="395"/>
        <v>-1.2192101316241026</v>
      </c>
      <c r="AL1056" s="4">
        <f t="shared" si="396"/>
        <v>9.5368920063002598</v>
      </c>
      <c r="AM1056" s="4">
        <f t="shared" si="375"/>
        <v>5.1813599678355207</v>
      </c>
      <c r="AN1056" s="4">
        <f t="shared" si="376"/>
        <v>10.253738937963236</v>
      </c>
      <c r="AO1056">
        <f t="shared" si="377"/>
        <v>5.1813599678355207</v>
      </c>
      <c r="AP1056">
        <f t="shared" si="378"/>
        <v>2</v>
      </c>
    </row>
    <row r="1057" spans="1:42" ht="17" x14ac:dyDescent="0.2">
      <c r="A1057">
        <v>6037541002</v>
      </c>
      <c r="B1057" t="s">
        <v>35</v>
      </c>
      <c r="C1057">
        <v>0.68</v>
      </c>
      <c r="D1057">
        <v>6037207301</v>
      </c>
      <c r="E1057" t="s">
        <v>20</v>
      </c>
      <c r="F1057">
        <v>23913</v>
      </c>
      <c r="G1057">
        <v>6037602504</v>
      </c>
      <c r="H1057" t="s">
        <v>21</v>
      </c>
      <c r="I1057">
        <v>0.21920000000000001</v>
      </c>
      <c r="J1057">
        <v>6037503402</v>
      </c>
      <c r="K1057" t="s">
        <v>12</v>
      </c>
      <c r="L1057">
        <v>1.5E-3</v>
      </c>
      <c r="M1057">
        <v>6037226002</v>
      </c>
      <c r="N1057" t="s">
        <v>20</v>
      </c>
      <c r="O1057">
        <v>491</v>
      </c>
      <c r="S1057">
        <f t="shared" si="397"/>
        <v>1048</v>
      </c>
      <c r="T1057" s="2" cm="1">
        <f t="array" ref="T1057">IFERROR(INDEX($A$10:$A$1201, ROWS(T$10:$T1057)), IFERROR(INDEX($D$10:$D$1276, ROWS(T$10:$T1057)-ROWS($A$10:$A$1201)), IFERROR(INDEX($G$10:$G$1201, ROWS(T$10:$T1057)-ROWS($A$10:$A$1201)-ROWS($D$10:$D$1276)), "")))</f>
        <v>6037541002</v>
      </c>
      <c r="U1057" s="2" t="str">
        <f t="shared" si="379"/>
        <v>Carson, CA</v>
      </c>
      <c r="V1057" s="3">
        <f t="shared" si="380"/>
        <v>0.68</v>
      </c>
      <c r="W1057" s="3">
        <f t="shared" si="381"/>
        <v>0.79346557759626613</v>
      </c>
      <c r="X1057" s="3">
        <f t="shared" si="382"/>
        <v>23913</v>
      </c>
      <c r="Y1057" s="3">
        <f t="shared" si="383"/>
        <v>0.45385184763423103</v>
      </c>
      <c r="Z1057" s="3">
        <f t="shared" si="390"/>
        <v>0.3601158184262277</v>
      </c>
      <c r="AA1057" s="3">
        <f t="shared" si="384"/>
        <v>0.21920000000000001</v>
      </c>
      <c r="AB1057" s="3">
        <f t="shared" si="385"/>
        <v>0.33126794619918393</v>
      </c>
      <c r="AC1057" s="3">
        <f t="shared" si="386"/>
        <v>1.9531250000000003E-2</v>
      </c>
      <c r="AD1057" s="3">
        <f t="shared" si="387"/>
        <v>0.16509751176866175</v>
      </c>
      <c r="AE1057" s="3">
        <f t="shared" si="388"/>
        <v>1.5E-3</v>
      </c>
      <c r="AF1057" s="3">
        <f t="shared" si="389"/>
        <v>491</v>
      </c>
      <c r="AG1057">
        <f t="shared" si="391"/>
        <v>-0.48440724243655309</v>
      </c>
      <c r="AH1057" s="5">
        <f t="shared" si="392"/>
        <v>-1.0815357738166052</v>
      </c>
      <c r="AI1057" s="5">
        <f t="shared" si="393"/>
        <v>-1.1437450532979168</v>
      </c>
      <c r="AJ1057" s="5">
        <f t="shared" si="394"/>
        <v>-1.0670310688827189</v>
      </c>
      <c r="AK1057" s="5">
        <f t="shared" si="395"/>
        <v>-1.2242874428511228</v>
      </c>
      <c r="AL1057" s="4">
        <f t="shared" si="396"/>
        <v>9.5666825682309486</v>
      </c>
      <c r="AM1057" s="4">
        <f t="shared" si="375"/>
        <v>5.199729143741842</v>
      </c>
      <c r="AN1057" s="4">
        <f t="shared" si="376"/>
        <v>10.285317273580455</v>
      </c>
      <c r="AO1057">
        <f t="shared" si="377"/>
        <v>5.199729143741842</v>
      </c>
      <c r="AP1057">
        <f t="shared" si="378"/>
        <v>2</v>
      </c>
    </row>
    <row r="1058" spans="1:42" ht="34" x14ac:dyDescent="0.2">
      <c r="A1058">
        <v>6037226002</v>
      </c>
      <c r="B1058" t="s">
        <v>20</v>
      </c>
      <c r="C1058">
        <v>0.67989999999999995</v>
      </c>
      <c r="D1058">
        <v>6037224600</v>
      </c>
      <c r="E1058" t="s">
        <v>103</v>
      </c>
      <c r="F1058">
        <v>23886</v>
      </c>
      <c r="G1058">
        <v>6037242300</v>
      </c>
      <c r="H1058" t="s">
        <v>37</v>
      </c>
      <c r="I1058">
        <v>0.21909999999999999</v>
      </c>
      <c r="J1058">
        <v>6037651101</v>
      </c>
      <c r="K1058" t="s">
        <v>25</v>
      </c>
      <c r="L1058">
        <v>1.5E-3</v>
      </c>
      <c r="M1058">
        <v>6037272201</v>
      </c>
      <c r="N1058" t="s">
        <v>62</v>
      </c>
      <c r="O1058">
        <v>491</v>
      </c>
      <c r="S1058">
        <f t="shared" si="397"/>
        <v>1049</v>
      </c>
      <c r="T1058" s="2" cm="1">
        <f t="array" ref="T1058">IFERROR(INDEX($A$10:$A$1201, ROWS(T$10:$T1058)), IFERROR(INDEX($D$10:$D$1276, ROWS(T$10:$T1058)-ROWS($A$10:$A$1201)), IFERROR(INDEX($G$10:$G$1201, ROWS(T$10:$T1058)-ROWS($A$10:$A$1201)-ROWS($D$10:$D$1276)), "")))</f>
        <v>6037226002</v>
      </c>
      <c r="U1058" s="2" t="str">
        <f t="shared" si="379"/>
        <v>Central LA, Los Angeles, CA</v>
      </c>
      <c r="V1058" s="3">
        <f t="shared" si="380"/>
        <v>0.67989999999999995</v>
      </c>
      <c r="W1058" s="3">
        <f t="shared" si="381"/>
        <v>0.79334889148191357</v>
      </c>
      <c r="X1058" s="3">
        <f t="shared" si="382"/>
        <v>23886</v>
      </c>
      <c r="Y1058" s="3">
        <f t="shared" si="383"/>
        <v>0.45333940670728234</v>
      </c>
      <c r="Z1058" s="3">
        <f t="shared" si="390"/>
        <v>0.35965631577629081</v>
      </c>
      <c r="AA1058" s="3">
        <f t="shared" si="384"/>
        <v>0.21909999999999999</v>
      </c>
      <c r="AB1058" s="3">
        <f t="shared" si="385"/>
        <v>0.33111682031131934</v>
      </c>
      <c r="AC1058" s="3">
        <f t="shared" si="386"/>
        <v>1.9531250000000003E-2</v>
      </c>
      <c r="AD1058" s="3">
        <f t="shared" si="387"/>
        <v>0.16509751176866175</v>
      </c>
      <c r="AE1058" s="3">
        <f t="shared" si="388"/>
        <v>1.5E-3</v>
      </c>
      <c r="AF1058" s="3">
        <f t="shared" si="389"/>
        <v>491</v>
      </c>
      <c r="AG1058">
        <f t="shared" si="391"/>
        <v>-0.4855015818663263</v>
      </c>
      <c r="AH1058" s="5">
        <f t="shared" si="392"/>
        <v>-1.0869260684327364</v>
      </c>
      <c r="AI1058" s="5">
        <f t="shared" si="393"/>
        <v>-1.144793679774702</v>
      </c>
      <c r="AJ1058" s="5">
        <f t="shared" si="394"/>
        <v>-1.0670310688827189</v>
      </c>
      <c r="AK1058" s="5">
        <f t="shared" si="395"/>
        <v>-1.2242874428511228</v>
      </c>
      <c r="AL1058" s="4">
        <f t="shared" si="396"/>
        <v>9.5906555049286251</v>
      </c>
      <c r="AM1058" s="4">
        <f t="shared" si="375"/>
        <v>5.2123641936622391</v>
      </c>
      <c r="AN1058" s="4">
        <f t="shared" si="376"/>
        <v>10.307023559816384</v>
      </c>
      <c r="AO1058">
        <f t="shared" si="377"/>
        <v>5.2123641936622391</v>
      </c>
      <c r="AP1058">
        <f t="shared" si="378"/>
        <v>2</v>
      </c>
    </row>
    <row r="1059" spans="1:42" ht="17" x14ac:dyDescent="0.2">
      <c r="A1059">
        <v>6037542401</v>
      </c>
      <c r="B1059" t="s">
        <v>137</v>
      </c>
      <c r="C1059">
        <v>0.67959999999999998</v>
      </c>
      <c r="D1059">
        <v>6037228210</v>
      </c>
      <c r="E1059" t="s">
        <v>37</v>
      </c>
      <c r="F1059">
        <v>23868</v>
      </c>
      <c r="G1059">
        <v>6037239801</v>
      </c>
      <c r="H1059" t="s">
        <v>37</v>
      </c>
      <c r="I1059">
        <v>0.21890000000000001</v>
      </c>
      <c r="J1059">
        <v>6037208902</v>
      </c>
      <c r="K1059" t="s">
        <v>20</v>
      </c>
      <c r="L1059">
        <v>1.4E-3</v>
      </c>
      <c r="M1059">
        <v>6037621102</v>
      </c>
      <c r="N1059" t="s">
        <v>55</v>
      </c>
      <c r="O1059">
        <v>489</v>
      </c>
      <c r="S1059">
        <f t="shared" si="397"/>
        <v>1050</v>
      </c>
      <c r="T1059" s="2" cm="1">
        <f t="array" ref="T1059">IFERROR(INDEX($A$10:$A$1201, ROWS(T$10:$T1059)), IFERROR(INDEX($D$10:$D$1276, ROWS(T$10:$T1059)-ROWS($A$10:$A$1201)), IFERROR(INDEX($G$10:$G$1201, ROWS(T$10:$T1059)-ROWS($A$10:$A$1201)-ROWS($D$10:$D$1276)), "")))</f>
        <v>6037542401</v>
      </c>
      <c r="U1059" s="2" t="str">
        <f t="shared" si="379"/>
        <v>Compton, CA</v>
      </c>
      <c r="V1059" s="3">
        <f t="shared" si="380"/>
        <v>0.67959999999999998</v>
      </c>
      <c r="W1059" s="3">
        <f t="shared" si="381"/>
        <v>0.79299883313885644</v>
      </c>
      <c r="X1059" s="3">
        <f t="shared" si="382"/>
        <v>23868</v>
      </c>
      <c r="Y1059" s="3">
        <f t="shared" si="383"/>
        <v>0.4529977794226499</v>
      </c>
      <c r="Z1059" s="3">
        <f t="shared" si="390"/>
        <v>0.35922671049665444</v>
      </c>
      <c r="AA1059" s="3">
        <f t="shared" si="384"/>
        <v>0.21890000000000001</v>
      </c>
      <c r="AB1059" s="3">
        <f t="shared" si="385"/>
        <v>0.33081456853559016</v>
      </c>
      <c r="AC1059" s="3">
        <f t="shared" si="386"/>
        <v>1.8229166666666668E-2</v>
      </c>
      <c r="AD1059" s="3">
        <f t="shared" si="387"/>
        <v>0.1644250168123739</v>
      </c>
      <c r="AE1059" s="3">
        <f t="shared" si="388"/>
        <v>1.4E-3</v>
      </c>
      <c r="AF1059" s="3">
        <f t="shared" si="389"/>
        <v>489</v>
      </c>
      <c r="AG1059">
        <f t="shared" si="391"/>
        <v>-0.48878460015564235</v>
      </c>
      <c r="AH1059" s="5">
        <f t="shared" si="392"/>
        <v>-1.0905195981768236</v>
      </c>
      <c r="AI1059" s="5">
        <f t="shared" si="393"/>
        <v>-1.1468909327282719</v>
      </c>
      <c r="AJ1059" s="5">
        <f t="shared" si="394"/>
        <v>-1.0766218345499743</v>
      </c>
      <c r="AK1059" s="5">
        <f t="shared" si="395"/>
        <v>-1.2276723170024695</v>
      </c>
      <c r="AL1059" s="4">
        <f t="shared" si="396"/>
        <v>9.6414730699303348</v>
      </c>
      <c r="AM1059" s="4">
        <f t="shared" si="375"/>
        <v>5.2597111597070558</v>
      </c>
      <c r="AN1059" s="4">
        <f t="shared" si="376"/>
        <v>10.353718886185936</v>
      </c>
      <c r="AO1059">
        <f t="shared" si="377"/>
        <v>5.2597111597070558</v>
      </c>
      <c r="AP1059">
        <f t="shared" si="378"/>
        <v>2</v>
      </c>
    </row>
    <row r="1060" spans="1:42" ht="34" x14ac:dyDescent="0.2">
      <c r="A1060">
        <v>6037236202</v>
      </c>
      <c r="B1060" t="s">
        <v>156</v>
      </c>
      <c r="C1060">
        <v>0.6794</v>
      </c>
      <c r="D1060">
        <v>6037228420</v>
      </c>
      <c r="E1060" t="s">
        <v>37</v>
      </c>
      <c r="F1060">
        <v>23835</v>
      </c>
      <c r="G1060">
        <v>6037543322</v>
      </c>
      <c r="H1060" t="s">
        <v>35</v>
      </c>
      <c r="I1060">
        <v>0.21829999999999999</v>
      </c>
      <c r="J1060">
        <v>6037271702</v>
      </c>
      <c r="K1060" t="s">
        <v>93</v>
      </c>
      <c r="L1060">
        <v>1.4E-3</v>
      </c>
      <c r="M1060">
        <v>6037433302</v>
      </c>
      <c r="N1060" t="s">
        <v>39</v>
      </c>
      <c r="O1060">
        <v>488</v>
      </c>
      <c r="S1060">
        <f t="shared" si="397"/>
        <v>1051</v>
      </c>
      <c r="T1060" s="2" cm="1">
        <f t="array" ref="T1060">IFERROR(INDEX($A$10:$A$1201, ROWS(T$10:$T1060)), IFERROR(INDEX($D$10:$D$1276, ROWS(T$10:$T1060)-ROWS($A$10:$A$1201)), IFERROR(INDEX($G$10:$G$1201, ROWS(T$10:$T1060)-ROWS($A$10:$A$1201)-ROWS($D$10:$D$1276)), "")))</f>
        <v>6037236202</v>
      </c>
      <c r="U1060" s="2" t="str">
        <f t="shared" si="379"/>
        <v>Baldwin Village, Los Angeles, CA</v>
      </c>
      <c r="V1060" s="3">
        <f t="shared" si="380"/>
        <v>0.6794</v>
      </c>
      <c r="W1060" s="3">
        <f t="shared" si="381"/>
        <v>0.79276546091015176</v>
      </c>
      <c r="X1060" s="3">
        <f t="shared" si="382"/>
        <v>23835</v>
      </c>
      <c r="Y1060" s="3">
        <f t="shared" si="383"/>
        <v>0.45237146273415701</v>
      </c>
      <c r="Z1060" s="3">
        <f t="shared" si="390"/>
        <v>0.35862447115704355</v>
      </c>
      <c r="AA1060" s="3">
        <f t="shared" si="384"/>
        <v>0.21829999999999999</v>
      </c>
      <c r="AB1060" s="3">
        <f t="shared" si="385"/>
        <v>0.32990781320840262</v>
      </c>
      <c r="AC1060" s="3">
        <f t="shared" si="386"/>
        <v>1.8229166666666668E-2</v>
      </c>
      <c r="AD1060" s="3">
        <f t="shared" si="387"/>
        <v>0.16408876933423</v>
      </c>
      <c r="AE1060" s="3">
        <f t="shared" si="388"/>
        <v>1.4E-3</v>
      </c>
      <c r="AF1060" s="3">
        <f t="shared" si="389"/>
        <v>488</v>
      </c>
      <c r="AG1060">
        <f t="shared" si="391"/>
        <v>-0.49097327901518639</v>
      </c>
      <c r="AH1060" s="5">
        <f t="shared" si="392"/>
        <v>-1.0971077360409847</v>
      </c>
      <c r="AI1060" s="5">
        <f t="shared" si="393"/>
        <v>-1.1531826915889825</v>
      </c>
      <c r="AJ1060" s="5">
        <f t="shared" si="394"/>
        <v>-1.0766218345499743</v>
      </c>
      <c r="AK1060" s="5">
        <f t="shared" si="395"/>
        <v>-1.2293647540781427</v>
      </c>
      <c r="AL1060" s="4">
        <f t="shared" si="396"/>
        <v>9.6939065019110284</v>
      </c>
      <c r="AM1060" s="4">
        <f t="shared" si="375"/>
        <v>5.2910227630193578</v>
      </c>
      <c r="AN1060" s="4">
        <f t="shared" si="376"/>
        <v>10.406816626889507</v>
      </c>
      <c r="AO1060">
        <f t="shared" si="377"/>
        <v>5.2910227630193578</v>
      </c>
      <c r="AP1060">
        <f t="shared" si="378"/>
        <v>2</v>
      </c>
    </row>
    <row r="1061" spans="1:42" ht="34" x14ac:dyDescent="0.2">
      <c r="A1061">
        <v>6037228500</v>
      </c>
      <c r="B1061" t="s">
        <v>103</v>
      </c>
      <c r="C1061">
        <v>0.67930000000000001</v>
      </c>
      <c r="D1061">
        <v>6037432802</v>
      </c>
      <c r="E1061" t="s">
        <v>19</v>
      </c>
      <c r="F1061">
        <v>23825</v>
      </c>
      <c r="G1061">
        <v>6037601001</v>
      </c>
      <c r="H1061" t="s">
        <v>10</v>
      </c>
      <c r="I1061">
        <v>0.21829999999999999</v>
      </c>
      <c r="J1061">
        <v>6037702201</v>
      </c>
      <c r="K1061" t="s">
        <v>133</v>
      </c>
      <c r="L1061">
        <v>1.4E-3</v>
      </c>
      <c r="M1061">
        <v>6037702002</v>
      </c>
      <c r="N1061" t="s">
        <v>96</v>
      </c>
      <c r="O1061">
        <v>486</v>
      </c>
      <c r="S1061">
        <f t="shared" si="397"/>
        <v>1052</v>
      </c>
      <c r="T1061" s="2" cm="1">
        <f t="array" ref="T1061">IFERROR(INDEX($A$10:$A$1201, ROWS(T$10:$T1061)), IFERROR(INDEX($D$10:$D$1276, ROWS(T$10:$T1061)-ROWS($A$10:$A$1201)), IFERROR(INDEX($G$10:$G$1201, ROWS(T$10:$T1061)-ROWS($A$10:$A$1201)-ROWS($D$10:$D$1276)), "")))</f>
        <v>6037228500</v>
      </c>
      <c r="U1061" s="2" t="str">
        <f t="shared" si="379"/>
        <v>South Figueroa Corridor, Los Angeles, CA</v>
      </c>
      <c r="V1061" s="3">
        <f t="shared" si="380"/>
        <v>0.67930000000000001</v>
      </c>
      <c r="W1061" s="3">
        <f t="shared" si="381"/>
        <v>0.79264877479579932</v>
      </c>
      <c r="X1061" s="3">
        <f t="shared" si="382"/>
        <v>23825</v>
      </c>
      <c r="Y1061" s="3">
        <f t="shared" si="383"/>
        <v>0.45218166979825009</v>
      </c>
      <c r="Z1061" s="3">
        <f t="shared" si="390"/>
        <v>0.35842124655070162</v>
      </c>
      <c r="AA1061" s="3">
        <f t="shared" si="384"/>
        <v>0.21829999999999999</v>
      </c>
      <c r="AB1061" s="3">
        <f t="shared" si="385"/>
        <v>0.32990781320840262</v>
      </c>
      <c r="AC1061" s="3">
        <f t="shared" si="386"/>
        <v>1.8229166666666668E-2</v>
      </c>
      <c r="AD1061" s="3">
        <f t="shared" si="387"/>
        <v>0.16341627437794218</v>
      </c>
      <c r="AE1061" s="3">
        <f t="shared" si="388"/>
        <v>1.4E-3</v>
      </c>
      <c r="AF1061" s="3">
        <f t="shared" si="389"/>
        <v>486</v>
      </c>
      <c r="AG1061">
        <f t="shared" si="391"/>
        <v>-0.49206761844495839</v>
      </c>
      <c r="AH1061" s="5">
        <f t="shared" si="392"/>
        <v>-1.0991041414543667</v>
      </c>
      <c r="AI1061" s="5">
        <f t="shared" si="393"/>
        <v>-1.1531826915889825</v>
      </c>
      <c r="AJ1061" s="5">
        <f t="shared" si="394"/>
        <v>-1.0766218345499743</v>
      </c>
      <c r="AK1061" s="5">
        <f t="shared" si="395"/>
        <v>-1.2327496282294894</v>
      </c>
      <c r="AL1061" s="4">
        <f t="shared" si="396"/>
        <v>9.7139898253052905</v>
      </c>
      <c r="AM1061" s="4">
        <f t="shared" si="375"/>
        <v>5.3034206587510901</v>
      </c>
      <c r="AN1061" s="4">
        <f t="shared" si="376"/>
        <v>10.427931782090843</v>
      </c>
      <c r="AO1061">
        <f t="shared" si="377"/>
        <v>5.3034206587510901</v>
      </c>
      <c r="AP1061">
        <f t="shared" si="378"/>
        <v>2</v>
      </c>
    </row>
    <row r="1062" spans="1:42" ht="34" x14ac:dyDescent="0.2">
      <c r="A1062">
        <v>6037238100</v>
      </c>
      <c r="B1062" t="s">
        <v>37</v>
      </c>
      <c r="C1062">
        <v>0.67920000000000003</v>
      </c>
      <c r="D1062">
        <v>6037217100</v>
      </c>
      <c r="E1062" t="s">
        <v>20</v>
      </c>
      <c r="F1062">
        <v>23824</v>
      </c>
      <c r="G1062">
        <v>6037241202</v>
      </c>
      <c r="H1062" t="s">
        <v>37</v>
      </c>
      <c r="I1062">
        <v>0.21820000000000001</v>
      </c>
      <c r="J1062">
        <v>6037501501</v>
      </c>
      <c r="K1062" t="s">
        <v>17</v>
      </c>
      <c r="L1062">
        <v>1.4E-3</v>
      </c>
      <c r="M1062">
        <v>6037701402</v>
      </c>
      <c r="N1062" t="s">
        <v>122</v>
      </c>
      <c r="O1062">
        <v>482</v>
      </c>
      <c r="S1062">
        <f t="shared" si="397"/>
        <v>1053</v>
      </c>
      <c r="T1062" s="2" cm="1">
        <f t="array" ref="T1062">IFERROR(INDEX($A$10:$A$1201, ROWS(T$10:$T1062)), IFERROR(INDEX($D$10:$D$1276, ROWS(T$10:$T1062)-ROWS($A$10:$A$1201)), IFERROR(INDEX($G$10:$G$1201, ROWS(T$10:$T1062)-ROWS($A$10:$A$1201)-ROWS($D$10:$D$1276)), "")))</f>
        <v>6037238100</v>
      </c>
      <c r="U1062" s="2" t="str">
        <f t="shared" si="379"/>
        <v>South Los Angeles, Los Angeles, CA</v>
      </c>
      <c r="V1062" s="3">
        <f t="shared" si="380"/>
        <v>0.67920000000000003</v>
      </c>
      <c r="W1062" s="3">
        <f t="shared" si="381"/>
        <v>0.79253208868144698</v>
      </c>
      <c r="X1062" s="3">
        <f t="shared" si="382"/>
        <v>23824</v>
      </c>
      <c r="Y1062" s="3">
        <f t="shared" si="383"/>
        <v>0.4521626905046594</v>
      </c>
      <c r="Z1062" s="3">
        <f t="shared" si="390"/>
        <v>0.3583534415294804</v>
      </c>
      <c r="AA1062" s="3">
        <f t="shared" si="384"/>
        <v>0.21820000000000001</v>
      </c>
      <c r="AB1062" s="3">
        <f t="shared" si="385"/>
        <v>0.32975668732053803</v>
      </c>
      <c r="AC1062" s="3">
        <f t="shared" si="386"/>
        <v>1.8229166666666668E-2</v>
      </c>
      <c r="AD1062" s="3">
        <f t="shared" si="387"/>
        <v>0.16207128446536651</v>
      </c>
      <c r="AE1062" s="3">
        <f t="shared" si="388"/>
        <v>1.4E-3</v>
      </c>
      <c r="AF1062" s="3">
        <f t="shared" si="389"/>
        <v>482</v>
      </c>
      <c r="AG1062">
        <f t="shared" si="391"/>
        <v>-0.49316195787473044</v>
      </c>
      <c r="AH1062" s="5">
        <f t="shared" si="392"/>
        <v>-1.0993037819957048</v>
      </c>
      <c r="AI1062" s="5">
        <f t="shared" si="393"/>
        <v>-1.1542313180657675</v>
      </c>
      <c r="AJ1062" s="5">
        <f t="shared" si="394"/>
        <v>-1.0766218345499743</v>
      </c>
      <c r="AK1062" s="5">
        <f t="shared" si="395"/>
        <v>-1.239519376532183</v>
      </c>
      <c r="AL1062" s="4">
        <f t="shared" si="396"/>
        <v>9.7423843417283056</v>
      </c>
      <c r="AM1062" s="4">
        <f t="shared" si="375"/>
        <v>5.3227727838890599</v>
      </c>
      <c r="AN1062" s="4">
        <f t="shared" si="376"/>
        <v>10.460736023161456</v>
      </c>
      <c r="AO1062">
        <f t="shared" si="377"/>
        <v>5.3227727838890599</v>
      </c>
      <c r="AP1062">
        <f t="shared" si="378"/>
        <v>2</v>
      </c>
    </row>
    <row r="1063" spans="1:42" ht="34" x14ac:dyDescent="0.2">
      <c r="A1063">
        <v>6037240300</v>
      </c>
      <c r="B1063" t="s">
        <v>37</v>
      </c>
      <c r="C1063">
        <v>0.67910000000000004</v>
      </c>
      <c r="D1063">
        <v>6037570301</v>
      </c>
      <c r="E1063" t="s">
        <v>127</v>
      </c>
      <c r="F1063">
        <v>23819</v>
      </c>
      <c r="G1063">
        <v>6037218600</v>
      </c>
      <c r="H1063" t="s">
        <v>20</v>
      </c>
      <c r="I1063">
        <v>0.21759999999999999</v>
      </c>
      <c r="J1063">
        <v>6037271100</v>
      </c>
      <c r="K1063" t="s">
        <v>48</v>
      </c>
      <c r="L1063">
        <v>1.4E-3</v>
      </c>
      <c r="M1063">
        <v>6037543305</v>
      </c>
      <c r="N1063" t="s">
        <v>4</v>
      </c>
      <c r="O1063">
        <v>479</v>
      </c>
      <c r="S1063">
        <f t="shared" si="397"/>
        <v>1054</v>
      </c>
      <c r="T1063" s="2" cm="1">
        <f t="array" ref="T1063">IFERROR(INDEX($A$10:$A$1201, ROWS(T$10:$T1063)), IFERROR(INDEX($D$10:$D$1276, ROWS(T$10:$T1063)-ROWS($A$10:$A$1201)), IFERROR(INDEX($G$10:$G$1201, ROWS(T$10:$T1063)-ROWS($A$10:$A$1201)-ROWS($D$10:$D$1276)), "")))</f>
        <v>6037240300</v>
      </c>
      <c r="U1063" s="2" t="str">
        <f t="shared" si="379"/>
        <v>South Los Angeles, Los Angeles, CA</v>
      </c>
      <c r="V1063" s="3">
        <f t="shared" si="380"/>
        <v>0.67910000000000004</v>
      </c>
      <c r="W1063" s="3">
        <f t="shared" si="381"/>
        <v>0.79241540256709453</v>
      </c>
      <c r="X1063" s="3">
        <f t="shared" si="382"/>
        <v>23819</v>
      </c>
      <c r="Y1063" s="3">
        <f t="shared" si="383"/>
        <v>0.45206779403670594</v>
      </c>
      <c r="Z1063" s="3">
        <f t="shared" si="390"/>
        <v>0.35822548299921469</v>
      </c>
      <c r="AA1063" s="3">
        <f t="shared" si="384"/>
        <v>0.21759999999999999</v>
      </c>
      <c r="AB1063" s="3">
        <f t="shared" si="385"/>
        <v>0.32884993199335044</v>
      </c>
      <c r="AC1063" s="3">
        <f t="shared" si="386"/>
        <v>1.8229166666666668E-2</v>
      </c>
      <c r="AD1063" s="3">
        <f t="shared" si="387"/>
        <v>0.16106254203093476</v>
      </c>
      <c r="AE1063" s="3">
        <f t="shared" si="388"/>
        <v>1.4E-3</v>
      </c>
      <c r="AF1063" s="3">
        <f t="shared" si="389"/>
        <v>479</v>
      </c>
      <c r="AG1063">
        <f t="shared" si="391"/>
        <v>-0.49425629730450243</v>
      </c>
      <c r="AH1063" s="5">
        <f t="shared" si="392"/>
        <v>-1.1003019847023958</v>
      </c>
      <c r="AI1063" s="5">
        <f t="shared" si="393"/>
        <v>-1.160523076926478</v>
      </c>
      <c r="AJ1063" s="5">
        <f t="shared" si="394"/>
        <v>-1.0766218345499743</v>
      </c>
      <c r="AK1063" s="5">
        <f t="shared" si="395"/>
        <v>-1.2445966877592032</v>
      </c>
      <c r="AL1063" s="4">
        <f t="shared" si="396"/>
        <v>9.7848059986423976</v>
      </c>
      <c r="AM1063" s="4">
        <f t="shared" si="375"/>
        <v>5.3511685735878558</v>
      </c>
      <c r="AN1063" s="4">
        <f t="shared" si="376"/>
        <v>10.508582677746443</v>
      </c>
      <c r="AO1063">
        <f t="shared" si="377"/>
        <v>5.3511685735878558</v>
      </c>
      <c r="AP1063">
        <f t="shared" si="378"/>
        <v>2</v>
      </c>
    </row>
    <row r="1064" spans="1:42" ht="17" x14ac:dyDescent="0.2">
      <c r="A1064">
        <v>6037600602</v>
      </c>
      <c r="B1064" t="s">
        <v>10</v>
      </c>
      <c r="C1064">
        <v>0.67869999999999997</v>
      </c>
      <c r="D1064">
        <v>6037602504</v>
      </c>
      <c r="E1064" t="s">
        <v>21</v>
      </c>
      <c r="F1064">
        <v>23811</v>
      </c>
      <c r="G1064">
        <v>6037231300</v>
      </c>
      <c r="H1064" t="s">
        <v>37</v>
      </c>
      <c r="I1064">
        <v>0.2175</v>
      </c>
      <c r="J1064">
        <v>6037550700</v>
      </c>
      <c r="K1064" t="s">
        <v>33</v>
      </c>
      <c r="L1064">
        <v>1.2999999999999999E-3</v>
      </c>
      <c r="M1064">
        <v>6037267800</v>
      </c>
      <c r="N1064" t="s">
        <v>48</v>
      </c>
      <c r="O1064">
        <v>479</v>
      </c>
      <c r="S1064">
        <f t="shared" si="397"/>
        <v>1055</v>
      </c>
      <c r="T1064" s="2" cm="1">
        <f t="array" ref="T1064">IFERROR(INDEX($A$10:$A$1201, ROWS(T$10:$T1064)), IFERROR(INDEX($D$10:$D$1276, ROWS(T$10:$T1064)-ROWS($A$10:$A$1201)), IFERROR(INDEX($G$10:$G$1201, ROWS(T$10:$T1064)-ROWS($A$10:$A$1201)-ROWS($D$10:$D$1276)), "")))</f>
        <v>6037600602</v>
      </c>
      <c r="U1064" s="2" t="str">
        <f t="shared" si="379"/>
        <v>Inglewood, CA</v>
      </c>
      <c r="V1064" s="3">
        <f t="shared" si="380"/>
        <v>0.67869999999999997</v>
      </c>
      <c r="W1064" s="3">
        <f t="shared" si="381"/>
        <v>0.79194865810968496</v>
      </c>
      <c r="X1064" s="3">
        <f t="shared" si="382"/>
        <v>23811</v>
      </c>
      <c r="Y1064" s="3">
        <f t="shared" si="383"/>
        <v>0.45191595968798043</v>
      </c>
      <c r="Z1064" s="3">
        <f t="shared" si="390"/>
        <v>0.35789423785324659</v>
      </c>
      <c r="AA1064" s="3">
        <f t="shared" si="384"/>
        <v>0.2175</v>
      </c>
      <c r="AB1064" s="3">
        <f t="shared" si="385"/>
        <v>0.32869880610548591</v>
      </c>
      <c r="AC1064" s="3">
        <f t="shared" si="386"/>
        <v>1.6927083333333336E-2</v>
      </c>
      <c r="AD1064" s="3">
        <f t="shared" si="387"/>
        <v>0.16106254203093476</v>
      </c>
      <c r="AE1064" s="3">
        <f t="shared" si="388"/>
        <v>1.2999999999999999E-3</v>
      </c>
      <c r="AF1064" s="3">
        <f t="shared" si="389"/>
        <v>479</v>
      </c>
      <c r="AG1064">
        <f t="shared" si="391"/>
        <v>-0.49863365502359169</v>
      </c>
      <c r="AH1064" s="5">
        <f t="shared" si="392"/>
        <v>-1.1018991090331012</v>
      </c>
      <c r="AI1064" s="5">
        <f t="shared" si="393"/>
        <v>-1.1615717034032631</v>
      </c>
      <c r="AJ1064" s="5">
        <f t="shared" si="394"/>
        <v>-1.0862126002172297</v>
      </c>
      <c r="AK1064" s="5">
        <f t="shared" si="395"/>
        <v>-1.2445966877592032</v>
      </c>
      <c r="AL1064" s="4">
        <f t="shared" si="396"/>
        <v>9.8162910394191663</v>
      </c>
      <c r="AM1064" s="4">
        <f t="shared" si="375"/>
        <v>5.3868528525553705</v>
      </c>
      <c r="AN1064" s="4">
        <f t="shared" si="376"/>
        <v>10.534901466662788</v>
      </c>
      <c r="AO1064">
        <f t="shared" si="377"/>
        <v>5.3868528525553705</v>
      </c>
      <c r="AP1064">
        <f t="shared" si="378"/>
        <v>2</v>
      </c>
    </row>
    <row r="1065" spans="1:42" ht="34" x14ac:dyDescent="0.2">
      <c r="A1065">
        <v>6037209300</v>
      </c>
      <c r="B1065" t="s">
        <v>20</v>
      </c>
      <c r="C1065">
        <v>0.67869999999999997</v>
      </c>
      <c r="D1065">
        <v>6037602801</v>
      </c>
      <c r="E1065" t="s">
        <v>37</v>
      </c>
      <c r="F1065">
        <v>23811</v>
      </c>
      <c r="G1065">
        <v>6037541001</v>
      </c>
      <c r="H1065" t="s">
        <v>31</v>
      </c>
      <c r="I1065">
        <v>0.21709999999999999</v>
      </c>
      <c r="J1065">
        <v>6037204110</v>
      </c>
      <c r="K1065" t="s">
        <v>67</v>
      </c>
      <c r="L1065">
        <v>1.2999999999999999E-3</v>
      </c>
      <c r="M1065">
        <v>6037212101</v>
      </c>
      <c r="N1065" t="s">
        <v>20</v>
      </c>
      <c r="O1065">
        <v>473</v>
      </c>
      <c r="S1065">
        <f t="shared" si="397"/>
        <v>1056</v>
      </c>
      <c r="T1065" s="2" cm="1">
        <f t="array" ref="T1065">IFERROR(INDEX($A$10:$A$1201, ROWS(T$10:$T1065)), IFERROR(INDEX($D$10:$D$1276, ROWS(T$10:$T1065)-ROWS($A$10:$A$1201)), IFERROR(INDEX($G$10:$G$1201, ROWS(T$10:$T1065)-ROWS($A$10:$A$1201)-ROWS($D$10:$D$1276)), "")))</f>
        <v>6037209300</v>
      </c>
      <c r="U1065" s="2" t="str">
        <f t="shared" si="379"/>
        <v>Central LA, Los Angeles, CA</v>
      </c>
      <c r="V1065" s="3">
        <f t="shared" si="380"/>
        <v>0.67869999999999997</v>
      </c>
      <c r="W1065" s="3">
        <f t="shared" si="381"/>
        <v>0.79194865810968496</v>
      </c>
      <c r="X1065" s="3">
        <f t="shared" si="382"/>
        <v>23811</v>
      </c>
      <c r="Y1065" s="3">
        <f t="shared" si="383"/>
        <v>0.45191595968798043</v>
      </c>
      <c r="Z1065" s="3">
        <f t="shared" si="390"/>
        <v>0.35789423785324659</v>
      </c>
      <c r="AA1065" s="3">
        <f t="shared" si="384"/>
        <v>0.21709999999999999</v>
      </c>
      <c r="AB1065" s="3">
        <f t="shared" si="385"/>
        <v>0.32809430255402749</v>
      </c>
      <c r="AC1065" s="3">
        <f t="shared" si="386"/>
        <v>1.6927083333333336E-2</v>
      </c>
      <c r="AD1065" s="3">
        <f t="shared" si="387"/>
        <v>0.15904505716207129</v>
      </c>
      <c r="AE1065" s="3">
        <f t="shared" si="388"/>
        <v>1.2999999999999999E-3</v>
      </c>
      <c r="AF1065" s="3">
        <f t="shared" si="389"/>
        <v>473</v>
      </c>
      <c r="AG1065">
        <f t="shared" si="391"/>
        <v>-0.49863365502359169</v>
      </c>
      <c r="AH1065" s="5">
        <f t="shared" si="392"/>
        <v>-1.1018991090331012</v>
      </c>
      <c r="AI1065" s="5">
        <f t="shared" si="393"/>
        <v>-1.1657662093104035</v>
      </c>
      <c r="AJ1065" s="5">
        <f t="shared" si="394"/>
        <v>-1.0862126002172297</v>
      </c>
      <c r="AK1065" s="5">
        <f t="shared" si="395"/>
        <v>-1.2547513102132433</v>
      </c>
      <c r="AL1065" s="4">
        <f t="shared" si="396"/>
        <v>9.8637875523313561</v>
      </c>
      <c r="AM1065" s="4">
        <f t="shared" si="375"/>
        <v>5.4194794983390864</v>
      </c>
      <c r="AN1065" s="4">
        <f t="shared" si="376"/>
        <v>10.590030282113922</v>
      </c>
      <c r="AO1065">
        <f t="shared" si="377"/>
        <v>5.4194794983390864</v>
      </c>
      <c r="AP1065">
        <f t="shared" si="378"/>
        <v>2</v>
      </c>
    </row>
    <row r="1066" spans="1:42" ht="17" x14ac:dyDescent="0.2">
      <c r="A1066">
        <v>6037555211</v>
      </c>
      <c r="B1066" t="s">
        <v>162</v>
      </c>
      <c r="C1066">
        <v>0.67859999999999998</v>
      </c>
      <c r="D1066">
        <v>6037600304</v>
      </c>
      <c r="E1066" t="s">
        <v>37</v>
      </c>
      <c r="F1066">
        <v>23805</v>
      </c>
      <c r="G1066">
        <v>6037219500</v>
      </c>
      <c r="H1066" t="s">
        <v>37</v>
      </c>
      <c r="I1066">
        <v>0.217</v>
      </c>
      <c r="J1066">
        <v>6037482600</v>
      </c>
      <c r="K1066" t="s">
        <v>40</v>
      </c>
      <c r="L1066">
        <v>1.2999999999999999E-3</v>
      </c>
      <c r="M1066">
        <v>6037530602</v>
      </c>
      <c r="N1066" t="s">
        <v>13</v>
      </c>
      <c r="O1066">
        <v>473</v>
      </c>
      <c r="S1066">
        <f t="shared" si="397"/>
        <v>1057</v>
      </c>
      <c r="T1066" s="2" cm="1">
        <f t="array" ref="T1066">IFERROR(INDEX($A$10:$A$1201, ROWS(T$10:$T1066)), IFERROR(INDEX($D$10:$D$1276, ROWS(T$10:$T1066)-ROWS($A$10:$A$1201)), IFERROR(INDEX($G$10:$G$1201, ROWS(T$10:$T1066)-ROWS($A$10:$A$1201)-ROWS($D$10:$D$1276)), "")))</f>
        <v>6037555211</v>
      </c>
      <c r="U1066" s="2" t="str">
        <f t="shared" si="379"/>
        <v>Hawaiian Gardens, CA</v>
      </c>
      <c r="V1066" s="3">
        <f t="shared" si="380"/>
        <v>0.67859999999999998</v>
      </c>
      <c r="W1066" s="3">
        <f t="shared" si="381"/>
        <v>0.79183197199533251</v>
      </c>
      <c r="X1066" s="3">
        <f t="shared" si="382"/>
        <v>23805</v>
      </c>
      <c r="Y1066" s="3">
        <f t="shared" si="383"/>
        <v>0.45180208392643628</v>
      </c>
      <c r="Z1066" s="3">
        <f t="shared" si="390"/>
        <v>0.35775133506707074</v>
      </c>
      <c r="AA1066" s="3">
        <f t="shared" si="384"/>
        <v>0.217</v>
      </c>
      <c r="AB1066" s="3">
        <f t="shared" si="385"/>
        <v>0.32794317666616296</v>
      </c>
      <c r="AC1066" s="3">
        <f t="shared" si="386"/>
        <v>1.6927083333333336E-2</v>
      </c>
      <c r="AD1066" s="3">
        <f t="shared" si="387"/>
        <v>0.15904505716207129</v>
      </c>
      <c r="AE1066" s="3">
        <f t="shared" si="388"/>
        <v>1.2999999999999999E-3</v>
      </c>
      <c r="AF1066" s="3">
        <f t="shared" si="389"/>
        <v>473</v>
      </c>
      <c r="AG1066">
        <f t="shared" si="391"/>
        <v>-0.49972799445336374</v>
      </c>
      <c r="AH1066" s="5">
        <f t="shared" si="392"/>
        <v>-1.1030969522811302</v>
      </c>
      <c r="AI1066" s="5">
        <f t="shared" si="393"/>
        <v>-1.1668148357871884</v>
      </c>
      <c r="AJ1066" s="5">
        <f t="shared" si="394"/>
        <v>-1.0862126002172297</v>
      </c>
      <c r="AK1066" s="5">
        <f t="shared" si="395"/>
        <v>-1.2547513102132433</v>
      </c>
      <c r="AL1066" s="4">
        <f t="shared" si="396"/>
        <v>9.8732435719719156</v>
      </c>
      <c r="AM1066" s="4">
        <f t="shared" si="375"/>
        <v>5.4251706556692589</v>
      </c>
      <c r="AN1066" s="4">
        <f t="shared" si="376"/>
        <v>10.599539768972669</v>
      </c>
      <c r="AO1066">
        <f t="shared" si="377"/>
        <v>5.4251706556692589</v>
      </c>
      <c r="AP1066">
        <f t="shared" si="378"/>
        <v>2</v>
      </c>
    </row>
    <row r="1067" spans="1:42" ht="17" x14ac:dyDescent="0.2">
      <c r="A1067">
        <v>6037551300</v>
      </c>
      <c r="B1067" t="s">
        <v>33</v>
      </c>
      <c r="C1067">
        <v>0.67859999999999998</v>
      </c>
      <c r="D1067">
        <v>6037208302</v>
      </c>
      <c r="E1067" t="s">
        <v>20</v>
      </c>
      <c r="F1067">
        <v>23790</v>
      </c>
      <c r="G1067">
        <v>6037216200</v>
      </c>
      <c r="H1067" t="s">
        <v>20</v>
      </c>
      <c r="I1067">
        <v>0.21690000000000001</v>
      </c>
      <c r="J1067">
        <v>6037570702</v>
      </c>
      <c r="K1067" t="s">
        <v>51</v>
      </c>
      <c r="L1067">
        <v>1.2999999999999999E-3</v>
      </c>
      <c r="M1067">
        <v>6037191902</v>
      </c>
      <c r="N1067" t="s">
        <v>20</v>
      </c>
      <c r="O1067">
        <v>465</v>
      </c>
      <c r="S1067">
        <f t="shared" si="397"/>
        <v>1058</v>
      </c>
      <c r="T1067" s="2" cm="1">
        <f t="array" ref="T1067">IFERROR(INDEX($A$10:$A$1201, ROWS(T$10:$T1067)), IFERROR(INDEX($D$10:$D$1276, ROWS(T$10:$T1067)-ROWS($A$10:$A$1201)), IFERROR(INDEX($G$10:$G$1201, ROWS(T$10:$T1067)-ROWS($A$10:$A$1201)-ROWS($D$10:$D$1276)), "")))</f>
        <v>6037551300</v>
      </c>
      <c r="U1067" s="2" t="str">
        <f t="shared" si="379"/>
        <v>Downey, CA</v>
      </c>
      <c r="V1067" s="3">
        <f t="shared" si="380"/>
        <v>0.67859999999999998</v>
      </c>
      <c r="W1067" s="3">
        <f t="shared" si="381"/>
        <v>0.79183197199533251</v>
      </c>
      <c r="X1067" s="3">
        <f t="shared" si="382"/>
        <v>23790</v>
      </c>
      <c r="Y1067" s="3">
        <f t="shared" si="383"/>
        <v>0.45151739452257589</v>
      </c>
      <c r="Z1067" s="3">
        <f t="shared" si="390"/>
        <v>0.3575259088950058</v>
      </c>
      <c r="AA1067" s="3">
        <f t="shared" si="384"/>
        <v>0.21690000000000001</v>
      </c>
      <c r="AB1067" s="3">
        <f t="shared" si="385"/>
        <v>0.32779205077829837</v>
      </c>
      <c r="AC1067" s="3">
        <f t="shared" si="386"/>
        <v>1.6927083333333336E-2</v>
      </c>
      <c r="AD1067" s="3">
        <f t="shared" si="387"/>
        <v>0.15635507733691997</v>
      </c>
      <c r="AE1067" s="3">
        <f t="shared" si="388"/>
        <v>1.2999999999999999E-3</v>
      </c>
      <c r="AF1067" s="3">
        <f t="shared" si="389"/>
        <v>465</v>
      </c>
      <c r="AG1067">
        <f t="shared" si="391"/>
        <v>-0.49972799445336374</v>
      </c>
      <c r="AH1067" s="5">
        <f t="shared" si="392"/>
        <v>-1.1060915604012034</v>
      </c>
      <c r="AI1067" s="5">
        <f t="shared" si="393"/>
        <v>-1.1678634622639734</v>
      </c>
      <c r="AJ1067" s="5">
        <f t="shared" si="394"/>
        <v>-1.0862126002172297</v>
      </c>
      <c r="AK1067" s="5">
        <f t="shared" si="395"/>
        <v>-1.2682908068186303</v>
      </c>
      <c r="AL1067" s="4">
        <f t="shared" si="396"/>
        <v>9.9328879764532729</v>
      </c>
      <c r="AM1067" s="4">
        <f t="shared" si="375"/>
        <v>5.4641822663657891</v>
      </c>
      <c r="AN1067" s="4">
        <f t="shared" si="376"/>
        <v>10.665616275918776</v>
      </c>
      <c r="AO1067">
        <f t="shared" si="377"/>
        <v>5.4641822663657891</v>
      </c>
      <c r="AP1067">
        <f t="shared" si="378"/>
        <v>2</v>
      </c>
    </row>
    <row r="1068" spans="1:42" ht="34" x14ac:dyDescent="0.2">
      <c r="A1068">
        <v>6037208902</v>
      </c>
      <c r="B1068" t="s">
        <v>20</v>
      </c>
      <c r="C1068">
        <v>0.67830000000000001</v>
      </c>
      <c r="D1068">
        <v>6037228600</v>
      </c>
      <c r="E1068" t="s">
        <v>37</v>
      </c>
      <c r="F1068">
        <v>23762</v>
      </c>
      <c r="G1068">
        <v>6037237101</v>
      </c>
      <c r="H1068" t="s">
        <v>103</v>
      </c>
      <c r="I1068">
        <v>0.21690000000000001</v>
      </c>
      <c r="J1068">
        <v>6037482002</v>
      </c>
      <c r="K1068" t="s">
        <v>11</v>
      </c>
      <c r="L1068">
        <v>1.2999999999999999E-3</v>
      </c>
      <c r="M1068">
        <v>6037601301</v>
      </c>
      <c r="N1068" t="s">
        <v>10</v>
      </c>
      <c r="O1068">
        <v>465</v>
      </c>
      <c r="S1068">
        <f t="shared" si="397"/>
        <v>1059</v>
      </c>
      <c r="T1068" s="2" cm="1">
        <f t="array" ref="T1068">IFERROR(INDEX($A$10:$A$1201, ROWS(T$10:$T1068)), IFERROR(INDEX($D$10:$D$1276, ROWS(T$10:$T1068)-ROWS($A$10:$A$1201)), IFERROR(INDEX($G$10:$G$1201, ROWS(T$10:$T1068)-ROWS($A$10:$A$1201)-ROWS($D$10:$D$1276)), "")))</f>
        <v>6037208902</v>
      </c>
      <c r="U1068" s="2" t="str">
        <f t="shared" si="379"/>
        <v>Central LA, Los Angeles, CA</v>
      </c>
      <c r="V1068" s="3">
        <f t="shared" si="380"/>
        <v>0.67830000000000001</v>
      </c>
      <c r="W1068" s="3">
        <f t="shared" si="381"/>
        <v>0.79148191365227538</v>
      </c>
      <c r="X1068" s="3">
        <f t="shared" si="382"/>
        <v>23762</v>
      </c>
      <c r="Y1068" s="3">
        <f t="shared" si="383"/>
        <v>0.45098597430203646</v>
      </c>
      <c r="Z1068" s="3">
        <f t="shared" si="390"/>
        <v>0.35694724197091171</v>
      </c>
      <c r="AA1068" s="3">
        <f t="shared" si="384"/>
        <v>0.21690000000000001</v>
      </c>
      <c r="AB1068" s="3">
        <f t="shared" si="385"/>
        <v>0.32779205077829837</v>
      </c>
      <c r="AC1068" s="3">
        <f t="shared" si="386"/>
        <v>1.6927083333333336E-2</v>
      </c>
      <c r="AD1068" s="3">
        <f t="shared" si="387"/>
        <v>0.15635507733691997</v>
      </c>
      <c r="AE1068" s="3">
        <f t="shared" si="388"/>
        <v>1.2999999999999999E-3</v>
      </c>
      <c r="AF1068" s="3">
        <f t="shared" si="389"/>
        <v>465</v>
      </c>
      <c r="AG1068">
        <f t="shared" si="391"/>
        <v>-0.50301101274267979</v>
      </c>
      <c r="AH1068" s="5">
        <f t="shared" si="392"/>
        <v>-1.1116814955586733</v>
      </c>
      <c r="AI1068" s="5">
        <f t="shared" si="393"/>
        <v>-1.1678634622639734</v>
      </c>
      <c r="AJ1068" s="5">
        <f t="shared" si="394"/>
        <v>-1.0862126002172297</v>
      </c>
      <c r="AK1068" s="5">
        <f t="shared" si="395"/>
        <v>-1.2682908068186303</v>
      </c>
      <c r="AL1068" s="4">
        <f t="shared" si="396"/>
        <v>9.9582676617079731</v>
      </c>
      <c r="AM1068" s="4">
        <f t="shared" si="375"/>
        <v>5.4778478541156126</v>
      </c>
      <c r="AN1068" s="4">
        <f t="shared" si="376"/>
        <v>10.688606647496252</v>
      </c>
      <c r="AO1068">
        <f t="shared" si="377"/>
        <v>5.4778478541156126</v>
      </c>
      <c r="AP1068">
        <f t="shared" si="378"/>
        <v>2</v>
      </c>
    </row>
    <row r="1069" spans="1:42" ht="34" x14ac:dyDescent="0.2">
      <c r="A1069">
        <v>6037600702</v>
      </c>
      <c r="B1069" t="s">
        <v>36</v>
      </c>
      <c r="C1069">
        <v>0.67810000000000004</v>
      </c>
      <c r="D1069">
        <v>6037600400</v>
      </c>
      <c r="E1069" t="s">
        <v>37</v>
      </c>
      <c r="F1069">
        <v>23754</v>
      </c>
      <c r="G1069">
        <v>6037237202</v>
      </c>
      <c r="H1069" t="s">
        <v>37</v>
      </c>
      <c r="I1069">
        <v>0.21659999999999999</v>
      </c>
      <c r="J1069">
        <v>6037267902</v>
      </c>
      <c r="K1069" t="s">
        <v>149</v>
      </c>
      <c r="L1069">
        <v>1.2999999999999999E-3</v>
      </c>
      <c r="M1069">
        <v>6037481714</v>
      </c>
      <c r="N1069" t="s">
        <v>11</v>
      </c>
      <c r="O1069">
        <v>464</v>
      </c>
      <c r="S1069">
        <f t="shared" si="397"/>
        <v>1060</v>
      </c>
      <c r="T1069" s="2" cm="1">
        <f t="array" ref="T1069">IFERROR(INDEX($A$10:$A$1201, ROWS(T$10:$T1069)), IFERROR(INDEX($D$10:$D$1276, ROWS(T$10:$T1069)-ROWS($A$10:$A$1201)), IFERROR(INDEX($G$10:$G$1201, ROWS(T$10:$T1069)-ROWS($A$10:$A$1201)-ROWS($D$10:$D$1276)), "")))</f>
        <v>6037600702</v>
      </c>
      <c r="U1069" s="2" t="str">
        <f t="shared" si="379"/>
        <v>Morningside Park, Inglewood, CA</v>
      </c>
      <c r="V1069" s="3">
        <f t="shared" si="380"/>
        <v>0.67810000000000004</v>
      </c>
      <c r="W1069" s="3">
        <f t="shared" si="381"/>
        <v>0.79124854142357071</v>
      </c>
      <c r="X1069" s="3">
        <f t="shared" si="382"/>
        <v>23754</v>
      </c>
      <c r="Y1069" s="3">
        <f t="shared" si="383"/>
        <v>0.45083413995331095</v>
      </c>
      <c r="Z1069" s="3">
        <f t="shared" si="390"/>
        <v>0.35672185566200726</v>
      </c>
      <c r="AA1069" s="3">
        <f t="shared" si="384"/>
        <v>0.21659999999999999</v>
      </c>
      <c r="AB1069" s="3">
        <f t="shared" si="385"/>
        <v>0.32733867311470455</v>
      </c>
      <c r="AC1069" s="3">
        <f t="shared" si="386"/>
        <v>1.6927083333333336E-2</v>
      </c>
      <c r="AD1069" s="3">
        <f t="shared" si="387"/>
        <v>0.15601882985877605</v>
      </c>
      <c r="AE1069" s="3">
        <f t="shared" si="388"/>
        <v>1.2999999999999999E-3</v>
      </c>
      <c r="AF1069" s="3">
        <f t="shared" si="389"/>
        <v>464</v>
      </c>
      <c r="AG1069">
        <f t="shared" si="391"/>
        <v>-0.50519969160222378</v>
      </c>
      <c r="AH1069" s="5">
        <f t="shared" si="392"/>
        <v>-1.1132786198893787</v>
      </c>
      <c r="AI1069" s="5">
        <f t="shared" si="393"/>
        <v>-1.1710093416943288</v>
      </c>
      <c r="AJ1069" s="5">
        <f t="shared" si="394"/>
        <v>-1.0862126002172297</v>
      </c>
      <c r="AK1069" s="5">
        <f t="shared" si="395"/>
        <v>-1.2699832438943035</v>
      </c>
      <c r="AL1069" s="4">
        <f t="shared" si="396"/>
        <v>9.9835453766165898</v>
      </c>
      <c r="AM1069" s="4">
        <f t="shared" ref="AM1069:AM1132" si="398">SUMXMY2($AG$6:$AK$6,AG1069:AK1069)</f>
        <v>5.4942059372269423</v>
      </c>
      <c r="AN1069" s="4">
        <f t="shared" ref="AN1069:AN1132" si="399">SUMXMY2($AG$7:$AK$7,AG1069:AK1069)</f>
        <v>10.715865818595855</v>
      </c>
      <c r="AO1069">
        <f t="shared" ref="AO1069:AO1132" si="400">MIN(AL1069:AN1069)</f>
        <v>5.4942059372269423</v>
      </c>
      <c r="AP1069">
        <f t="shared" ref="AP1069:AP1132" si="401">MATCH(AO1069,AL1069:AN1069,0)</f>
        <v>2</v>
      </c>
    </row>
    <row r="1070" spans="1:42" ht="17" x14ac:dyDescent="0.2">
      <c r="A1070">
        <v>6037533300</v>
      </c>
      <c r="B1070" t="s">
        <v>108</v>
      </c>
      <c r="C1070">
        <v>0.67800000000000005</v>
      </c>
      <c r="D1070">
        <v>6037231600</v>
      </c>
      <c r="E1070" t="s">
        <v>37</v>
      </c>
      <c r="F1070">
        <v>23730</v>
      </c>
      <c r="G1070">
        <v>6037601002</v>
      </c>
      <c r="H1070" t="s">
        <v>10</v>
      </c>
      <c r="I1070">
        <v>0.21590000000000001</v>
      </c>
      <c r="J1070">
        <v>6037209402</v>
      </c>
      <c r="K1070" t="s">
        <v>20</v>
      </c>
      <c r="L1070">
        <v>1.2999999999999999E-3</v>
      </c>
      <c r="M1070">
        <v>6037273700</v>
      </c>
      <c r="N1070" t="s">
        <v>68</v>
      </c>
      <c r="O1070">
        <v>462</v>
      </c>
      <c r="S1070">
        <f t="shared" si="397"/>
        <v>1061</v>
      </c>
      <c r="T1070" s="2" cm="1">
        <f t="array" ref="T1070">IFERROR(INDEX($A$10:$A$1201, ROWS(T$10:$T1070)), IFERROR(INDEX($D$10:$D$1276, ROWS(T$10:$T1070)-ROWS($A$10:$A$1201)), IFERROR(INDEX($G$10:$G$1201, ROWS(T$10:$T1070)-ROWS($A$10:$A$1201)-ROWS($D$10:$D$1276)), "")))</f>
        <v>6037533300</v>
      </c>
      <c r="U1070" s="2" t="str">
        <f t="shared" si="379"/>
        <v>Maywood, CA</v>
      </c>
      <c r="V1070" s="3">
        <f t="shared" si="380"/>
        <v>0.67800000000000005</v>
      </c>
      <c r="W1070" s="3">
        <f t="shared" si="381"/>
        <v>0.79113185530921826</v>
      </c>
      <c r="X1070" s="3">
        <f t="shared" si="382"/>
        <v>23730</v>
      </c>
      <c r="Y1070" s="3">
        <f t="shared" si="383"/>
        <v>0.45037863690713431</v>
      </c>
      <c r="Z1070" s="3">
        <f t="shared" si="390"/>
        <v>0.35630888660797794</v>
      </c>
      <c r="AA1070" s="3">
        <f t="shared" si="384"/>
        <v>0.21590000000000001</v>
      </c>
      <c r="AB1070" s="3">
        <f t="shared" si="385"/>
        <v>0.32628079189965242</v>
      </c>
      <c r="AC1070" s="3">
        <f t="shared" si="386"/>
        <v>1.6927083333333336E-2</v>
      </c>
      <c r="AD1070" s="3">
        <f t="shared" si="387"/>
        <v>0.15534633490248823</v>
      </c>
      <c r="AE1070" s="3">
        <f t="shared" si="388"/>
        <v>1.2999999999999999E-3</v>
      </c>
      <c r="AF1070" s="3">
        <f t="shared" si="389"/>
        <v>462</v>
      </c>
      <c r="AG1070">
        <f t="shared" si="391"/>
        <v>-0.50629403103199577</v>
      </c>
      <c r="AH1070" s="5">
        <f t="shared" si="392"/>
        <v>-1.1180699928814957</v>
      </c>
      <c r="AI1070" s="5">
        <f t="shared" si="393"/>
        <v>-1.1783497270318242</v>
      </c>
      <c r="AJ1070" s="5">
        <f t="shared" si="394"/>
        <v>-1.0862126002172297</v>
      </c>
      <c r="AK1070" s="5">
        <f t="shared" si="395"/>
        <v>-1.2733681180456502</v>
      </c>
      <c r="AL1070" s="4">
        <f t="shared" si="396"/>
        <v>10.037670239840875</v>
      </c>
      <c r="AM1070" s="4">
        <f t="shared" si="398"/>
        <v>5.5281610761862154</v>
      </c>
      <c r="AN1070" s="4">
        <f t="shared" si="399"/>
        <v>10.772847195748151</v>
      </c>
      <c r="AO1070">
        <f t="shared" si="400"/>
        <v>5.5281610761862154</v>
      </c>
      <c r="AP1070">
        <f t="shared" si="401"/>
        <v>2</v>
      </c>
    </row>
    <row r="1071" spans="1:42" ht="34" x14ac:dyDescent="0.2">
      <c r="A1071">
        <v>6037541400</v>
      </c>
      <c r="B1071" t="s">
        <v>157</v>
      </c>
      <c r="C1071">
        <v>0.6774</v>
      </c>
      <c r="D1071">
        <v>6037224020</v>
      </c>
      <c r="E1071" t="s">
        <v>37</v>
      </c>
      <c r="F1071">
        <v>23702</v>
      </c>
      <c r="G1071">
        <v>6037540700</v>
      </c>
      <c r="H1071" t="s">
        <v>37</v>
      </c>
      <c r="I1071">
        <v>0.2155</v>
      </c>
      <c r="J1071">
        <v>6037195901</v>
      </c>
      <c r="K1071" t="s">
        <v>30</v>
      </c>
      <c r="L1071">
        <v>1.1999999999999999E-3</v>
      </c>
      <c r="M1071">
        <v>6037195902</v>
      </c>
      <c r="N1071" t="s">
        <v>30</v>
      </c>
      <c r="O1071">
        <v>462</v>
      </c>
      <c r="S1071">
        <f t="shared" si="397"/>
        <v>1062</v>
      </c>
      <c r="T1071" s="2" cm="1">
        <f t="array" ref="T1071">IFERROR(INDEX($A$10:$A$1201, ROWS(T$10:$T1071)), IFERROR(INDEX($D$10:$D$1276, ROWS(T$10:$T1071)-ROWS($A$10:$A$1201)), IFERROR(INDEX($G$10:$G$1201, ROWS(T$10:$T1071)-ROWS($A$10:$A$1201)-ROWS($D$10:$D$1276)), "")))</f>
        <v>6037541400</v>
      </c>
      <c r="U1071" s="2" t="str">
        <f t="shared" si="379"/>
        <v>South Los Angeles, Compton, CA</v>
      </c>
      <c r="V1071" s="3">
        <f t="shared" si="380"/>
        <v>0.6774</v>
      </c>
      <c r="W1071" s="3">
        <f t="shared" si="381"/>
        <v>0.7904317386231039</v>
      </c>
      <c r="X1071" s="3">
        <f t="shared" si="382"/>
        <v>23702</v>
      </c>
      <c r="Y1071" s="3">
        <f t="shared" si="383"/>
        <v>0.44984721668659494</v>
      </c>
      <c r="Z1071" s="3">
        <f t="shared" si="390"/>
        <v>0.35557351760034939</v>
      </c>
      <c r="AA1071" s="3">
        <f t="shared" si="384"/>
        <v>0.2155</v>
      </c>
      <c r="AB1071" s="3">
        <f t="shared" si="385"/>
        <v>0.32567628834819407</v>
      </c>
      <c r="AC1071" s="3">
        <f t="shared" si="386"/>
        <v>1.5625E-2</v>
      </c>
      <c r="AD1071" s="3">
        <f t="shared" si="387"/>
        <v>0.15534633490248823</v>
      </c>
      <c r="AE1071" s="3">
        <f t="shared" si="388"/>
        <v>1.1999999999999999E-3</v>
      </c>
      <c r="AF1071" s="3">
        <f t="shared" si="389"/>
        <v>462</v>
      </c>
      <c r="AG1071">
        <f t="shared" si="391"/>
        <v>-0.51286006761062908</v>
      </c>
      <c r="AH1071" s="5">
        <f t="shared" si="392"/>
        <v>-1.1236599280389652</v>
      </c>
      <c r="AI1071" s="5">
        <f t="shared" si="393"/>
        <v>-1.1825442329389644</v>
      </c>
      <c r="AJ1071" s="5">
        <f t="shared" si="394"/>
        <v>-1.095803365884485</v>
      </c>
      <c r="AK1071" s="5">
        <f t="shared" si="395"/>
        <v>-1.2733681180456502</v>
      </c>
      <c r="AL1071" s="4">
        <f t="shared" si="396"/>
        <v>10.097758577333714</v>
      </c>
      <c r="AM1071" s="4">
        <f t="shared" si="398"/>
        <v>5.5809717350295598</v>
      </c>
      <c r="AN1071" s="4">
        <f t="shared" si="399"/>
        <v>10.827473993925665</v>
      </c>
      <c r="AO1071">
        <f t="shared" si="400"/>
        <v>5.5809717350295598</v>
      </c>
      <c r="AP1071">
        <f t="shared" si="401"/>
        <v>2</v>
      </c>
    </row>
    <row r="1072" spans="1:42" ht="17" x14ac:dyDescent="0.2">
      <c r="A1072">
        <v>6037554105</v>
      </c>
      <c r="B1072" t="s">
        <v>71</v>
      </c>
      <c r="C1072">
        <v>0.67700000000000005</v>
      </c>
      <c r="D1072">
        <v>6037543100</v>
      </c>
      <c r="E1072" t="s">
        <v>137</v>
      </c>
      <c r="F1072">
        <v>23699</v>
      </c>
      <c r="G1072">
        <v>6037237720</v>
      </c>
      <c r="H1072" t="s">
        <v>103</v>
      </c>
      <c r="I1072">
        <v>0.215</v>
      </c>
      <c r="J1072">
        <v>6037621104</v>
      </c>
      <c r="K1072" t="s">
        <v>55</v>
      </c>
      <c r="L1072">
        <v>1.1999999999999999E-3</v>
      </c>
      <c r="M1072">
        <v>6037212102</v>
      </c>
      <c r="N1072" t="s">
        <v>20</v>
      </c>
      <c r="O1072">
        <v>461</v>
      </c>
      <c r="S1072">
        <f t="shared" si="397"/>
        <v>1063</v>
      </c>
      <c r="T1072" s="2" cm="1">
        <f t="array" ref="T1072">IFERROR(INDEX($A$10:$A$1201, ROWS(T$10:$T1072)), IFERROR(INDEX($D$10:$D$1276, ROWS(T$10:$T1072)-ROWS($A$10:$A$1201)), IFERROR(INDEX($G$10:$G$1201, ROWS(T$10:$T1072)-ROWS($A$10:$A$1201)-ROWS($D$10:$D$1276)), "")))</f>
        <v>6037554105</v>
      </c>
      <c r="U1072" s="2" t="str">
        <f t="shared" si="379"/>
        <v>Bellflower, CA</v>
      </c>
      <c r="V1072" s="3">
        <f t="shared" si="380"/>
        <v>0.67700000000000005</v>
      </c>
      <c r="W1072" s="3">
        <f t="shared" si="381"/>
        <v>0.78996499416569432</v>
      </c>
      <c r="X1072" s="3">
        <f t="shared" si="382"/>
        <v>23699</v>
      </c>
      <c r="Y1072" s="3">
        <f t="shared" si="383"/>
        <v>0.44979027880582284</v>
      </c>
      <c r="Z1072" s="3">
        <f t="shared" si="390"/>
        <v>0.35531857497262787</v>
      </c>
      <c r="AA1072" s="3">
        <f t="shared" si="384"/>
        <v>0.215</v>
      </c>
      <c r="AB1072" s="3">
        <f t="shared" si="385"/>
        <v>0.32492065890887112</v>
      </c>
      <c r="AC1072" s="3">
        <f t="shared" si="386"/>
        <v>1.5625E-2</v>
      </c>
      <c r="AD1072" s="3">
        <f t="shared" si="387"/>
        <v>0.15501008742434433</v>
      </c>
      <c r="AE1072" s="3">
        <f t="shared" si="388"/>
        <v>1.1999999999999999E-3</v>
      </c>
      <c r="AF1072" s="3">
        <f t="shared" si="389"/>
        <v>461</v>
      </c>
      <c r="AG1072">
        <f t="shared" si="391"/>
        <v>-0.51723742532971717</v>
      </c>
      <c r="AH1072" s="5">
        <f t="shared" si="392"/>
        <v>-1.12425884966298</v>
      </c>
      <c r="AI1072" s="5">
        <f t="shared" si="393"/>
        <v>-1.1877873653228899</v>
      </c>
      <c r="AJ1072" s="5">
        <f t="shared" si="394"/>
        <v>-1.095803365884485</v>
      </c>
      <c r="AK1072" s="5">
        <f t="shared" si="395"/>
        <v>-1.2750605551213234</v>
      </c>
      <c r="AL1072" s="4">
        <f t="shared" si="396"/>
        <v>10.130281037739078</v>
      </c>
      <c r="AM1072" s="4">
        <f t="shared" si="398"/>
        <v>5.6031753826329123</v>
      </c>
      <c r="AN1072" s="4">
        <f t="shared" si="399"/>
        <v>10.86396303546119</v>
      </c>
      <c r="AO1072">
        <f t="shared" si="400"/>
        <v>5.6031753826329123</v>
      </c>
      <c r="AP1072">
        <f t="shared" si="401"/>
        <v>2</v>
      </c>
    </row>
    <row r="1073" spans="1:42" ht="17" x14ac:dyDescent="0.2">
      <c r="A1073">
        <v>6037273502</v>
      </c>
      <c r="B1073" t="s">
        <v>68</v>
      </c>
      <c r="C1073">
        <v>0.67689999999999995</v>
      </c>
      <c r="D1073">
        <v>6037542602</v>
      </c>
      <c r="E1073" t="s">
        <v>137</v>
      </c>
      <c r="F1073">
        <v>23693</v>
      </c>
      <c r="G1073">
        <v>6037542502</v>
      </c>
      <c r="H1073" t="s">
        <v>137</v>
      </c>
      <c r="I1073">
        <v>0.21490000000000001</v>
      </c>
      <c r="J1073">
        <v>6037272100</v>
      </c>
      <c r="K1073" t="s">
        <v>62</v>
      </c>
      <c r="L1073">
        <v>1.1999999999999999E-3</v>
      </c>
      <c r="M1073">
        <v>6037271500</v>
      </c>
      <c r="N1073" t="s">
        <v>62</v>
      </c>
      <c r="O1073">
        <v>450</v>
      </c>
      <c r="S1073">
        <f t="shared" si="397"/>
        <v>1064</v>
      </c>
      <c r="T1073" s="2" cm="1">
        <f t="array" ref="T1073">IFERROR(INDEX($A$10:$A$1201, ROWS(T$10:$T1073)), IFERROR(INDEX($D$10:$D$1276, ROWS(T$10:$T1073)-ROWS($A$10:$A$1201)), IFERROR(INDEX($G$10:$G$1201, ROWS(T$10:$T1073)-ROWS($A$10:$A$1201)-ROWS($D$10:$D$1276)), "")))</f>
        <v>6037273502</v>
      </c>
      <c r="U1073" s="2" t="str">
        <f t="shared" si="379"/>
        <v>Venice, Los Angeles, CA</v>
      </c>
      <c r="V1073" s="3">
        <f t="shared" si="380"/>
        <v>0.67689999999999995</v>
      </c>
      <c r="W1073" s="3">
        <f t="shared" si="381"/>
        <v>0.78984830805134187</v>
      </c>
      <c r="X1073" s="3">
        <f t="shared" si="382"/>
        <v>23693</v>
      </c>
      <c r="Y1073" s="3">
        <f t="shared" si="383"/>
        <v>0.44967640304427869</v>
      </c>
      <c r="Z1073" s="3">
        <f t="shared" si="390"/>
        <v>0.35517614611513681</v>
      </c>
      <c r="AA1073" s="3">
        <f t="shared" si="384"/>
        <v>0.21490000000000001</v>
      </c>
      <c r="AB1073" s="3">
        <f t="shared" si="385"/>
        <v>0.32476953302100653</v>
      </c>
      <c r="AC1073" s="3">
        <f t="shared" si="386"/>
        <v>1.5625E-2</v>
      </c>
      <c r="AD1073" s="3">
        <f t="shared" si="387"/>
        <v>0.15131136516476126</v>
      </c>
      <c r="AE1073" s="3">
        <f t="shared" si="388"/>
        <v>1.1999999999999999E-3</v>
      </c>
      <c r="AF1073" s="3">
        <f t="shared" si="389"/>
        <v>450</v>
      </c>
      <c r="AG1073">
        <f t="shared" si="391"/>
        <v>-0.51833176475949039</v>
      </c>
      <c r="AH1073" s="5">
        <f t="shared" si="392"/>
        <v>-1.125456692911009</v>
      </c>
      <c r="AI1073" s="5">
        <f t="shared" si="393"/>
        <v>-1.1888359917996747</v>
      </c>
      <c r="AJ1073" s="5">
        <f t="shared" si="394"/>
        <v>-1.095803365884485</v>
      </c>
      <c r="AK1073" s="5">
        <f t="shared" si="395"/>
        <v>-1.2936773629537306</v>
      </c>
      <c r="AL1073" s="4">
        <f t="shared" si="396"/>
        <v>10.203554740605213</v>
      </c>
      <c r="AM1073" s="4">
        <f t="shared" si="398"/>
        <v>5.6532124905836083</v>
      </c>
      <c r="AN1073" s="4">
        <f t="shared" si="399"/>
        <v>10.947750788805013</v>
      </c>
      <c r="AO1073">
        <f t="shared" si="400"/>
        <v>5.6532124905836083</v>
      </c>
      <c r="AP1073">
        <f t="shared" si="401"/>
        <v>2</v>
      </c>
    </row>
    <row r="1074" spans="1:42" ht="17" x14ac:dyDescent="0.2">
      <c r="A1074">
        <v>6037533201</v>
      </c>
      <c r="B1074" t="s">
        <v>23</v>
      </c>
      <c r="C1074">
        <v>0.67620000000000002</v>
      </c>
      <c r="D1074">
        <v>6037570303</v>
      </c>
      <c r="E1074" t="s">
        <v>127</v>
      </c>
      <c r="F1074">
        <v>23692</v>
      </c>
      <c r="G1074">
        <v>6037542200</v>
      </c>
      <c r="H1074" t="s">
        <v>137</v>
      </c>
      <c r="I1074">
        <v>0.21460000000000001</v>
      </c>
      <c r="J1074">
        <v>6037211410</v>
      </c>
      <c r="K1074" t="s">
        <v>20</v>
      </c>
      <c r="L1074">
        <v>1.1999999999999999E-3</v>
      </c>
      <c r="M1074">
        <v>6037275602</v>
      </c>
      <c r="N1074" t="s">
        <v>42</v>
      </c>
      <c r="O1074">
        <v>450</v>
      </c>
      <c r="S1074">
        <f t="shared" si="397"/>
        <v>1065</v>
      </c>
      <c r="T1074" s="2" cm="1">
        <f t="array" ref="T1074">IFERROR(INDEX($A$10:$A$1201, ROWS(T$10:$T1074)), IFERROR(INDEX($D$10:$D$1276, ROWS(T$10:$T1074)-ROWS($A$10:$A$1201)), IFERROR(INDEX($G$10:$G$1201, ROWS(T$10:$T1074)-ROWS($A$10:$A$1201)-ROWS($D$10:$D$1276)), "")))</f>
        <v>6037533201</v>
      </c>
      <c r="U1074" s="2" t="str">
        <f t="shared" si="379"/>
        <v>Huntington Park, CA</v>
      </c>
      <c r="V1074" s="3">
        <f t="shared" si="380"/>
        <v>0.67620000000000002</v>
      </c>
      <c r="W1074" s="3">
        <f t="shared" si="381"/>
        <v>0.78903150525087518</v>
      </c>
      <c r="X1074" s="3">
        <f t="shared" si="382"/>
        <v>23692</v>
      </c>
      <c r="Y1074" s="3">
        <f t="shared" si="383"/>
        <v>0.44965742375068801</v>
      </c>
      <c r="Z1074" s="3">
        <f t="shared" si="390"/>
        <v>0.354793873909236</v>
      </c>
      <c r="AA1074" s="3">
        <f t="shared" si="384"/>
        <v>0.21460000000000001</v>
      </c>
      <c r="AB1074" s="3">
        <f t="shared" si="385"/>
        <v>0.32431615535741276</v>
      </c>
      <c r="AC1074" s="3">
        <f t="shared" si="386"/>
        <v>1.5625E-2</v>
      </c>
      <c r="AD1074" s="3">
        <f t="shared" si="387"/>
        <v>0.15131136516476126</v>
      </c>
      <c r="AE1074" s="3">
        <f t="shared" si="388"/>
        <v>1.1999999999999999E-3</v>
      </c>
      <c r="AF1074" s="3">
        <f t="shared" si="389"/>
        <v>450</v>
      </c>
      <c r="AG1074">
        <f t="shared" si="391"/>
        <v>-0.52599214076789447</v>
      </c>
      <c r="AH1074" s="5">
        <f t="shared" si="392"/>
        <v>-1.1256563334523471</v>
      </c>
      <c r="AI1074" s="5">
        <f t="shared" si="393"/>
        <v>-1.1919818712300299</v>
      </c>
      <c r="AJ1074" s="5">
        <f t="shared" si="394"/>
        <v>-1.095803365884485</v>
      </c>
      <c r="AK1074" s="5">
        <f t="shared" si="395"/>
        <v>-1.2936773629537306</v>
      </c>
      <c r="AL1074" s="4">
        <f t="shared" si="396"/>
        <v>10.227891817626386</v>
      </c>
      <c r="AM1074" s="4">
        <f t="shared" si="398"/>
        <v>5.6702298822242998</v>
      </c>
      <c r="AN1074" s="4">
        <f t="shared" si="399"/>
        <v>10.975065360067125</v>
      </c>
      <c r="AO1074">
        <f t="shared" si="400"/>
        <v>5.6702298822242998</v>
      </c>
      <c r="AP1074">
        <f t="shared" si="401"/>
        <v>2</v>
      </c>
    </row>
    <row r="1075" spans="1:42" ht="17" x14ac:dyDescent="0.2">
      <c r="A1075">
        <v>6037273700</v>
      </c>
      <c r="B1075" t="s">
        <v>68</v>
      </c>
      <c r="C1075">
        <v>0.67589999999999995</v>
      </c>
      <c r="D1075">
        <v>6037239502</v>
      </c>
      <c r="E1075" t="s">
        <v>37</v>
      </c>
      <c r="F1075">
        <v>23686</v>
      </c>
      <c r="G1075">
        <v>6037600201</v>
      </c>
      <c r="H1075" t="s">
        <v>37</v>
      </c>
      <c r="I1075">
        <v>0.21460000000000001</v>
      </c>
      <c r="J1075">
        <v>6037504001</v>
      </c>
      <c r="K1075" t="s">
        <v>53</v>
      </c>
      <c r="L1075">
        <v>1.1000000000000001E-3</v>
      </c>
      <c r="M1075">
        <v>6037701701</v>
      </c>
      <c r="N1075" t="s">
        <v>152</v>
      </c>
      <c r="O1075">
        <v>445</v>
      </c>
      <c r="S1075">
        <f t="shared" si="397"/>
        <v>1066</v>
      </c>
      <c r="T1075" s="2" cm="1">
        <f t="array" ref="T1075">IFERROR(INDEX($A$10:$A$1201, ROWS(T$10:$T1075)), IFERROR(INDEX($D$10:$D$1276, ROWS(T$10:$T1075)-ROWS($A$10:$A$1201)), IFERROR(INDEX($G$10:$G$1201, ROWS(T$10:$T1075)-ROWS($A$10:$A$1201)-ROWS($D$10:$D$1276)), "")))</f>
        <v>6037273700</v>
      </c>
      <c r="U1075" s="2" t="str">
        <f t="shared" si="379"/>
        <v>Venice, Los Angeles, CA</v>
      </c>
      <c r="V1075" s="3">
        <f t="shared" si="380"/>
        <v>0.67589999999999995</v>
      </c>
      <c r="W1075" s="3">
        <f t="shared" si="381"/>
        <v>0.78868144690781794</v>
      </c>
      <c r="X1075" s="3">
        <f t="shared" si="382"/>
        <v>23686</v>
      </c>
      <c r="Y1075" s="3">
        <f t="shared" si="383"/>
        <v>0.44954354798914387</v>
      </c>
      <c r="Z1075" s="3">
        <f t="shared" si="390"/>
        <v>0.35454665587615208</v>
      </c>
      <c r="AA1075" s="3">
        <f t="shared" si="384"/>
        <v>0.21460000000000001</v>
      </c>
      <c r="AB1075" s="3">
        <f t="shared" si="385"/>
        <v>0.32431615535741276</v>
      </c>
      <c r="AC1075" s="3">
        <f t="shared" si="386"/>
        <v>1.432291666666667E-2</v>
      </c>
      <c r="AD1075" s="3">
        <f t="shared" si="387"/>
        <v>0.14963012777404169</v>
      </c>
      <c r="AE1075" s="3">
        <f t="shared" si="388"/>
        <v>1.1000000000000001E-3</v>
      </c>
      <c r="AF1075" s="3">
        <f t="shared" si="389"/>
        <v>445</v>
      </c>
      <c r="AG1075">
        <f t="shared" si="391"/>
        <v>-0.52927515905721179</v>
      </c>
      <c r="AH1075" s="5">
        <f t="shared" si="392"/>
        <v>-1.1268541767003764</v>
      </c>
      <c r="AI1075" s="5">
        <f t="shared" si="393"/>
        <v>-1.1919818712300299</v>
      </c>
      <c r="AJ1075" s="5">
        <f t="shared" si="394"/>
        <v>-1.1053941315517402</v>
      </c>
      <c r="AK1075" s="5">
        <f t="shared" si="395"/>
        <v>-1.3021395483320974</v>
      </c>
      <c r="AL1075" s="4">
        <f t="shared" si="396"/>
        <v>10.282562620053719</v>
      </c>
      <c r="AM1075" s="4">
        <f t="shared" si="398"/>
        <v>5.7225715167541837</v>
      </c>
      <c r="AN1075" s="4">
        <f t="shared" si="399"/>
        <v>11.028829326811223</v>
      </c>
      <c r="AO1075">
        <f t="shared" si="400"/>
        <v>5.7225715167541837</v>
      </c>
      <c r="AP1075">
        <f t="shared" si="401"/>
        <v>2</v>
      </c>
    </row>
    <row r="1076" spans="1:42" ht="17" x14ac:dyDescent="0.2">
      <c r="A1076">
        <v>6037241400</v>
      </c>
      <c r="B1076" t="s">
        <v>163</v>
      </c>
      <c r="C1076">
        <v>0.6754</v>
      </c>
      <c r="D1076">
        <v>6037540502</v>
      </c>
      <c r="E1076" t="s">
        <v>119</v>
      </c>
      <c r="F1076">
        <v>23676</v>
      </c>
      <c r="G1076">
        <v>6037231710</v>
      </c>
      <c r="H1076" t="s">
        <v>103</v>
      </c>
      <c r="I1076">
        <v>0.21429999999999999</v>
      </c>
      <c r="J1076">
        <v>6037269100</v>
      </c>
      <c r="K1076" t="s">
        <v>166</v>
      </c>
      <c r="L1076">
        <v>1.1000000000000001E-3</v>
      </c>
      <c r="M1076">
        <v>6037276603</v>
      </c>
      <c r="N1076" t="s">
        <v>90</v>
      </c>
      <c r="O1076">
        <v>444</v>
      </c>
      <c r="S1076">
        <f t="shared" si="397"/>
        <v>1067</v>
      </c>
      <c r="T1076" s="2" cm="1">
        <f t="array" ref="T1076">IFERROR(INDEX($A$10:$A$1201, ROWS(T$10:$T1076)), IFERROR(INDEX($D$10:$D$1276, ROWS(T$10:$T1076)-ROWS($A$10:$A$1201)), IFERROR(INDEX($G$10:$G$1201, ROWS(T$10:$T1076)-ROWS($A$10:$A$1201)-ROWS($D$10:$D$1276)), "")))</f>
        <v>6037241400</v>
      </c>
      <c r="U1076" s="2" t="str">
        <f t="shared" si="379"/>
        <v>Harbor, Los Angeles, CA</v>
      </c>
      <c r="V1076" s="3">
        <f t="shared" si="380"/>
        <v>0.6754</v>
      </c>
      <c r="W1076" s="3">
        <f t="shared" si="381"/>
        <v>0.78809801633605603</v>
      </c>
      <c r="X1076" s="3">
        <f t="shared" si="382"/>
        <v>23676</v>
      </c>
      <c r="Y1076" s="3">
        <f t="shared" si="383"/>
        <v>0.44935375505323694</v>
      </c>
      <c r="Z1076" s="3">
        <f t="shared" si="390"/>
        <v>0.35413480299061406</v>
      </c>
      <c r="AA1076" s="3">
        <f t="shared" si="384"/>
        <v>0.21429999999999999</v>
      </c>
      <c r="AB1076" s="3">
        <f t="shared" si="385"/>
        <v>0.32386277769381894</v>
      </c>
      <c r="AC1076" s="3">
        <f t="shared" si="386"/>
        <v>1.432291666666667E-2</v>
      </c>
      <c r="AD1076" s="3">
        <f t="shared" si="387"/>
        <v>0.14929388029589777</v>
      </c>
      <c r="AE1076" s="3">
        <f t="shared" si="388"/>
        <v>1.1000000000000001E-3</v>
      </c>
      <c r="AF1076" s="3">
        <f t="shared" si="389"/>
        <v>444</v>
      </c>
      <c r="AG1076">
        <f t="shared" si="391"/>
        <v>-0.53474685620607187</v>
      </c>
      <c r="AH1076" s="5">
        <f t="shared" si="392"/>
        <v>-1.1288505821137582</v>
      </c>
      <c r="AI1076" s="5">
        <f t="shared" si="393"/>
        <v>-1.1951277506603855</v>
      </c>
      <c r="AJ1076" s="5">
        <f t="shared" si="394"/>
        <v>-1.1053941315517402</v>
      </c>
      <c r="AK1076" s="5">
        <f t="shared" si="395"/>
        <v>-1.3038319854077707</v>
      </c>
      <c r="AL1076" s="4">
        <f t="shared" si="396"/>
        <v>10.315494739933952</v>
      </c>
      <c r="AM1076" s="4">
        <f t="shared" si="398"/>
        <v>5.744246032862689</v>
      </c>
      <c r="AN1076" s="4">
        <f t="shared" si="399"/>
        <v>11.064226115856567</v>
      </c>
      <c r="AO1076">
        <f t="shared" si="400"/>
        <v>5.744246032862689</v>
      </c>
      <c r="AP1076">
        <f t="shared" si="401"/>
        <v>2</v>
      </c>
    </row>
    <row r="1077" spans="1:42" ht="34" x14ac:dyDescent="0.2">
      <c r="A1077">
        <v>6037621326</v>
      </c>
      <c r="B1077" t="s">
        <v>91</v>
      </c>
      <c r="C1077">
        <v>0.67520000000000002</v>
      </c>
      <c r="D1077">
        <v>6037220000</v>
      </c>
      <c r="E1077" t="s">
        <v>83</v>
      </c>
      <c r="F1077">
        <v>23667</v>
      </c>
      <c r="G1077">
        <v>6037238320</v>
      </c>
      <c r="H1077" t="s">
        <v>103</v>
      </c>
      <c r="I1077">
        <v>0.2137</v>
      </c>
      <c r="J1077">
        <v>6037197410</v>
      </c>
      <c r="K1077" t="s">
        <v>50</v>
      </c>
      <c r="L1077">
        <v>1.1000000000000001E-3</v>
      </c>
      <c r="M1077">
        <v>6037501501</v>
      </c>
      <c r="N1077" t="s">
        <v>17</v>
      </c>
      <c r="O1077">
        <v>439</v>
      </c>
      <c r="S1077">
        <f t="shared" si="397"/>
        <v>1068</v>
      </c>
      <c r="T1077" s="2" cm="1">
        <f t="array" ref="T1077">IFERROR(INDEX($A$10:$A$1201, ROWS(T$10:$T1077)), IFERROR(INDEX($D$10:$D$1276, ROWS(T$10:$T1077)-ROWS($A$10:$A$1201)), IFERROR(INDEX($G$10:$G$1201, ROWS(T$10:$T1077)-ROWS($A$10:$A$1201)-ROWS($D$10:$D$1276)), "")))</f>
        <v>6037621326</v>
      </c>
      <c r="U1077" s="2" t="str">
        <f t="shared" si="379"/>
        <v>South Redondo, Redondo Beach, CA</v>
      </c>
      <c r="V1077" s="3">
        <f t="shared" si="380"/>
        <v>0.67520000000000002</v>
      </c>
      <c r="W1077" s="3">
        <f t="shared" si="381"/>
        <v>0.78786464410735124</v>
      </c>
      <c r="X1077" s="3">
        <f t="shared" si="382"/>
        <v>23667</v>
      </c>
      <c r="Y1077" s="3">
        <f t="shared" si="383"/>
        <v>0.44918294141092069</v>
      </c>
      <c r="Z1077" s="3">
        <f t="shared" si="390"/>
        <v>0.35389535827380825</v>
      </c>
      <c r="AA1077" s="3">
        <f t="shared" si="384"/>
        <v>0.2137</v>
      </c>
      <c r="AB1077" s="3">
        <f t="shared" si="385"/>
        <v>0.3229560223666314</v>
      </c>
      <c r="AC1077" s="3">
        <f t="shared" si="386"/>
        <v>1.432291666666667E-2</v>
      </c>
      <c r="AD1077" s="3">
        <f t="shared" si="387"/>
        <v>0.1476126429051782</v>
      </c>
      <c r="AE1077" s="3">
        <f t="shared" si="388"/>
        <v>1.1000000000000001E-3</v>
      </c>
      <c r="AF1077" s="3">
        <f t="shared" si="389"/>
        <v>439</v>
      </c>
      <c r="AG1077">
        <f t="shared" si="391"/>
        <v>-0.53693553506561587</v>
      </c>
      <c r="AH1077" s="5">
        <f t="shared" si="392"/>
        <v>-1.1306473469858023</v>
      </c>
      <c r="AI1077" s="5">
        <f t="shared" si="393"/>
        <v>-1.2014195095210956</v>
      </c>
      <c r="AJ1077" s="5">
        <f t="shared" si="394"/>
        <v>-1.1053941315517402</v>
      </c>
      <c r="AK1077" s="5">
        <f t="shared" si="395"/>
        <v>-1.3122941707861375</v>
      </c>
      <c r="AL1077" s="4">
        <f t="shared" si="396"/>
        <v>10.375789921839637</v>
      </c>
      <c r="AM1077" s="4">
        <f t="shared" si="398"/>
        <v>5.7849936411667979</v>
      </c>
      <c r="AN1077" s="4">
        <f t="shared" si="399"/>
        <v>11.131641018005912</v>
      </c>
      <c r="AO1077">
        <f t="shared" si="400"/>
        <v>5.7849936411667979</v>
      </c>
      <c r="AP1077">
        <f t="shared" si="401"/>
        <v>2</v>
      </c>
    </row>
    <row r="1078" spans="1:42" ht="34" x14ac:dyDescent="0.2">
      <c r="A1078">
        <v>6037242000</v>
      </c>
      <c r="B1078" t="s">
        <v>37</v>
      </c>
      <c r="C1078">
        <v>0.67520000000000002</v>
      </c>
      <c r="D1078">
        <v>6037542601</v>
      </c>
      <c r="E1078" t="s">
        <v>137</v>
      </c>
      <c r="F1078">
        <v>23663</v>
      </c>
      <c r="G1078">
        <v>6037239702</v>
      </c>
      <c r="H1078" t="s">
        <v>37</v>
      </c>
      <c r="I1078">
        <v>0.2135</v>
      </c>
      <c r="J1078">
        <v>6037532001</v>
      </c>
      <c r="K1078" t="s">
        <v>9</v>
      </c>
      <c r="L1078">
        <v>1.1000000000000001E-3</v>
      </c>
      <c r="M1078">
        <v>6037269906</v>
      </c>
      <c r="N1078" t="s">
        <v>93</v>
      </c>
      <c r="O1078">
        <v>437</v>
      </c>
      <c r="S1078">
        <f t="shared" si="397"/>
        <v>1069</v>
      </c>
      <c r="T1078" s="2" cm="1">
        <f t="array" ref="T1078">IFERROR(INDEX($A$10:$A$1201, ROWS(T$10:$T1078)), IFERROR(INDEX($D$10:$D$1276, ROWS(T$10:$T1078)-ROWS($A$10:$A$1201)), IFERROR(INDEX($G$10:$G$1201, ROWS(T$10:$T1078)-ROWS($A$10:$A$1201)-ROWS($D$10:$D$1276)), "")))</f>
        <v>6037242000</v>
      </c>
      <c r="U1078" s="2" t="str">
        <f t="shared" si="379"/>
        <v>South Los Angeles, Los Angeles, CA</v>
      </c>
      <c r="V1078" s="3">
        <f t="shared" si="380"/>
        <v>0.67520000000000002</v>
      </c>
      <c r="W1078" s="3">
        <f t="shared" si="381"/>
        <v>0.78786464410735124</v>
      </c>
      <c r="X1078" s="3">
        <f t="shared" si="382"/>
        <v>23663</v>
      </c>
      <c r="Y1078" s="3">
        <f t="shared" si="383"/>
        <v>0.44910702423655791</v>
      </c>
      <c r="Z1078" s="3">
        <f t="shared" si="390"/>
        <v>0.35383554581624727</v>
      </c>
      <c r="AA1078" s="3">
        <f t="shared" si="384"/>
        <v>0.2135</v>
      </c>
      <c r="AB1078" s="3">
        <f t="shared" si="385"/>
        <v>0.32265377059090222</v>
      </c>
      <c r="AC1078" s="3">
        <f t="shared" si="386"/>
        <v>1.432291666666667E-2</v>
      </c>
      <c r="AD1078" s="3">
        <f t="shared" si="387"/>
        <v>0.14694014794889038</v>
      </c>
      <c r="AE1078" s="3">
        <f t="shared" si="388"/>
        <v>1.1000000000000001E-3</v>
      </c>
      <c r="AF1078" s="3">
        <f t="shared" si="389"/>
        <v>437</v>
      </c>
      <c r="AG1078">
        <f t="shared" si="391"/>
        <v>-0.53693553506561587</v>
      </c>
      <c r="AH1078" s="5">
        <f t="shared" si="392"/>
        <v>-1.1314459091511553</v>
      </c>
      <c r="AI1078" s="5">
        <f t="shared" si="393"/>
        <v>-1.2035167624746659</v>
      </c>
      <c r="AJ1078" s="5">
        <f t="shared" si="394"/>
        <v>-1.1053941315517402</v>
      </c>
      <c r="AK1078" s="5">
        <f t="shared" si="395"/>
        <v>-1.3156790449374842</v>
      </c>
      <c r="AL1078" s="4">
        <f t="shared" si="396"/>
        <v>10.397327863273077</v>
      </c>
      <c r="AM1078" s="4">
        <f t="shared" si="398"/>
        <v>5.799424325694714</v>
      </c>
      <c r="AN1078" s="4">
        <f t="shared" si="399"/>
        <v>11.155602221417192</v>
      </c>
      <c r="AO1078">
        <f t="shared" si="400"/>
        <v>5.799424325694714</v>
      </c>
      <c r="AP1078">
        <f t="shared" si="401"/>
        <v>2</v>
      </c>
    </row>
    <row r="1079" spans="1:42" ht="34" x14ac:dyDescent="0.2">
      <c r="A1079">
        <v>6037241001</v>
      </c>
      <c r="B1079" t="s">
        <v>37</v>
      </c>
      <c r="C1079">
        <v>0.67510000000000003</v>
      </c>
      <c r="D1079">
        <v>6037533103</v>
      </c>
      <c r="E1079" t="s">
        <v>23</v>
      </c>
      <c r="F1079">
        <v>23642</v>
      </c>
      <c r="G1079">
        <v>6037218110</v>
      </c>
      <c r="H1079" t="s">
        <v>20</v>
      </c>
      <c r="I1079">
        <v>0.21260000000000001</v>
      </c>
      <c r="J1079">
        <v>6037211803</v>
      </c>
      <c r="K1079" t="s">
        <v>20</v>
      </c>
      <c r="L1079">
        <v>1.1000000000000001E-3</v>
      </c>
      <c r="M1079">
        <v>6037621104</v>
      </c>
      <c r="N1079" t="s">
        <v>55</v>
      </c>
      <c r="O1079">
        <v>436</v>
      </c>
      <c r="S1079">
        <f t="shared" si="397"/>
        <v>1070</v>
      </c>
      <c r="T1079" s="2" cm="1">
        <f t="array" ref="T1079">IFERROR(INDEX($A$10:$A$1201, ROWS(T$10:$T1079)), IFERROR(INDEX($D$10:$D$1276, ROWS(T$10:$T1079)-ROWS($A$10:$A$1201)), IFERROR(INDEX($G$10:$G$1201, ROWS(T$10:$T1079)-ROWS($A$10:$A$1201)-ROWS($D$10:$D$1276)), "")))</f>
        <v>6037241001</v>
      </c>
      <c r="U1079" s="2" t="str">
        <f t="shared" si="379"/>
        <v>South Los Angeles, Los Angeles, CA</v>
      </c>
      <c r="V1079" s="3">
        <f t="shared" si="380"/>
        <v>0.67510000000000003</v>
      </c>
      <c r="W1079" s="3">
        <f t="shared" si="381"/>
        <v>0.7877479579929989</v>
      </c>
      <c r="X1079" s="3">
        <f t="shared" si="382"/>
        <v>23642</v>
      </c>
      <c r="Y1079" s="3">
        <f t="shared" si="383"/>
        <v>0.44870845907115336</v>
      </c>
      <c r="Z1079" s="3">
        <f t="shared" si="390"/>
        <v>0.35346917236748621</v>
      </c>
      <c r="AA1079" s="3">
        <f t="shared" si="384"/>
        <v>0.21260000000000001</v>
      </c>
      <c r="AB1079" s="3">
        <f t="shared" si="385"/>
        <v>0.32129363760012092</v>
      </c>
      <c r="AC1079" s="3">
        <f t="shared" si="386"/>
        <v>1.432291666666667E-2</v>
      </c>
      <c r="AD1079" s="3">
        <f t="shared" si="387"/>
        <v>0.14660390047074648</v>
      </c>
      <c r="AE1079" s="3">
        <f t="shared" si="388"/>
        <v>1.1000000000000001E-3</v>
      </c>
      <c r="AF1079" s="3">
        <f t="shared" si="389"/>
        <v>436</v>
      </c>
      <c r="AG1079">
        <f t="shared" si="391"/>
        <v>-0.53802987449538786</v>
      </c>
      <c r="AH1079" s="5">
        <f t="shared" si="392"/>
        <v>-1.1356383605192575</v>
      </c>
      <c r="AI1079" s="5">
        <f t="shared" si="393"/>
        <v>-1.2129544007657314</v>
      </c>
      <c r="AJ1079" s="5">
        <f t="shared" si="394"/>
        <v>-1.1053941315517402</v>
      </c>
      <c r="AK1079" s="5">
        <f t="shared" si="395"/>
        <v>-1.3173714820131575</v>
      </c>
      <c r="AL1079" s="4">
        <f t="shared" si="396"/>
        <v>10.451362757754113</v>
      </c>
      <c r="AM1079" s="4">
        <f t="shared" si="398"/>
        <v>5.8340170530228281</v>
      </c>
      <c r="AN1079" s="4">
        <f t="shared" si="399"/>
        <v>11.212837378020556</v>
      </c>
      <c r="AO1079">
        <f t="shared" si="400"/>
        <v>5.8340170530228281</v>
      </c>
      <c r="AP1079">
        <f t="shared" si="401"/>
        <v>2</v>
      </c>
    </row>
    <row r="1080" spans="1:42" ht="34" x14ac:dyDescent="0.2">
      <c r="A1080">
        <v>6037532200</v>
      </c>
      <c r="B1080" t="s">
        <v>9</v>
      </c>
      <c r="C1080">
        <v>0.67500000000000004</v>
      </c>
      <c r="D1080">
        <v>6037270100</v>
      </c>
      <c r="E1080" t="s">
        <v>93</v>
      </c>
      <c r="F1080">
        <v>23641</v>
      </c>
      <c r="G1080">
        <v>6037601100</v>
      </c>
      <c r="H1080" t="s">
        <v>10</v>
      </c>
      <c r="I1080">
        <v>0.21199999999999999</v>
      </c>
      <c r="J1080">
        <v>6037194402</v>
      </c>
      <c r="K1080" t="s">
        <v>114</v>
      </c>
      <c r="L1080">
        <v>1.1000000000000001E-3</v>
      </c>
      <c r="M1080">
        <v>6037271100</v>
      </c>
      <c r="N1080" t="s">
        <v>48</v>
      </c>
      <c r="O1080">
        <v>433</v>
      </c>
      <c r="S1080">
        <f t="shared" si="397"/>
        <v>1071</v>
      </c>
      <c r="T1080" s="2" cm="1">
        <f t="array" ref="T1080">IFERROR(INDEX($A$10:$A$1201, ROWS(T$10:$T1080)), IFERROR(INDEX($D$10:$D$1276, ROWS(T$10:$T1080)-ROWS($A$10:$A$1201)), IFERROR(INDEX($G$10:$G$1201, ROWS(T$10:$T1080)-ROWS($A$10:$A$1201)-ROWS($D$10:$D$1276)), "")))</f>
        <v>6037532200</v>
      </c>
      <c r="U1080" s="2" t="str">
        <f t="shared" si="379"/>
        <v>South Montebello, Montebello, CA</v>
      </c>
      <c r="V1080" s="3">
        <f t="shared" si="380"/>
        <v>0.67500000000000004</v>
      </c>
      <c r="W1080" s="3">
        <f t="shared" si="381"/>
        <v>0.78763127187864646</v>
      </c>
      <c r="X1080" s="3">
        <f t="shared" si="382"/>
        <v>23641</v>
      </c>
      <c r="Y1080" s="3">
        <f t="shared" si="383"/>
        <v>0.44868947977756268</v>
      </c>
      <c r="Z1080" s="3">
        <f t="shared" si="390"/>
        <v>0.35340186563576992</v>
      </c>
      <c r="AA1080" s="3">
        <f t="shared" si="384"/>
        <v>0.21199999999999999</v>
      </c>
      <c r="AB1080" s="3">
        <f t="shared" si="385"/>
        <v>0.32038688227293338</v>
      </c>
      <c r="AC1080" s="3">
        <f t="shared" si="386"/>
        <v>1.432291666666667E-2</v>
      </c>
      <c r="AD1080" s="3">
        <f t="shared" si="387"/>
        <v>0.14559515803631473</v>
      </c>
      <c r="AE1080" s="3">
        <f t="shared" si="388"/>
        <v>1.1000000000000001E-3</v>
      </c>
      <c r="AF1080" s="3">
        <f t="shared" si="389"/>
        <v>433</v>
      </c>
      <c r="AG1080">
        <f t="shared" si="391"/>
        <v>-0.53912421392515986</v>
      </c>
      <c r="AH1080" s="5">
        <f t="shared" si="392"/>
        <v>-1.1358380010605955</v>
      </c>
      <c r="AI1080" s="5">
        <f t="shared" si="393"/>
        <v>-1.2192461596264419</v>
      </c>
      <c r="AJ1080" s="5">
        <f t="shared" si="394"/>
        <v>-1.1053941315517402</v>
      </c>
      <c r="AK1080" s="5">
        <f t="shared" si="395"/>
        <v>-1.3224487932401776</v>
      </c>
      <c r="AL1080" s="4">
        <f t="shared" si="396"/>
        <v>10.49261340520893</v>
      </c>
      <c r="AM1080" s="4">
        <f t="shared" si="398"/>
        <v>5.8626843141131832</v>
      </c>
      <c r="AN1080" s="4">
        <f t="shared" si="399"/>
        <v>11.259954950323399</v>
      </c>
      <c r="AO1080">
        <f t="shared" si="400"/>
        <v>5.8626843141131832</v>
      </c>
      <c r="AP1080">
        <f t="shared" si="401"/>
        <v>2</v>
      </c>
    </row>
    <row r="1081" spans="1:42" ht="34" x14ac:dyDescent="0.2">
      <c r="A1081">
        <v>6037278102</v>
      </c>
      <c r="B1081" t="s">
        <v>90</v>
      </c>
      <c r="C1081">
        <v>0.67459999999999998</v>
      </c>
      <c r="D1081">
        <v>6037221820</v>
      </c>
      <c r="E1081" t="s">
        <v>83</v>
      </c>
      <c r="F1081">
        <v>23641</v>
      </c>
      <c r="G1081">
        <v>6037703002</v>
      </c>
      <c r="H1081" t="s">
        <v>13</v>
      </c>
      <c r="I1081">
        <v>0.2102</v>
      </c>
      <c r="J1081">
        <v>6037203500</v>
      </c>
      <c r="K1081" t="s">
        <v>67</v>
      </c>
      <c r="L1081">
        <v>1E-3</v>
      </c>
      <c r="M1081">
        <v>6037267502</v>
      </c>
      <c r="N1081" t="s">
        <v>48</v>
      </c>
      <c r="O1081">
        <v>430</v>
      </c>
      <c r="S1081">
        <f t="shared" si="397"/>
        <v>1072</v>
      </c>
      <c r="T1081" s="2" cm="1">
        <f t="array" ref="T1081">IFERROR(INDEX($A$10:$A$1201, ROWS(T$10:$T1081)), IFERROR(INDEX($D$10:$D$1276, ROWS(T$10:$T1081)-ROWS($A$10:$A$1201)), IFERROR(INDEX($G$10:$G$1201, ROWS(T$10:$T1081)-ROWS($A$10:$A$1201)-ROWS($D$10:$D$1276)), "")))</f>
        <v>6037278102</v>
      </c>
      <c r="U1081" s="2" t="str">
        <f t="shared" si="379"/>
        <v>Playa del Rey, Los Angeles, CA</v>
      </c>
      <c r="V1081" s="3">
        <f t="shared" si="380"/>
        <v>0.67459999999999998</v>
      </c>
      <c r="W1081" s="3">
        <f t="shared" si="381"/>
        <v>0.78716452742123688</v>
      </c>
      <c r="X1081" s="3">
        <f t="shared" si="382"/>
        <v>23641</v>
      </c>
      <c r="Y1081" s="3">
        <f t="shared" si="383"/>
        <v>0.44868947977756268</v>
      </c>
      <c r="Z1081" s="3">
        <f t="shared" si="390"/>
        <v>0.35319244230798574</v>
      </c>
      <c r="AA1081" s="3">
        <f t="shared" si="384"/>
        <v>0.2102</v>
      </c>
      <c r="AB1081" s="3">
        <f t="shared" si="385"/>
        <v>0.31766661629137072</v>
      </c>
      <c r="AC1081" s="3">
        <f t="shared" si="386"/>
        <v>1.3020833333333334E-2</v>
      </c>
      <c r="AD1081" s="3">
        <f t="shared" si="387"/>
        <v>0.14458641560188298</v>
      </c>
      <c r="AE1081" s="3">
        <f t="shared" si="388"/>
        <v>1E-3</v>
      </c>
      <c r="AF1081" s="3">
        <f t="shared" si="389"/>
        <v>430</v>
      </c>
      <c r="AG1081">
        <f t="shared" si="391"/>
        <v>-0.54350157164424917</v>
      </c>
      <c r="AH1081" s="5">
        <f t="shared" si="392"/>
        <v>-1.1358380010605955</v>
      </c>
      <c r="AI1081" s="5">
        <f t="shared" si="393"/>
        <v>-1.2381214362085731</v>
      </c>
      <c r="AJ1081" s="5">
        <f t="shared" si="394"/>
        <v>-1.1149848972189955</v>
      </c>
      <c r="AK1081" s="5">
        <f t="shared" si="395"/>
        <v>-1.327526104467198</v>
      </c>
      <c r="AL1081" s="4">
        <f t="shared" si="396"/>
        <v>10.596891193977976</v>
      </c>
      <c r="AM1081" s="4">
        <f t="shared" si="398"/>
        <v>5.9506779114435053</v>
      </c>
      <c r="AN1081" s="4">
        <f t="shared" si="399"/>
        <v>11.370990979800528</v>
      </c>
      <c r="AO1081">
        <f t="shared" si="400"/>
        <v>5.9506779114435053</v>
      </c>
      <c r="AP1081">
        <f t="shared" si="401"/>
        <v>2</v>
      </c>
    </row>
    <row r="1082" spans="1:42" ht="34" x14ac:dyDescent="0.2">
      <c r="A1082">
        <v>6037228220</v>
      </c>
      <c r="B1082" t="s">
        <v>37</v>
      </c>
      <c r="C1082">
        <v>0.67430000000000001</v>
      </c>
      <c r="D1082">
        <v>6037209401</v>
      </c>
      <c r="E1082" t="s">
        <v>20</v>
      </c>
      <c r="F1082">
        <v>23608</v>
      </c>
      <c r="G1082">
        <v>6037218210</v>
      </c>
      <c r="H1082" t="s">
        <v>20</v>
      </c>
      <c r="I1082">
        <v>0.21</v>
      </c>
      <c r="J1082">
        <v>6037701501</v>
      </c>
      <c r="K1082" t="s">
        <v>122</v>
      </c>
      <c r="L1082">
        <v>1E-3</v>
      </c>
      <c r="M1082">
        <v>6037700102</v>
      </c>
      <c r="N1082" t="s">
        <v>125</v>
      </c>
      <c r="O1082">
        <v>428</v>
      </c>
      <c r="S1082">
        <f t="shared" si="397"/>
        <v>1073</v>
      </c>
      <c r="T1082" s="2" cm="1">
        <f t="array" ref="T1082">IFERROR(INDEX($A$10:$A$1201, ROWS(T$10:$T1082)), IFERROR(INDEX($D$10:$D$1276, ROWS(T$10:$T1082)-ROWS($A$10:$A$1201)), IFERROR(INDEX($G$10:$G$1201, ROWS(T$10:$T1082)-ROWS($A$10:$A$1201)-ROWS($D$10:$D$1276)), "")))</f>
        <v>6037228220</v>
      </c>
      <c r="U1082" s="2" t="str">
        <f t="shared" si="379"/>
        <v>South Los Angeles, Los Angeles, CA</v>
      </c>
      <c r="V1082" s="3">
        <f t="shared" si="380"/>
        <v>0.67430000000000001</v>
      </c>
      <c r="W1082" s="3">
        <f t="shared" si="381"/>
        <v>0.78681446907817976</v>
      </c>
      <c r="X1082" s="3">
        <f t="shared" si="382"/>
        <v>23608</v>
      </c>
      <c r="Y1082" s="3">
        <f t="shared" si="383"/>
        <v>0.44806316308906985</v>
      </c>
      <c r="Z1082" s="3">
        <f t="shared" si="390"/>
        <v>0.35254257977941639</v>
      </c>
      <c r="AA1082" s="3">
        <f t="shared" si="384"/>
        <v>0.21</v>
      </c>
      <c r="AB1082" s="3">
        <f t="shared" si="385"/>
        <v>0.31736436451564154</v>
      </c>
      <c r="AC1082" s="3">
        <f t="shared" si="386"/>
        <v>1.3020833333333334E-2</v>
      </c>
      <c r="AD1082" s="3">
        <f t="shared" si="387"/>
        <v>0.14391392064559516</v>
      </c>
      <c r="AE1082" s="3">
        <f t="shared" si="388"/>
        <v>1E-3</v>
      </c>
      <c r="AF1082" s="3">
        <f t="shared" si="389"/>
        <v>428</v>
      </c>
      <c r="AG1082">
        <f t="shared" si="391"/>
        <v>-0.54678458993356527</v>
      </c>
      <c r="AH1082" s="5">
        <f t="shared" si="392"/>
        <v>-1.1424261389247559</v>
      </c>
      <c r="AI1082" s="5">
        <f t="shared" si="393"/>
        <v>-1.2402186891621434</v>
      </c>
      <c r="AJ1082" s="5">
        <f t="shared" si="394"/>
        <v>-1.1149848972189955</v>
      </c>
      <c r="AK1082" s="5">
        <f t="shared" si="395"/>
        <v>-1.3309109786185445</v>
      </c>
      <c r="AL1082" s="4">
        <f t="shared" si="396"/>
        <v>10.645423325697791</v>
      </c>
      <c r="AM1082" s="4">
        <f t="shared" si="398"/>
        <v>5.9800280685402143</v>
      </c>
      <c r="AN1082" s="4">
        <f t="shared" si="399"/>
        <v>11.41944657802668</v>
      </c>
      <c r="AO1082">
        <f t="shared" si="400"/>
        <v>5.9800280685402143</v>
      </c>
      <c r="AP1082">
        <f t="shared" si="401"/>
        <v>2</v>
      </c>
    </row>
    <row r="1083" spans="1:42" ht="34" x14ac:dyDescent="0.2">
      <c r="A1083">
        <v>6037229200</v>
      </c>
      <c r="B1083" t="s">
        <v>37</v>
      </c>
      <c r="C1083">
        <v>0.67430000000000001</v>
      </c>
      <c r="D1083">
        <v>6037600601</v>
      </c>
      <c r="E1083" t="s">
        <v>10</v>
      </c>
      <c r="F1083">
        <v>23592</v>
      </c>
      <c r="G1083">
        <v>6037222002</v>
      </c>
      <c r="H1083" t="s">
        <v>37</v>
      </c>
      <c r="I1083">
        <v>0.2099</v>
      </c>
      <c r="J1083">
        <v>6037551000</v>
      </c>
      <c r="K1083" t="s">
        <v>33</v>
      </c>
      <c r="L1083">
        <v>1E-3</v>
      </c>
      <c r="M1083">
        <v>6037550400</v>
      </c>
      <c r="N1083" t="s">
        <v>33</v>
      </c>
      <c r="O1083">
        <v>424</v>
      </c>
      <c r="S1083">
        <f t="shared" si="397"/>
        <v>1074</v>
      </c>
      <c r="T1083" s="2" cm="1">
        <f t="array" ref="T1083">IFERROR(INDEX($A$10:$A$1201, ROWS(T$10:$T1083)), IFERROR(INDEX($D$10:$D$1276, ROWS(T$10:$T1083)-ROWS($A$10:$A$1201)), IFERROR(INDEX($G$10:$G$1201, ROWS(T$10:$T1083)-ROWS($A$10:$A$1201)-ROWS($D$10:$D$1276)), "")))</f>
        <v>6037229200</v>
      </c>
      <c r="U1083" s="2" t="str">
        <f t="shared" si="379"/>
        <v>South Los Angeles, Los Angeles, CA</v>
      </c>
      <c r="V1083" s="3">
        <f t="shared" si="380"/>
        <v>0.67430000000000001</v>
      </c>
      <c r="W1083" s="3">
        <f t="shared" si="381"/>
        <v>0.78681446907817976</v>
      </c>
      <c r="X1083" s="3">
        <f t="shared" si="382"/>
        <v>23592</v>
      </c>
      <c r="Y1083" s="3">
        <f t="shared" si="383"/>
        <v>0.44775949439161872</v>
      </c>
      <c r="Z1083" s="3">
        <f t="shared" si="390"/>
        <v>0.3523036488544557</v>
      </c>
      <c r="AA1083" s="3">
        <f t="shared" si="384"/>
        <v>0.2099</v>
      </c>
      <c r="AB1083" s="3">
        <f t="shared" si="385"/>
        <v>0.31721323862777695</v>
      </c>
      <c r="AC1083" s="3">
        <f t="shared" si="386"/>
        <v>1.3020833333333334E-2</v>
      </c>
      <c r="AD1083" s="3">
        <f t="shared" si="387"/>
        <v>0.14256893073301949</v>
      </c>
      <c r="AE1083" s="3">
        <f t="shared" si="388"/>
        <v>1E-3</v>
      </c>
      <c r="AF1083" s="3">
        <f t="shared" si="389"/>
        <v>424</v>
      </c>
      <c r="AG1083">
        <f t="shared" si="391"/>
        <v>-0.54678458993356527</v>
      </c>
      <c r="AH1083" s="5">
        <f t="shared" si="392"/>
        <v>-1.1456203875861677</v>
      </c>
      <c r="AI1083" s="5">
        <f t="shared" si="393"/>
        <v>-1.2412673156389282</v>
      </c>
      <c r="AJ1083" s="5">
        <f t="shared" si="394"/>
        <v>-1.1149848972189955</v>
      </c>
      <c r="AK1083" s="5">
        <f t="shared" si="395"/>
        <v>-1.3376807269212379</v>
      </c>
      <c r="AL1083" s="4">
        <f t="shared" si="396"/>
        <v>10.684318079418057</v>
      </c>
      <c r="AM1083" s="4">
        <f t="shared" si="398"/>
        <v>6.0050100383011413</v>
      </c>
      <c r="AN1083" s="4">
        <f t="shared" si="399"/>
        <v>11.460859103959407</v>
      </c>
      <c r="AO1083">
        <f t="shared" si="400"/>
        <v>6.0050100383011413</v>
      </c>
      <c r="AP1083">
        <f t="shared" si="401"/>
        <v>2</v>
      </c>
    </row>
    <row r="1084" spans="1:42" ht="34" x14ac:dyDescent="0.2">
      <c r="A1084">
        <v>6037236203</v>
      </c>
      <c r="B1084" t="s">
        <v>164</v>
      </c>
      <c r="C1084">
        <v>0.67400000000000004</v>
      </c>
      <c r="D1084">
        <v>6037602507</v>
      </c>
      <c r="E1084" t="s">
        <v>21</v>
      </c>
      <c r="F1084">
        <v>23591</v>
      </c>
      <c r="G1084">
        <v>6037240500</v>
      </c>
      <c r="H1084" t="s">
        <v>37</v>
      </c>
      <c r="I1084">
        <v>0.2099</v>
      </c>
      <c r="J1084">
        <v>6037211704</v>
      </c>
      <c r="K1084" t="s">
        <v>20</v>
      </c>
      <c r="L1084">
        <v>1E-3</v>
      </c>
      <c r="M1084">
        <v>6037221820</v>
      </c>
      <c r="N1084" t="s">
        <v>83</v>
      </c>
      <c r="O1084">
        <v>423</v>
      </c>
      <c r="S1084">
        <f t="shared" si="397"/>
        <v>1075</v>
      </c>
      <c r="T1084" s="2" cm="1">
        <f t="array" ref="T1084">IFERROR(INDEX($A$10:$A$1201, ROWS(T$10:$T1084)), IFERROR(INDEX($D$10:$D$1276, ROWS(T$10:$T1084)-ROWS($A$10:$A$1201)), IFERROR(INDEX($G$10:$G$1201, ROWS(T$10:$T1084)-ROWS($A$10:$A$1201)-ROWS($D$10:$D$1276)), "")))</f>
        <v>6037236203</v>
      </c>
      <c r="U1084" s="2" t="str">
        <f t="shared" si="379"/>
        <v>Crenshaw, Los Angeles, CA</v>
      </c>
      <c r="V1084" s="3">
        <f t="shared" si="380"/>
        <v>0.67400000000000004</v>
      </c>
      <c r="W1084" s="3">
        <f t="shared" si="381"/>
        <v>0.78646441073512263</v>
      </c>
      <c r="X1084" s="3">
        <f t="shared" si="382"/>
        <v>23591</v>
      </c>
      <c r="Y1084" s="3">
        <f t="shared" si="383"/>
        <v>0.44774051509802804</v>
      </c>
      <c r="Z1084" s="3">
        <f t="shared" si="390"/>
        <v>0.35213198036881088</v>
      </c>
      <c r="AA1084" s="3">
        <f t="shared" si="384"/>
        <v>0.2099</v>
      </c>
      <c r="AB1084" s="3">
        <f t="shared" si="385"/>
        <v>0.31721323862777695</v>
      </c>
      <c r="AC1084" s="3">
        <f t="shared" si="386"/>
        <v>1.3020833333333334E-2</v>
      </c>
      <c r="AD1084" s="3">
        <f t="shared" si="387"/>
        <v>0.14223268325487559</v>
      </c>
      <c r="AE1084" s="3">
        <f t="shared" si="388"/>
        <v>1E-3</v>
      </c>
      <c r="AF1084" s="3">
        <f t="shared" si="389"/>
        <v>423</v>
      </c>
      <c r="AG1084">
        <f t="shared" si="391"/>
        <v>-0.55006760822288125</v>
      </c>
      <c r="AH1084" s="5">
        <f t="shared" si="392"/>
        <v>-1.1458200281275057</v>
      </c>
      <c r="AI1084" s="5">
        <f t="shared" si="393"/>
        <v>-1.2412673156389282</v>
      </c>
      <c r="AJ1084" s="5">
        <f t="shared" si="394"/>
        <v>-1.1149848972189955</v>
      </c>
      <c r="AK1084" s="5">
        <f t="shared" si="395"/>
        <v>-1.3393731639969113</v>
      </c>
      <c r="AL1084" s="4">
        <f t="shared" si="396"/>
        <v>10.696907514578678</v>
      </c>
      <c r="AM1084" s="4">
        <f t="shared" si="398"/>
        <v>6.0138519641904793</v>
      </c>
      <c r="AN1084" s="4">
        <f t="shared" si="399"/>
        <v>11.474993196002934</v>
      </c>
      <c r="AO1084">
        <f t="shared" si="400"/>
        <v>6.0138519641904793</v>
      </c>
      <c r="AP1084">
        <f t="shared" si="401"/>
        <v>2</v>
      </c>
    </row>
    <row r="1085" spans="1:42" ht="34" x14ac:dyDescent="0.2">
      <c r="A1085">
        <v>6037237102</v>
      </c>
      <c r="B1085" t="s">
        <v>103</v>
      </c>
      <c r="C1085">
        <v>0.67369999999999997</v>
      </c>
      <c r="D1085">
        <v>6037543000</v>
      </c>
      <c r="E1085" t="s">
        <v>137</v>
      </c>
      <c r="F1085">
        <v>23567</v>
      </c>
      <c r="G1085">
        <v>6037540600</v>
      </c>
      <c r="H1085" t="s">
        <v>37</v>
      </c>
      <c r="I1085">
        <v>0.2094</v>
      </c>
      <c r="J1085">
        <v>6037650701</v>
      </c>
      <c r="K1085" t="s">
        <v>73</v>
      </c>
      <c r="L1085">
        <v>1E-3</v>
      </c>
      <c r="M1085">
        <v>6037269907</v>
      </c>
      <c r="N1085" t="s">
        <v>93</v>
      </c>
      <c r="O1085">
        <v>419</v>
      </c>
      <c r="S1085">
        <f t="shared" si="397"/>
        <v>1076</v>
      </c>
      <c r="T1085" s="2" cm="1">
        <f t="array" ref="T1085">IFERROR(INDEX($A$10:$A$1201, ROWS(T$10:$T1085)), IFERROR(INDEX($D$10:$D$1276, ROWS(T$10:$T1085)-ROWS($A$10:$A$1201)), IFERROR(INDEX($G$10:$G$1201, ROWS(T$10:$T1085)-ROWS($A$10:$A$1201)-ROWS($D$10:$D$1276)), "")))</f>
        <v>6037237102</v>
      </c>
      <c r="U1085" s="2" t="str">
        <f t="shared" si="379"/>
        <v>South Figueroa Corridor, Los Angeles, CA</v>
      </c>
      <c r="V1085" s="3">
        <f t="shared" si="380"/>
        <v>0.67369999999999997</v>
      </c>
      <c r="W1085" s="3">
        <f t="shared" si="381"/>
        <v>0.78611435239206529</v>
      </c>
      <c r="X1085" s="3">
        <f t="shared" si="382"/>
        <v>23567</v>
      </c>
      <c r="Y1085" s="3">
        <f t="shared" si="383"/>
        <v>0.44728501205185145</v>
      </c>
      <c r="Z1085" s="3">
        <f t="shared" si="390"/>
        <v>0.35161716758381834</v>
      </c>
      <c r="AA1085" s="3">
        <f t="shared" si="384"/>
        <v>0.2094</v>
      </c>
      <c r="AB1085" s="3">
        <f t="shared" si="385"/>
        <v>0.316457609188454</v>
      </c>
      <c r="AC1085" s="3">
        <f t="shared" si="386"/>
        <v>1.3020833333333334E-2</v>
      </c>
      <c r="AD1085" s="3">
        <f t="shared" si="387"/>
        <v>0.14088769334229992</v>
      </c>
      <c r="AE1085" s="3">
        <f t="shared" si="388"/>
        <v>1E-3</v>
      </c>
      <c r="AF1085" s="3">
        <f t="shared" si="389"/>
        <v>419</v>
      </c>
      <c r="AG1085">
        <f t="shared" si="391"/>
        <v>-0.55335062651219857</v>
      </c>
      <c r="AH1085" s="5">
        <f t="shared" si="392"/>
        <v>-1.1506114011196222</v>
      </c>
      <c r="AI1085" s="5">
        <f t="shared" si="393"/>
        <v>-1.2465104480228537</v>
      </c>
      <c r="AJ1085" s="5">
        <f t="shared" si="394"/>
        <v>-1.1149848972189955</v>
      </c>
      <c r="AK1085" s="5">
        <f t="shared" si="395"/>
        <v>-1.3461429122996047</v>
      </c>
      <c r="AL1085" s="4">
        <f t="shared" si="396"/>
        <v>10.761789305442701</v>
      </c>
      <c r="AM1085" s="4">
        <f t="shared" si="398"/>
        <v>6.0560703557732953</v>
      </c>
      <c r="AN1085" s="4">
        <f t="shared" si="399"/>
        <v>11.544139611139794</v>
      </c>
      <c r="AO1085">
        <f t="shared" si="400"/>
        <v>6.0560703557732953</v>
      </c>
      <c r="AP1085">
        <f t="shared" si="401"/>
        <v>2</v>
      </c>
    </row>
    <row r="1086" spans="1:42" ht="34" x14ac:dyDescent="0.2">
      <c r="A1086">
        <v>6037231710</v>
      </c>
      <c r="B1086" t="s">
        <v>103</v>
      </c>
      <c r="C1086">
        <v>0.67359999999999998</v>
      </c>
      <c r="D1086">
        <v>6037502003</v>
      </c>
      <c r="E1086" t="s">
        <v>12</v>
      </c>
      <c r="F1086">
        <v>23552</v>
      </c>
      <c r="G1086">
        <v>6037242600</v>
      </c>
      <c r="H1086" t="s">
        <v>37</v>
      </c>
      <c r="I1086">
        <v>0.2094</v>
      </c>
      <c r="J1086">
        <v>6037267404</v>
      </c>
      <c r="K1086" t="s">
        <v>121</v>
      </c>
      <c r="L1086">
        <v>1E-3</v>
      </c>
      <c r="M1086">
        <v>6037265100</v>
      </c>
      <c r="N1086" t="s">
        <v>120</v>
      </c>
      <c r="O1086">
        <v>419</v>
      </c>
      <c r="S1086">
        <f t="shared" si="397"/>
        <v>1077</v>
      </c>
      <c r="T1086" s="2" cm="1">
        <f t="array" ref="T1086">IFERROR(INDEX($A$10:$A$1201, ROWS(T$10:$T1086)), IFERROR(INDEX($D$10:$D$1276, ROWS(T$10:$T1086)-ROWS($A$10:$A$1201)), IFERROR(INDEX($G$10:$G$1201, ROWS(T$10:$T1086)-ROWS($A$10:$A$1201)-ROWS($D$10:$D$1276)), "")))</f>
        <v>6037231710</v>
      </c>
      <c r="U1086" s="2" t="str">
        <f t="shared" si="379"/>
        <v>South Figueroa Corridor, Los Angeles, CA</v>
      </c>
      <c r="V1086" s="3">
        <f t="shared" si="380"/>
        <v>0.67359999999999998</v>
      </c>
      <c r="W1086" s="3">
        <f t="shared" si="381"/>
        <v>0.78599766627771295</v>
      </c>
      <c r="X1086" s="3">
        <f t="shared" si="382"/>
        <v>23552</v>
      </c>
      <c r="Y1086" s="3">
        <f t="shared" si="383"/>
        <v>0.44700032264799106</v>
      </c>
      <c r="Z1086" s="3">
        <f t="shared" si="390"/>
        <v>0.35134121042670569</v>
      </c>
      <c r="AA1086" s="3">
        <f t="shared" si="384"/>
        <v>0.2094</v>
      </c>
      <c r="AB1086" s="3">
        <f t="shared" si="385"/>
        <v>0.316457609188454</v>
      </c>
      <c r="AC1086" s="3">
        <f t="shared" si="386"/>
        <v>1.3020833333333334E-2</v>
      </c>
      <c r="AD1086" s="3">
        <f t="shared" si="387"/>
        <v>0.14088769334229992</v>
      </c>
      <c r="AE1086" s="3">
        <f t="shared" si="388"/>
        <v>1E-3</v>
      </c>
      <c r="AF1086" s="3">
        <f t="shared" si="389"/>
        <v>419</v>
      </c>
      <c r="AG1086">
        <f t="shared" si="391"/>
        <v>-0.55444496594197057</v>
      </c>
      <c r="AH1086" s="5">
        <f t="shared" si="392"/>
        <v>-1.1536060092396954</v>
      </c>
      <c r="AI1086" s="5">
        <f t="shared" si="393"/>
        <v>-1.2465104480228537</v>
      </c>
      <c r="AJ1086" s="5">
        <f t="shared" si="394"/>
        <v>-1.1149848972189955</v>
      </c>
      <c r="AK1086" s="5">
        <f t="shared" si="395"/>
        <v>-1.3461429122996047</v>
      </c>
      <c r="AL1086" s="4">
        <f t="shared" si="396"/>
        <v>10.77462875724639</v>
      </c>
      <c r="AM1086" s="4">
        <f t="shared" si="398"/>
        <v>6.062961593870007</v>
      </c>
      <c r="AN1086" s="4">
        <f t="shared" si="399"/>
        <v>11.555556561550141</v>
      </c>
      <c r="AO1086">
        <f t="shared" si="400"/>
        <v>6.062961593870007</v>
      </c>
      <c r="AP1086">
        <f t="shared" si="401"/>
        <v>2</v>
      </c>
    </row>
    <row r="1087" spans="1:42" ht="34" x14ac:dyDescent="0.2">
      <c r="A1087">
        <v>6037239501</v>
      </c>
      <c r="B1087" t="s">
        <v>37</v>
      </c>
      <c r="C1087">
        <v>0.67359999999999998</v>
      </c>
      <c r="D1087">
        <v>6037570603</v>
      </c>
      <c r="E1087" t="s">
        <v>127</v>
      </c>
      <c r="F1087">
        <v>23519</v>
      </c>
      <c r="G1087">
        <v>6037236400</v>
      </c>
      <c r="H1087" t="s">
        <v>99</v>
      </c>
      <c r="I1087">
        <v>0.20910000000000001</v>
      </c>
      <c r="J1087">
        <v>6037277000</v>
      </c>
      <c r="K1087" t="s">
        <v>42</v>
      </c>
      <c r="L1087">
        <v>1E-3</v>
      </c>
      <c r="M1087">
        <v>6037701202</v>
      </c>
      <c r="N1087" t="s">
        <v>122</v>
      </c>
      <c r="O1087">
        <v>414</v>
      </c>
      <c r="S1087">
        <f t="shared" si="397"/>
        <v>1078</v>
      </c>
      <c r="T1087" s="2" cm="1">
        <f t="array" ref="T1087">IFERROR(INDEX($A$10:$A$1201, ROWS(T$10:$T1087)), IFERROR(INDEX($D$10:$D$1276, ROWS(T$10:$T1087)-ROWS($A$10:$A$1201)), IFERROR(INDEX($G$10:$G$1201, ROWS(T$10:$T1087)-ROWS($A$10:$A$1201)-ROWS($D$10:$D$1276)), "")))</f>
        <v>6037239501</v>
      </c>
      <c r="U1087" s="2" t="str">
        <f t="shared" si="379"/>
        <v>South Los Angeles, Los Angeles, CA</v>
      </c>
      <c r="V1087" s="3">
        <f t="shared" si="380"/>
        <v>0.67359999999999998</v>
      </c>
      <c r="W1087" s="3">
        <f t="shared" si="381"/>
        <v>0.78599766627771295</v>
      </c>
      <c r="X1087" s="3">
        <f t="shared" si="382"/>
        <v>23519</v>
      </c>
      <c r="Y1087" s="3">
        <f t="shared" si="383"/>
        <v>0.44637400595949817</v>
      </c>
      <c r="Z1087" s="3">
        <f t="shared" si="390"/>
        <v>0.35084892697119952</v>
      </c>
      <c r="AA1087" s="3">
        <f t="shared" si="384"/>
        <v>0.20910000000000001</v>
      </c>
      <c r="AB1087" s="3">
        <f t="shared" si="385"/>
        <v>0.31600423152486024</v>
      </c>
      <c r="AC1087" s="3">
        <f t="shared" si="386"/>
        <v>1.3020833333333334E-2</v>
      </c>
      <c r="AD1087" s="3">
        <f t="shared" si="387"/>
        <v>0.13920645595158038</v>
      </c>
      <c r="AE1087" s="3">
        <f t="shared" si="388"/>
        <v>1E-3</v>
      </c>
      <c r="AF1087" s="3">
        <f t="shared" si="389"/>
        <v>414</v>
      </c>
      <c r="AG1087">
        <f t="shared" si="391"/>
        <v>-0.55444496594197057</v>
      </c>
      <c r="AH1087" s="5">
        <f t="shared" si="392"/>
        <v>-1.1601941471038564</v>
      </c>
      <c r="AI1087" s="5">
        <f t="shared" si="393"/>
        <v>-1.2496563274532089</v>
      </c>
      <c r="AJ1087" s="5">
        <f t="shared" si="394"/>
        <v>-1.1149848972189955</v>
      </c>
      <c r="AK1087" s="5">
        <f t="shared" si="395"/>
        <v>-1.3546050976779715</v>
      </c>
      <c r="AL1087" s="4">
        <f t="shared" si="396"/>
        <v>10.839282321988774</v>
      </c>
      <c r="AM1087" s="4">
        <f t="shared" si="398"/>
        <v>6.1036772124918643</v>
      </c>
      <c r="AN1087" s="4">
        <f t="shared" si="399"/>
        <v>11.622763935042656</v>
      </c>
      <c r="AO1087">
        <f t="shared" si="400"/>
        <v>6.1036772124918643</v>
      </c>
      <c r="AP1087">
        <f t="shared" si="401"/>
        <v>2</v>
      </c>
    </row>
    <row r="1088" spans="1:42" ht="34" x14ac:dyDescent="0.2">
      <c r="A1088">
        <v>6037228900</v>
      </c>
      <c r="B1088" t="s">
        <v>139</v>
      </c>
      <c r="C1088">
        <v>0.67310000000000003</v>
      </c>
      <c r="D1088">
        <v>6037540800</v>
      </c>
      <c r="E1088" t="s">
        <v>37</v>
      </c>
      <c r="F1088">
        <v>23504</v>
      </c>
      <c r="G1088">
        <v>6037235100</v>
      </c>
      <c r="H1088" t="s">
        <v>113</v>
      </c>
      <c r="I1088">
        <v>0.20880000000000001</v>
      </c>
      <c r="J1088">
        <v>6037271300</v>
      </c>
      <c r="K1088" t="s">
        <v>62</v>
      </c>
      <c r="L1088">
        <v>1E-3</v>
      </c>
      <c r="M1088">
        <v>6037234200</v>
      </c>
      <c r="N1088" t="s">
        <v>77</v>
      </c>
      <c r="O1088">
        <v>414</v>
      </c>
      <c r="S1088">
        <f t="shared" si="397"/>
        <v>1079</v>
      </c>
      <c r="T1088" s="2" cm="1">
        <f t="array" ref="T1088">IFERROR(INDEX($A$10:$A$1201, ROWS(T$10:$T1088)), IFERROR(INDEX($D$10:$D$1276, ROWS(T$10:$T1088)-ROWS($A$10:$A$1201)), IFERROR(INDEX($G$10:$G$1201, ROWS(T$10:$T1088)-ROWS($A$10:$A$1201)-ROWS($D$10:$D$1276)), "")))</f>
        <v>6037228900</v>
      </c>
      <c r="U1088" s="2" t="str">
        <f t="shared" si="379"/>
        <v>Central Alameda, Los Angeles, CA</v>
      </c>
      <c r="V1088" s="3">
        <f t="shared" si="380"/>
        <v>0.67310000000000003</v>
      </c>
      <c r="W1088" s="3">
        <f t="shared" si="381"/>
        <v>0.78541423570595104</v>
      </c>
      <c r="X1088" s="3">
        <f t="shared" si="382"/>
        <v>23504</v>
      </c>
      <c r="Y1088" s="3">
        <f t="shared" si="383"/>
        <v>0.44608931655563777</v>
      </c>
      <c r="Z1088" s="3">
        <f t="shared" si="390"/>
        <v>0.35036489961913631</v>
      </c>
      <c r="AA1088" s="3">
        <f t="shared" si="384"/>
        <v>0.20880000000000001</v>
      </c>
      <c r="AB1088" s="3">
        <f t="shared" si="385"/>
        <v>0.31555085386126647</v>
      </c>
      <c r="AC1088" s="3">
        <f t="shared" si="386"/>
        <v>1.3020833333333334E-2</v>
      </c>
      <c r="AD1088" s="3">
        <f t="shared" si="387"/>
        <v>0.13920645595158038</v>
      </c>
      <c r="AE1088" s="3">
        <f t="shared" si="388"/>
        <v>1E-3</v>
      </c>
      <c r="AF1088" s="3">
        <f t="shared" si="389"/>
        <v>414</v>
      </c>
      <c r="AG1088">
        <f t="shared" si="391"/>
        <v>-0.55991666309083066</v>
      </c>
      <c r="AH1088" s="5">
        <f t="shared" si="392"/>
        <v>-1.1631887552239293</v>
      </c>
      <c r="AI1088" s="5">
        <f t="shared" si="393"/>
        <v>-1.2528022068835638</v>
      </c>
      <c r="AJ1088" s="5">
        <f t="shared" si="394"/>
        <v>-1.1149848972189955</v>
      </c>
      <c r="AK1088" s="5">
        <f t="shared" si="395"/>
        <v>-1.3546050976779715</v>
      </c>
      <c r="AL1088" s="4">
        <f t="shared" si="396"/>
        <v>10.870775899313072</v>
      </c>
      <c r="AM1088" s="4">
        <f t="shared" si="398"/>
        <v>6.1238802424904391</v>
      </c>
      <c r="AN1088" s="4">
        <f t="shared" si="399"/>
        <v>11.655218810446149</v>
      </c>
      <c r="AO1088">
        <f t="shared" si="400"/>
        <v>6.1238802424904391</v>
      </c>
      <c r="AP1088">
        <f t="shared" si="401"/>
        <v>2</v>
      </c>
    </row>
    <row r="1089" spans="1:42" ht="34" x14ac:dyDescent="0.2">
      <c r="A1089">
        <v>6037191901</v>
      </c>
      <c r="B1089" t="s">
        <v>20</v>
      </c>
      <c r="C1089">
        <v>0.67269999999999996</v>
      </c>
      <c r="D1089">
        <v>6037218210</v>
      </c>
      <c r="E1089" t="s">
        <v>20</v>
      </c>
      <c r="F1089">
        <v>23490</v>
      </c>
      <c r="G1089">
        <v>6037570603</v>
      </c>
      <c r="H1089" t="s">
        <v>127</v>
      </c>
      <c r="I1089">
        <v>0.2084</v>
      </c>
      <c r="J1089">
        <v>6037262303</v>
      </c>
      <c r="K1089" t="s">
        <v>80</v>
      </c>
      <c r="L1089">
        <v>1E-3</v>
      </c>
      <c r="M1089">
        <v>6037603200</v>
      </c>
      <c r="N1089" t="s">
        <v>31</v>
      </c>
      <c r="O1089">
        <v>414</v>
      </c>
      <c r="S1089">
        <f t="shared" si="397"/>
        <v>1080</v>
      </c>
      <c r="T1089" s="2" cm="1">
        <f t="array" ref="T1089">IFERROR(INDEX($A$10:$A$1201, ROWS(T$10:$T1089)), IFERROR(INDEX($D$10:$D$1276, ROWS(T$10:$T1089)-ROWS($A$10:$A$1201)), IFERROR(INDEX($G$10:$G$1201, ROWS(T$10:$T1089)-ROWS($A$10:$A$1201)-ROWS($D$10:$D$1276)), "")))</f>
        <v>6037191901</v>
      </c>
      <c r="U1089" s="2" t="str">
        <f t="shared" si="379"/>
        <v>Central LA, Los Angeles, CA</v>
      </c>
      <c r="V1089" s="3">
        <f t="shared" si="380"/>
        <v>0.67269999999999996</v>
      </c>
      <c r="W1089" s="3">
        <f t="shared" si="381"/>
        <v>0.78494749124854135</v>
      </c>
      <c r="X1089" s="3">
        <f t="shared" si="382"/>
        <v>23490</v>
      </c>
      <c r="Y1089" s="3">
        <f t="shared" si="383"/>
        <v>0.44582360644536811</v>
      </c>
      <c r="Z1089" s="3">
        <f t="shared" si="390"/>
        <v>0.34994812141866871</v>
      </c>
      <c r="AA1089" s="3">
        <f t="shared" si="384"/>
        <v>0.2084</v>
      </c>
      <c r="AB1089" s="3">
        <f t="shared" si="385"/>
        <v>0.31494635030980811</v>
      </c>
      <c r="AC1089" s="3">
        <f t="shared" si="386"/>
        <v>1.3020833333333334E-2</v>
      </c>
      <c r="AD1089" s="3">
        <f t="shared" si="387"/>
        <v>0.13920645595158038</v>
      </c>
      <c r="AE1089" s="3">
        <f t="shared" si="388"/>
        <v>1E-3</v>
      </c>
      <c r="AF1089" s="3">
        <f t="shared" si="389"/>
        <v>414</v>
      </c>
      <c r="AG1089">
        <f t="shared" si="391"/>
        <v>-0.56429402080991986</v>
      </c>
      <c r="AH1089" s="5">
        <f t="shared" si="392"/>
        <v>-1.1659837228026637</v>
      </c>
      <c r="AI1089" s="5">
        <f t="shared" si="393"/>
        <v>-1.2569967127907042</v>
      </c>
      <c r="AJ1089" s="5">
        <f t="shared" si="394"/>
        <v>-1.1149848972189955</v>
      </c>
      <c r="AK1089" s="5">
        <f t="shared" si="395"/>
        <v>-1.3546050976779715</v>
      </c>
      <c r="AL1089" s="4">
        <f t="shared" si="396"/>
        <v>10.903197861148392</v>
      </c>
      <c r="AM1089" s="4">
        <f t="shared" si="398"/>
        <v>6.1448489572112912</v>
      </c>
      <c r="AN1089" s="4">
        <f t="shared" si="399"/>
        <v>11.688959459097035</v>
      </c>
      <c r="AO1089">
        <f t="shared" si="400"/>
        <v>6.1448489572112912</v>
      </c>
      <c r="AP1089">
        <f t="shared" si="401"/>
        <v>2</v>
      </c>
    </row>
    <row r="1090" spans="1:42" ht="17" x14ac:dyDescent="0.2">
      <c r="A1090">
        <v>6037534302</v>
      </c>
      <c r="B1090" t="s">
        <v>102</v>
      </c>
      <c r="C1090">
        <v>0.67259999999999998</v>
      </c>
      <c r="D1090">
        <v>6037533104</v>
      </c>
      <c r="E1090" t="s">
        <v>23</v>
      </c>
      <c r="F1090">
        <v>23480</v>
      </c>
      <c r="G1090">
        <v>6037600304</v>
      </c>
      <c r="H1090" t="s">
        <v>37</v>
      </c>
      <c r="I1090">
        <v>0.20830000000000001</v>
      </c>
      <c r="J1090">
        <v>6037621001</v>
      </c>
      <c r="K1090" t="s">
        <v>55</v>
      </c>
      <c r="L1090">
        <v>8.9999999999999998E-4</v>
      </c>
      <c r="M1090">
        <v>6037267600</v>
      </c>
      <c r="N1090" t="s">
        <v>121</v>
      </c>
      <c r="O1090">
        <v>412</v>
      </c>
      <c r="S1090">
        <f t="shared" si="397"/>
        <v>1081</v>
      </c>
      <c r="T1090" s="2" cm="1">
        <f t="array" ref="T1090">IFERROR(INDEX($A$10:$A$1201, ROWS(T$10:$T1090)), IFERROR(INDEX($D$10:$D$1276, ROWS(T$10:$T1090)-ROWS($A$10:$A$1201)), IFERROR(INDEX($G$10:$G$1201, ROWS(T$10:$T1090)-ROWS($A$10:$A$1201)-ROWS($D$10:$D$1276)), "")))</f>
        <v>6037534302</v>
      </c>
      <c r="U1090" s="2" t="str">
        <f t="shared" si="379"/>
        <v>Cudahy, CA</v>
      </c>
      <c r="V1090" s="3">
        <f t="shared" si="380"/>
        <v>0.67259999999999998</v>
      </c>
      <c r="W1090" s="3">
        <f t="shared" si="381"/>
        <v>0.78483080513418901</v>
      </c>
      <c r="X1090" s="3">
        <f t="shared" si="382"/>
        <v>23480</v>
      </c>
      <c r="Y1090" s="3">
        <f t="shared" si="383"/>
        <v>0.44563381350946119</v>
      </c>
      <c r="Z1090" s="3">
        <f t="shared" si="390"/>
        <v>0.34974714465164947</v>
      </c>
      <c r="AA1090" s="3">
        <f t="shared" si="384"/>
        <v>0.20830000000000001</v>
      </c>
      <c r="AB1090" s="3">
        <f t="shared" si="385"/>
        <v>0.31479522442194352</v>
      </c>
      <c r="AC1090" s="3">
        <f t="shared" si="386"/>
        <v>1.171875E-2</v>
      </c>
      <c r="AD1090" s="3">
        <f t="shared" si="387"/>
        <v>0.13853396099529253</v>
      </c>
      <c r="AE1090" s="3">
        <f t="shared" si="388"/>
        <v>8.9999999999999998E-4</v>
      </c>
      <c r="AF1090" s="3">
        <f t="shared" si="389"/>
        <v>412</v>
      </c>
      <c r="AG1090">
        <f t="shared" si="391"/>
        <v>-0.56538836023969186</v>
      </c>
      <c r="AH1090" s="5">
        <f t="shared" si="392"/>
        <v>-1.1679801282160458</v>
      </c>
      <c r="AI1090" s="5">
        <f t="shared" si="393"/>
        <v>-1.2580453392674893</v>
      </c>
      <c r="AJ1090" s="5">
        <f t="shared" si="394"/>
        <v>-1.1245756628862509</v>
      </c>
      <c r="AK1090" s="5">
        <f t="shared" si="395"/>
        <v>-1.3579899718293182</v>
      </c>
      <c r="AL1090" s="4">
        <f t="shared" si="396"/>
        <v>10.943951653127959</v>
      </c>
      <c r="AM1090" s="4">
        <f t="shared" si="398"/>
        <v>6.1871571634861144</v>
      </c>
      <c r="AN1090" s="4">
        <f t="shared" si="399"/>
        <v>11.72552378329393</v>
      </c>
      <c r="AO1090">
        <f t="shared" si="400"/>
        <v>6.1871571634861144</v>
      </c>
      <c r="AP1090">
        <f t="shared" si="401"/>
        <v>2</v>
      </c>
    </row>
    <row r="1091" spans="1:42" ht="34" x14ac:dyDescent="0.2">
      <c r="A1091">
        <v>6037600100</v>
      </c>
      <c r="B1091" t="s">
        <v>37</v>
      </c>
      <c r="C1091">
        <v>0.67210000000000003</v>
      </c>
      <c r="D1091">
        <v>6037228500</v>
      </c>
      <c r="E1091" t="s">
        <v>103</v>
      </c>
      <c r="F1091">
        <v>23479</v>
      </c>
      <c r="G1091">
        <v>6037237402</v>
      </c>
      <c r="H1091" t="s">
        <v>37</v>
      </c>
      <c r="I1091">
        <v>0.20760000000000001</v>
      </c>
      <c r="J1091">
        <v>6037554519</v>
      </c>
      <c r="K1091" t="s">
        <v>6</v>
      </c>
      <c r="L1091">
        <v>8.9999999999999998E-4</v>
      </c>
      <c r="M1091">
        <v>6037275302</v>
      </c>
      <c r="N1091" t="s">
        <v>151</v>
      </c>
      <c r="O1091">
        <v>407</v>
      </c>
      <c r="S1091">
        <f t="shared" si="397"/>
        <v>1082</v>
      </c>
      <c r="T1091" s="2" cm="1">
        <f t="array" ref="T1091">IFERROR(INDEX($A$10:$A$1201, ROWS(T$10:$T1091)), IFERROR(INDEX($D$10:$D$1276, ROWS(T$10:$T1091)-ROWS($A$10:$A$1201)), IFERROR(INDEX($G$10:$G$1201, ROWS(T$10:$T1091)-ROWS($A$10:$A$1201)-ROWS($D$10:$D$1276)), "")))</f>
        <v>6037600100</v>
      </c>
      <c r="U1091" s="2" t="str">
        <f t="shared" si="379"/>
        <v>South Los Angeles, Los Angeles, CA</v>
      </c>
      <c r="V1091" s="3">
        <f t="shared" si="380"/>
        <v>0.67210000000000003</v>
      </c>
      <c r="W1091" s="3">
        <f t="shared" si="381"/>
        <v>0.7842473745624271</v>
      </c>
      <c r="X1091" s="3">
        <f t="shared" si="382"/>
        <v>23479</v>
      </c>
      <c r="Y1091" s="3">
        <f t="shared" si="383"/>
        <v>0.4456148342158705</v>
      </c>
      <c r="Z1091" s="3">
        <f t="shared" si="390"/>
        <v>0.34947226379986768</v>
      </c>
      <c r="AA1091" s="3">
        <f t="shared" si="384"/>
        <v>0.20760000000000001</v>
      </c>
      <c r="AB1091" s="3">
        <f t="shared" si="385"/>
        <v>0.31373734320689139</v>
      </c>
      <c r="AC1091" s="3">
        <f t="shared" si="386"/>
        <v>1.171875E-2</v>
      </c>
      <c r="AD1091" s="3">
        <f t="shared" si="387"/>
        <v>0.13685272360457296</v>
      </c>
      <c r="AE1091" s="3">
        <f t="shared" si="388"/>
        <v>8.9999999999999998E-4</v>
      </c>
      <c r="AF1091" s="3">
        <f t="shared" si="389"/>
        <v>407</v>
      </c>
      <c r="AG1091">
        <f t="shared" si="391"/>
        <v>-0.57086005738855194</v>
      </c>
      <c r="AH1091" s="5">
        <f t="shared" si="392"/>
        <v>-1.1681797687573838</v>
      </c>
      <c r="AI1091" s="5">
        <f t="shared" si="393"/>
        <v>-1.2653857246049849</v>
      </c>
      <c r="AJ1091" s="5">
        <f t="shared" si="394"/>
        <v>-1.1245756628862509</v>
      </c>
      <c r="AK1091" s="5">
        <f t="shared" si="395"/>
        <v>-1.3664521572076851</v>
      </c>
      <c r="AL1091" s="4">
        <f t="shared" si="396"/>
        <v>11.009994265407101</v>
      </c>
      <c r="AM1091" s="4">
        <f t="shared" si="398"/>
        <v>6.2338582017985331</v>
      </c>
      <c r="AN1091" s="4">
        <f t="shared" si="399"/>
        <v>11.800755779196663</v>
      </c>
      <c r="AO1091">
        <f t="shared" si="400"/>
        <v>6.2338582017985331</v>
      </c>
      <c r="AP1091">
        <f t="shared" si="401"/>
        <v>2</v>
      </c>
    </row>
    <row r="1092" spans="1:42" ht="17" x14ac:dyDescent="0.2">
      <c r="A1092">
        <v>6037555212</v>
      </c>
      <c r="B1092" t="s">
        <v>162</v>
      </c>
      <c r="C1092">
        <v>0.67190000000000005</v>
      </c>
      <c r="D1092">
        <v>6037222600</v>
      </c>
      <c r="E1092" t="s">
        <v>37</v>
      </c>
      <c r="F1092">
        <v>23471</v>
      </c>
      <c r="G1092">
        <v>6037602507</v>
      </c>
      <c r="H1092" t="s">
        <v>21</v>
      </c>
      <c r="I1092">
        <v>0.2074</v>
      </c>
      <c r="J1092">
        <v>6037269500</v>
      </c>
      <c r="K1092" t="s">
        <v>142</v>
      </c>
      <c r="L1092">
        <v>8.9999999999999998E-4</v>
      </c>
      <c r="M1092">
        <v>6037265520</v>
      </c>
      <c r="N1092" t="s">
        <v>120</v>
      </c>
      <c r="O1092">
        <v>405</v>
      </c>
      <c r="S1092">
        <f t="shared" si="397"/>
        <v>1083</v>
      </c>
      <c r="T1092" s="2" cm="1">
        <f t="array" ref="T1092">IFERROR(INDEX($A$10:$A$1201, ROWS(T$10:$T1092)), IFERROR(INDEX($D$10:$D$1276, ROWS(T$10:$T1092)-ROWS($A$10:$A$1201)), IFERROR(INDEX($G$10:$G$1201, ROWS(T$10:$T1092)-ROWS($A$10:$A$1201)-ROWS($D$10:$D$1276)), "")))</f>
        <v>6037555212</v>
      </c>
      <c r="U1092" s="2" t="str">
        <f t="shared" si="379"/>
        <v>Hawaiian Gardens, CA</v>
      </c>
      <c r="V1092" s="3">
        <f t="shared" si="380"/>
        <v>0.67190000000000005</v>
      </c>
      <c r="W1092" s="3">
        <f t="shared" si="381"/>
        <v>0.78401400233372232</v>
      </c>
      <c r="X1092" s="3">
        <f t="shared" si="382"/>
        <v>23471</v>
      </c>
      <c r="Y1092" s="3">
        <f t="shared" si="383"/>
        <v>0.44546299986714494</v>
      </c>
      <c r="Z1092" s="3">
        <f t="shared" si="390"/>
        <v>0.3492492294174267</v>
      </c>
      <c r="AA1092" s="3">
        <f t="shared" si="384"/>
        <v>0.2074</v>
      </c>
      <c r="AB1092" s="3">
        <f t="shared" si="385"/>
        <v>0.31343509143116216</v>
      </c>
      <c r="AC1092" s="3">
        <f t="shared" si="386"/>
        <v>1.171875E-2</v>
      </c>
      <c r="AD1092" s="3">
        <f t="shared" si="387"/>
        <v>0.13618022864828513</v>
      </c>
      <c r="AE1092" s="3">
        <f t="shared" si="388"/>
        <v>8.9999999999999998E-4</v>
      </c>
      <c r="AF1092" s="3">
        <f t="shared" si="389"/>
        <v>405</v>
      </c>
      <c r="AG1092">
        <f t="shared" si="391"/>
        <v>-0.57304873624809605</v>
      </c>
      <c r="AH1092" s="5">
        <f t="shared" si="392"/>
        <v>-1.1697768930880899</v>
      </c>
      <c r="AI1092" s="5">
        <f t="shared" si="393"/>
        <v>-1.267482977558555</v>
      </c>
      <c r="AJ1092" s="5">
        <f t="shared" si="394"/>
        <v>-1.1245756628862509</v>
      </c>
      <c r="AK1092" s="5">
        <f t="shared" si="395"/>
        <v>-1.369837031359032</v>
      </c>
      <c r="AL1092" s="4">
        <f t="shared" si="396"/>
        <v>11.039184719117841</v>
      </c>
      <c r="AM1092" s="4">
        <f t="shared" si="398"/>
        <v>6.2534210967202295</v>
      </c>
      <c r="AN1092" s="4">
        <f t="shared" si="399"/>
        <v>11.832397018749903</v>
      </c>
      <c r="AO1092">
        <f t="shared" si="400"/>
        <v>6.2534210967202295</v>
      </c>
      <c r="AP1092">
        <f t="shared" si="401"/>
        <v>2</v>
      </c>
    </row>
    <row r="1093" spans="1:42" ht="34" x14ac:dyDescent="0.2">
      <c r="A1093">
        <v>6037228710</v>
      </c>
      <c r="B1093" t="s">
        <v>139</v>
      </c>
      <c r="C1093">
        <v>0.67169999999999996</v>
      </c>
      <c r="D1093">
        <v>6037236100</v>
      </c>
      <c r="E1093" t="s">
        <v>156</v>
      </c>
      <c r="F1093">
        <v>23449</v>
      </c>
      <c r="G1093">
        <v>6037222600</v>
      </c>
      <c r="H1093" t="s">
        <v>37</v>
      </c>
      <c r="I1093">
        <v>0.2069</v>
      </c>
      <c r="J1093">
        <v>6037277100</v>
      </c>
      <c r="K1093" t="s">
        <v>42</v>
      </c>
      <c r="L1093">
        <v>8.9999999999999998E-4</v>
      </c>
      <c r="M1093">
        <v>6037207101</v>
      </c>
      <c r="N1093" t="s">
        <v>20</v>
      </c>
      <c r="O1093">
        <v>404</v>
      </c>
      <c r="S1093">
        <f t="shared" si="397"/>
        <v>1084</v>
      </c>
      <c r="T1093" s="2" cm="1">
        <f t="array" ref="T1093">IFERROR(INDEX($A$10:$A$1201, ROWS(T$10:$T1093)), IFERROR(INDEX($D$10:$D$1276, ROWS(T$10:$T1093)-ROWS($A$10:$A$1201)), IFERROR(INDEX($G$10:$G$1201, ROWS(T$10:$T1093)-ROWS($A$10:$A$1201)-ROWS($D$10:$D$1276)), "")))</f>
        <v>6037228710</v>
      </c>
      <c r="U1093" s="2" t="str">
        <f t="shared" si="379"/>
        <v>Central Alameda, Los Angeles, CA</v>
      </c>
      <c r="V1093" s="3">
        <f t="shared" si="380"/>
        <v>0.67169999999999996</v>
      </c>
      <c r="W1093" s="3">
        <f t="shared" si="381"/>
        <v>0.78378063010501753</v>
      </c>
      <c r="X1093" s="3">
        <f t="shared" si="382"/>
        <v>23449</v>
      </c>
      <c r="Y1093" s="3">
        <f t="shared" si="383"/>
        <v>0.44504545540814971</v>
      </c>
      <c r="Z1093" s="3">
        <f t="shared" si="390"/>
        <v>0.34881800746517405</v>
      </c>
      <c r="AA1093" s="3">
        <f t="shared" si="384"/>
        <v>0.2069</v>
      </c>
      <c r="AB1093" s="3">
        <f t="shared" si="385"/>
        <v>0.31267946199183921</v>
      </c>
      <c r="AC1093" s="3">
        <f t="shared" si="386"/>
        <v>1.171875E-2</v>
      </c>
      <c r="AD1093" s="3">
        <f t="shared" si="387"/>
        <v>0.13584398117014124</v>
      </c>
      <c r="AE1093" s="3">
        <f t="shared" si="388"/>
        <v>8.9999999999999998E-4</v>
      </c>
      <c r="AF1093" s="3">
        <f t="shared" si="389"/>
        <v>404</v>
      </c>
      <c r="AG1093">
        <f t="shared" si="391"/>
        <v>-0.57523741510764126</v>
      </c>
      <c r="AH1093" s="5">
        <f t="shared" si="392"/>
        <v>-1.1741689849975301</v>
      </c>
      <c r="AI1093" s="5">
        <f t="shared" si="393"/>
        <v>-1.2727261099424803</v>
      </c>
      <c r="AJ1093" s="5">
        <f t="shared" si="394"/>
        <v>-1.1245756628862509</v>
      </c>
      <c r="AK1093" s="5">
        <f t="shared" si="395"/>
        <v>-1.371529468434705</v>
      </c>
      <c r="AL1093" s="4">
        <f t="shared" si="396"/>
        <v>11.083365791459725</v>
      </c>
      <c r="AM1093" s="4">
        <f t="shared" si="398"/>
        <v>6.2815093932513166</v>
      </c>
      <c r="AN1093" s="4">
        <f t="shared" si="399"/>
        <v>11.877976067088792</v>
      </c>
      <c r="AO1093">
        <f t="shared" si="400"/>
        <v>6.2815093932513166</v>
      </c>
      <c r="AP1093">
        <f t="shared" si="401"/>
        <v>2</v>
      </c>
    </row>
    <row r="1094" spans="1:42" ht="34" x14ac:dyDescent="0.2">
      <c r="A1094">
        <v>6037212900</v>
      </c>
      <c r="B1094" t="s">
        <v>20</v>
      </c>
      <c r="C1094">
        <v>0.67149999999999999</v>
      </c>
      <c r="D1094">
        <v>6037212501</v>
      </c>
      <c r="E1094" t="s">
        <v>20</v>
      </c>
      <c r="F1094">
        <v>23438</v>
      </c>
      <c r="G1094">
        <v>6037542401</v>
      </c>
      <c r="H1094" t="s">
        <v>137</v>
      </c>
      <c r="I1094">
        <v>0.20449999999999999</v>
      </c>
      <c r="J1094">
        <v>6037271200</v>
      </c>
      <c r="K1094" t="s">
        <v>121</v>
      </c>
      <c r="L1094">
        <v>8.9999999999999998E-4</v>
      </c>
      <c r="M1094">
        <v>6037502802</v>
      </c>
      <c r="N1094" t="s">
        <v>74</v>
      </c>
      <c r="O1094">
        <v>402</v>
      </c>
      <c r="S1094">
        <f t="shared" si="397"/>
        <v>1085</v>
      </c>
      <c r="T1094" s="2" cm="1">
        <f t="array" ref="T1094">IFERROR(INDEX($A$10:$A$1201, ROWS(T$10:$T1094)), IFERROR(INDEX($D$10:$D$1276, ROWS(T$10:$T1094)-ROWS($A$10:$A$1201)), IFERROR(INDEX($G$10:$G$1201, ROWS(T$10:$T1094)-ROWS($A$10:$A$1201)-ROWS($D$10:$D$1276)), "")))</f>
        <v>6037212900</v>
      </c>
      <c r="U1094" s="2" t="str">
        <f t="shared" si="379"/>
        <v>Central LA, Los Angeles, CA</v>
      </c>
      <c r="V1094" s="3">
        <f t="shared" si="380"/>
        <v>0.67149999999999999</v>
      </c>
      <c r="W1094" s="3">
        <f t="shared" si="381"/>
        <v>0.78354725787631274</v>
      </c>
      <c r="X1094" s="3">
        <f t="shared" si="382"/>
        <v>23438</v>
      </c>
      <c r="Y1094" s="3">
        <f t="shared" si="383"/>
        <v>0.4448366831786521</v>
      </c>
      <c r="Z1094" s="3">
        <f t="shared" si="390"/>
        <v>0.34855056330742695</v>
      </c>
      <c r="AA1094" s="3">
        <f t="shared" si="384"/>
        <v>0.20449999999999999</v>
      </c>
      <c r="AB1094" s="3">
        <f t="shared" si="385"/>
        <v>0.30905244068308901</v>
      </c>
      <c r="AC1094" s="3">
        <f t="shared" si="386"/>
        <v>1.171875E-2</v>
      </c>
      <c r="AD1094" s="3">
        <f t="shared" si="387"/>
        <v>0.13517148621385339</v>
      </c>
      <c r="AE1094" s="3">
        <f t="shared" si="388"/>
        <v>8.9999999999999998E-4</v>
      </c>
      <c r="AF1094" s="3">
        <f t="shared" si="389"/>
        <v>402</v>
      </c>
      <c r="AG1094">
        <f t="shared" si="391"/>
        <v>-0.57742609396718525</v>
      </c>
      <c r="AH1094" s="5">
        <f t="shared" si="392"/>
        <v>-1.1763650309522502</v>
      </c>
      <c r="AI1094" s="5">
        <f t="shared" si="393"/>
        <v>-1.2978931453853222</v>
      </c>
      <c r="AJ1094" s="5">
        <f t="shared" si="394"/>
        <v>-1.1245756628862509</v>
      </c>
      <c r="AK1094" s="5">
        <f t="shared" si="395"/>
        <v>-1.3749143425860519</v>
      </c>
      <c r="AL1094" s="4">
        <f t="shared" si="396"/>
        <v>11.194596309518714</v>
      </c>
      <c r="AM1094" s="4">
        <f t="shared" si="398"/>
        <v>6.3586614204916767</v>
      </c>
      <c r="AN1094" s="4">
        <f t="shared" si="399"/>
        <v>12.001921839793106</v>
      </c>
      <c r="AO1094">
        <f t="shared" si="400"/>
        <v>6.3586614204916767</v>
      </c>
      <c r="AP1094">
        <f t="shared" si="401"/>
        <v>2</v>
      </c>
    </row>
    <row r="1095" spans="1:42" ht="34" x14ac:dyDescent="0.2">
      <c r="A1095">
        <v>6037701501</v>
      </c>
      <c r="B1095" t="s">
        <v>122</v>
      </c>
      <c r="C1095">
        <v>0.67149999999999999</v>
      </c>
      <c r="D1095">
        <v>6037432801</v>
      </c>
      <c r="E1095" t="s">
        <v>19</v>
      </c>
      <c r="F1095">
        <v>23435</v>
      </c>
      <c r="G1095">
        <v>6037218900</v>
      </c>
      <c r="H1095" t="s">
        <v>83</v>
      </c>
      <c r="I1095">
        <v>0.2044</v>
      </c>
      <c r="J1095">
        <v>6037192001</v>
      </c>
      <c r="K1095" t="s">
        <v>20</v>
      </c>
      <c r="L1095">
        <v>8.0000000000000004E-4</v>
      </c>
      <c r="M1095">
        <v>6037216100</v>
      </c>
      <c r="N1095" t="s">
        <v>20</v>
      </c>
      <c r="O1095">
        <v>401</v>
      </c>
      <c r="S1095">
        <f t="shared" si="397"/>
        <v>1086</v>
      </c>
      <c r="T1095" s="2" cm="1">
        <f t="array" ref="T1095">IFERROR(INDEX($A$10:$A$1201, ROWS(T$10:$T1095)), IFERROR(INDEX($D$10:$D$1276, ROWS(T$10:$T1095)-ROWS($A$10:$A$1201)), IFERROR(INDEX($G$10:$G$1201, ROWS(T$10:$T1095)-ROWS($A$10:$A$1201)-ROWS($D$10:$D$1276)), "")))</f>
        <v>6037701501</v>
      </c>
      <c r="U1095" s="2" t="str">
        <f t="shared" si="379"/>
        <v>Wilshire Montana, Santa Monica, CA</v>
      </c>
      <c r="V1095" s="3">
        <f t="shared" si="380"/>
        <v>0.67149999999999999</v>
      </c>
      <c r="W1095" s="3">
        <f t="shared" si="381"/>
        <v>0.78354725787631274</v>
      </c>
      <c r="X1095" s="3">
        <f t="shared" si="382"/>
        <v>23435</v>
      </c>
      <c r="Y1095" s="3">
        <f t="shared" si="383"/>
        <v>0.44477974529788</v>
      </c>
      <c r="Z1095" s="3">
        <f t="shared" si="390"/>
        <v>0.34850594978707866</v>
      </c>
      <c r="AA1095" s="3">
        <f t="shared" si="384"/>
        <v>0.2044</v>
      </c>
      <c r="AB1095" s="3">
        <f t="shared" si="385"/>
        <v>0.30890131479522442</v>
      </c>
      <c r="AC1095" s="3">
        <f t="shared" si="386"/>
        <v>1.0416666666666668E-2</v>
      </c>
      <c r="AD1095" s="3">
        <f t="shared" si="387"/>
        <v>0.13483523873570949</v>
      </c>
      <c r="AE1095" s="3">
        <f t="shared" si="388"/>
        <v>8.0000000000000004E-4</v>
      </c>
      <c r="AF1095" s="3">
        <f t="shared" si="389"/>
        <v>401</v>
      </c>
      <c r="AG1095">
        <f t="shared" si="391"/>
        <v>-0.57742609396718525</v>
      </c>
      <c r="AH1095" s="5">
        <f t="shared" si="392"/>
        <v>-1.176963952576265</v>
      </c>
      <c r="AI1095" s="5">
        <f t="shared" si="393"/>
        <v>-1.298941771862107</v>
      </c>
      <c r="AJ1095" s="5">
        <f t="shared" si="394"/>
        <v>-1.134166428553506</v>
      </c>
      <c r="AK1095" s="5">
        <f t="shared" si="395"/>
        <v>-1.376606779661725</v>
      </c>
      <c r="AL1095" s="4">
        <f t="shared" si="396"/>
        <v>11.222553234493191</v>
      </c>
      <c r="AM1095" s="4">
        <f t="shared" si="398"/>
        <v>6.3930061692762621</v>
      </c>
      <c r="AN1095" s="4">
        <f t="shared" si="399"/>
        <v>12.02527698190949</v>
      </c>
      <c r="AO1095">
        <f t="shared" si="400"/>
        <v>6.3930061692762621</v>
      </c>
      <c r="AP1095">
        <f t="shared" si="401"/>
        <v>2</v>
      </c>
    </row>
    <row r="1096" spans="1:42" ht="34" x14ac:dyDescent="0.2">
      <c r="A1096">
        <v>6037209102</v>
      </c>
      <c r="B1096" t="s">
        <v>20</v>
      </c>
      <c r="C1096">
        <v>0.6714</v>
      </c>
      <c r="D1096">
        <v>6037555211</v>
      </c>
      <c r="E1096" t="s">
        <v>162</v>
      </c>
      <c r="F1096">
        <v>23385</v>
      </c>
      <c r="G1096">
        <v>6037218500</v>
      </c>
      <c r="H1096" t="s">
        <v>20</v>
      </c>
      <c r="I1096">
        <v>0.2044</v>
      </c>
      <c r="J1096">
        <v>6037702700</v>
      </c>
      <c r="K1096" t="s">
        <v>136</v>
      </c>
      <c r="L1096">
        <v>8.0000000000000004E-4</v>
      </c>
      <c r="M1096">
        <v>6037601001</v>
      </c>
      <c r="N1096" t="s">
        <v>10</v>
      </c>
      <c r="O1096">
        <v>399</v>
      </c>
      <c r="S1096">
        <f t="shared" si="397"/>
        <v>1087</v>
      </c>
      <c r="T1096" s="2" cm="1">
        <f t="array" ref="T1096">IFERROR(INDEX($A$10:$A$1201, ROWS(T$10:$T1096)), IFERROR(INDEX($D$10:$D$1276, ROWS(T$10:$T1096)-ROWS($A$10:$A$1201)), IFERROR(INDEX($G$10:$G$1201, ROWS(T$10:$T1096)-ROWS($A$10:$A$1201)-ROWS($D$10:$D$1276)), "")))</f>
        <v>6037209102</v>
      </c>
      <c r="U1096" s="2" t="str">
        <f t="shared" si="379"/>
        <v>Central LA, Los Angeles, CA</v>
      </c>
      <c r="V1096" s="3">
        <f t="shared" si="380"/>
        <v>0.6714</v>
      </c>
      <c r="W1096" s="3">
        <f t="shared" si="381"/>
        <v>0.78343057176196029</v>
      </c>
      <c r="X1096" s="3">
        <f t="shared" si="382"/>
        <v>23385</v>
      </c>
      <c r="Y1096" s="3">
        <f t="shared" si="383"/>
        <v>0.44383078061834541</v>
      </c>
      <c r="Z1096" s="3">
        <f t="shared" si="390"/>
        <v>0.34771060222538752</v>
      </c>
      <c r="AA1096" s="3">
        <f t="shared" si="384"/>
        <v>0.2044</v>
      </c>
      <c r="AB1096" s="3">
        <f t="shared" si="385"/>
        <v>0.30890131479522442</v>
      </c>
      <c r="AC1096" s="3">
        <f t="shared" si="386"/>
        <v>1.0416666666666668E-2</v>
      </c>
      <c r="AD1096" s="3">
        <f t="shared" si="387"/>
        <v>0.13416274377942167</v>
      </c>
      <c r="AE1096" s="3">
        <f t="shared" si="388"/>
        <v>8.0000000000000004E-4</v>
      </c>
      <c r="AF1096" s="3">
        <f t="shared" si="389"/>
        <v>399</v>
      </c>
      <c r="AG1096">
        <f t="shared" si="391"/>
        <v>-0.57852043339695725</v>
      </c>
      <c r="AH1096" s="5">
        <f t="shared" si="392"/>
        <v>-1.1869459796431747</v>
      </c>
      <c r="AI1096" s="5">
        <f t="shared" si="393"/>
        <v>-1.298941771862107</v>
      </c>
      <c r="AJ1096" s="5">
        <f t="shared" si="394"/>
        <v>-1.134166428553506</v>
      </c>
      <c r="AK1096" s="5">
        <f t="shared" si="395"/>
        <v>-1.3799916538130719</v>
      </c>
      <c r="AL1096" s="4">
        <f t="shared" si="396"/>
        <v>11.27360003994035</v>
      </c>
      <c r="AM1096" s="4">
        <f t="shared" si="398"/>
        <v>6.4219427385525298</v>
      </c>
      <c r="AN1096" s="4">
        <f t="shared" si="399"/>
        <v>12.072936347392419</v>
      </c>
      <c r="AO1096">
        <f t="shared" si="400"/>
        <v>6.4219427385525298</v>
      </c>
      <c r="AP1096">
        <f t="shared" si="401"/>
        <v>2</v>
      </c>
    </row>
    <row r="1097" spans="1:42" ht="34" x14ac:dyDescent="0.2">
      <c r="A1097">
        <v>6037214902</v>
      </c>
      <c r="B1097" t="s">
        <v>20</v>
      </c>
      <c r="C1097">
        <v>0.67069999999999996</v>
      </c>
      <c r="D1097">
        <v>6037209820</v>
      </c>
      <c r="E1097" t="s">
        <v>20</v>
      </c>
      <c r="F1097">
        <v>23382</v>
      </c>
      <c r="G1097">
        <v>6037240401</v>
      </c>
      <c r="H1097" t="s">
        <v>37</v>
      </c>
      <c r="I1097">
        <v>0.2041</v>
      </c>
      <c r="J1097">
        <v>6037272301</v>
      </c>
      <c r="K1097" t="s">
        <v>62</v>
      </c>
      <c r="L1097">
        <v>8.0000000000000004E-4</v>
      </c>
      <c r="M1097">
        <v>6037209200</v>
      </c>
      <c r="N1097" t="s">
        <v>20</v>
      </c>
      <c r="O1097">
        <v>399</v>
      </c>
      <c r="S1097">
        <f t="shared" si="397"/>
        <v>1088</v>
      </c>
      <c r="T1097" s="2" cm="1">
        <f t="array" ref="T1097">IFERROR(INDEX($A$10:$A$1201, ROWS(T$10:$T1097)), IFERROR(INDEX($D$10:$D$1276, ROWS(T$10:$T1097)-ROWS($A$10:$A$1201)), IFERROR(INDEX($G$10:$G$1201, ROWS(T$10:$T1097)-ROWS($A$10:$A$1201)-ROWS($D$10:$D$1276)), "")))</f>
        <v>6037214902</v>
      </c>
      <c r="U1097" s="2" t="str">
        <f t="shared" si="379"/>
        <v>Central LA, Los Angeles, CA</v>
      </c>
      <c r="V1097" s="3">
        <f t="shared" si="380"/>
        <v>0.67069999999999996</v>
      </c>
      <c r="W1097" s="3">
        <f t="shared" si="381"/>
        <v>0.78261376896149359</v>
      </c>
      <c r="X1097" s="3">
        <f t="shared" si="382"/>
        <v>23382</v>
      </c>
      <c r="Y1097" s="3">
        <f t="shared" si="383"/>
        <v>0.44377384273757331</v>
      </c>
      <c r="Z1097" s="3">
        <f t="shared" si="390"/>
        <v>0.3473035196313774</v>
      </c>
      <c r="AA1097" s="3">
        <f t="shared" si="384"/>
        <v>0.2041</v>
      </c>
      <c r="AB1097" s="3">
        <f t="shared" si="385"/>
        <v>0.30844793713163066</v>
      </c>
      <c r="AC1097" s="3">
        <f t="shared" si="386"/>
        <v>1.0416666666666668E-2</v>
      </c>
      <c r="AD1097" s="3">
        <f t="shared" si="387"/>
        <v>0.13416274377942167</v>
      </c>
      <c r="AE1097" s="3">
        <f t="shared" si="388"/>
        <v>8.0000000000000004E-4</v>
      </c>
      <c r="AF1097" s="3">
        <f t="shared" si="389"/>
        <v>399</v>
      </c>
      <c r="AG1097">
        <f t="shared" si="391"/>
        <v>-0.58618080940536266</v>
      </c>
      <c r="AH1097" s="5">
        <f t="shared" si="392"/>
        <v>-1.1875449012671895</v>
      </c>
      <c r="AI1097" s="5">
        <f t="shared" si="393"/>
        <v>-1.3020876512924622</v>
      </c>
      <c r="AJ1097" s="5">
        <f t="shared" si="394"/>
        <v>-1.134166428553506</v>
      </c>
      <c r="AK1097" s="5">
        <f t="shared" si="395"/>
        <v>-1.3799916538130719</v>
      </c>
      <c r="AL1097" s="4">
        <f t="shared" si="396"/>
        <v>11.301053001631955</v>
      </c>
      <c r="AM1097" s="4">
        <f t="shared" si="398"/>
        <v>6.4413547744382358</v>
      </c>
      <c r="AN1097" s="4">
        <f t="shared" si="399"/>
        <v>12.103145839736403</v>
      </c>
      <c r="AO1097">
        <f t="shared" si="400"/>
        <v>6.4413547744382358</v>
      </c>
      <c r="AP1097">
        <f t="shared" si="401"/>
        <v>2</v>
      </c>
    </row>
    <row r="1098" spans="1:42" ht="34" x14ac:dyDescent="0.2">
      <c r="A1098">
        <v>6037267901</v>
      </c>
      <c r="B1098" t="s">
        <v>165</v>
      </c>
      <c r="C1098">
        <v>0.67069999999999996</v>
      </c>
      <c r="D1098">
        <v>6037239602</v>
      </c>
      <c r="E1098" t="s">
        <v>37</v>
      </c>
      <c r="F1098">
        <v>23377</v>
      </c>
      <c r="G1098">
        <v>6037232700</v>
      </c>
      <c r="H1098" t="s">
        <v>103</v>
      </c>
      <c r="I1098">
        <v>0.20399999999999999</v>
      </c>
      <c r="J1098">
        <v>6037267800</v>
      </c>
      <c r="K1098" t="s">
        <v>48</v>
      </c>
      <c r="L1098">
        <v>8.0000000000000004E-4</v>
      </c>
      <c r="M1098">
        <v>6037273902</v>
      </c>
      <c r="N1098" t="s">
        <v>68</v>
      </c>
      <c r="O1098">
        <v>394</v>
      </c>
      <c r="S1098">
        <f t="shared" si="397"/>
        <v>1089</v>
      </c>
      <c r="T1098" s="2" cm="1">
        <f t="array" ref="T1098">IFERROR(INDEX($A$10:$A$1201, ROWS(T$10:$T1098)), IFERROR(INDEX($D$10:$D$1276, ROWS(T$10:$T1098)-ROWS($A$10:$A$1201)), IFERROR(INDEX($G$10:$G$1201, ROWS(T$10:$T1098)-ROWS($A$10:$A$1201)-ROWS($D$10:$D$1276)), "")))</f>
        <v>6037267901</v>
      </c>
      <c r="U1098" s="2" t="str">
        <f t="shared" ref="U1098:U1161" si="402">VLOOKUP(T1098,$A:$O,2,FALSE)</f>
        <v>Century City, Los Angeles, CA</v>
      </c>
      <c r="V1098" s="3">
        <f t="shared" ref="V1098:V1161" si="403">VLOOKUP(T1098,$A:$O,3,FALSE)</f>
        <v>0.67069999999999996</v>
      </c>
      <c r="W1098" s="3">
        <f t="shared" ref="W1098:W1161" si="404">V1098/$R$11</f>
        <v>0.78261376896149359</v>
      </c>
      <c r="X1098" s="3">
        <f t="shared" ref="X1098:X1161" si="405">VLOOKUP(T1098,$A:$O,6,FALSE)</f>
        <v>23377</v>
      </c>
      <c r="Y1098" s="3">
        <f t="shared" ref="Y1098:Y1161" si="406">X1098/$R$12</f>
        <v>0.44367894626961984</v>
      </c>
      <c r="Z1098" s="3">
        <f t="shared" si="390"/>
        <v>0.34722925234893121</v>
      </c>
      <c r="AA1098" s="3">
        <f t="shared" ref="AA1098:AA1161" si="407">VLOOKUP(T1098,$A:$O,9,FALSE)</f>
        <v>0.20399999999999999</v>
      </c>
      <c r="AB1098" s="3">
        <f t="shared" ref="AB1098:AB1161" si="408">AA1098/$R$13</f>
        <v>0.30829681124376607</v>
      </c>
      <c r="AC1098" s="3">
        <f t="shared" ref="AC1098:AC1161" si="409">AE1098/$R$14</f>
        <v>1.0416666666666668E-2</v>
      </c>
      <c r="AD1098" s="3">
        <f t="shared" ref="AD1098:AD1161" si="410">AF1098/$R$15</f>
        <v>0.1324815063887021</v>
      </c>
      <c r="AE1098" s="3">
        <f t="shared" ref="AE1098:AE1161" si="411">VLOOKUP(T1098,$A:$O,12,FALSE)</f>
        <v>8.0000000000000004E-4</v>
      </c>
      <c r="AF1098" s="3">
        <f t="shared" ref="AF1098:AF1161" si="412">VLOOKUP(T1098,$A:$O,15,FALSE)</f>
        <v>394</v>
      </c>
      <c r="AG1098">
        <f t="shared" si="391"/>
        <v>-0.58618080940536266</v>
      </c>
      <c r="AH1098" s="5">
        <f t="shared" si="392"/>
        <v>-1.1885431039738805</v>
      </c>
      <c r="AI1098" s="5">
        <f t="shared" si="393"/>
        <v>-1.3031362777692475</v>
      </c>
      <c r="AJ1098" s="5">
        <f t="shared" si="394"/>
        <v>-1.134166428553506</v>
      </c>
      <c r="AK1098" s="5">
        <f t="shared" si="395"/>
        <v>-1.3884538391914387</v>
      </c>
      <c r="AL1098" s="4">
        <f t="shared" si="396"/>
        <v>11.339038071236148</v>
      </c>
      <c r="AM1098" s="4">
        <f t="shared" si="398"/>
        <v>6.4676237249133441</v>
      </c>
      <c r="AN1098" s="4">
        <f t="shared" si="399"/>
        <v>12.145814943404673</v>
      </c>
      <c r="AO1098">
        <f t="shared" si="400"/>
        <v>6.4676237249133441</v>
      </c>
      <c r="AP1098">
        <f t="shared" si="401"/>
        <v>2</v>
      </c>
    </row>
    <row r="1099" spans="1:42" ht="34" x14ac:dyDescent="0.2">
      <c r="A1099">
        <v>6037235202</v>
      </c>
      <c r="B1099" t="s">
        <v>113</v>
      </c>
      <c r="C1099">
        <v>0.67069999999999996</v>
      </c>
      <c r="D1099">
        <v>6037501803</v>
      </c>
      <c r="E1099" t="s">
        <v>17</v>
      </c>
      <c r="F1099">
        <v>23371</v>
      </c>
      <c r="G1099">
        <v>6037234000</v>
      </c>
      <c r="H1099" t="s">
        <v>77</v>
      </c>
      <c r="I1099">
        <v>0.20349999999999999</v>
      </c>
      <c r="J1099">
        <v>6037265420</v>
      </c>
      <c r="K1099" t="s">
        <v>120</v>
      </c>
      <c r="L1099">
        <v>8.0000000000000004E-4</v>
      </c>
      <c r="M1099">
        <v>6037267402</v>
      </c>
      <c r="N1099" t="s">
        <v>48</v>
      </c>
      <c r="O1099">
        <v>393</v>
      </c>
      <c r="S1099">
        <f t="shared" si="397"/>
        <v>1090</v>
      </c>
      <c r="T1099" s="2" cm="1">
        <f t="array" ref="T1099">IFERROR(INDEX($A$10:$A$1201, ROWS(T$10:$T1099)), IFERROR(INDEX($D$10:$D$1276, ROWS(T$10:$T1099)-ROWS($A$10:$A$1201)), IFERROR(INDEX($G$10:$G$1201, ROWS(T$10:$T1099)-ROWS($A$10:$A$1201)-ROWS($D$10:$D$1276)), "")))</f>
        <v>6037235202</v>
      </c>
      <c r="U1099" s="2" t="str">
        <f t="shared" si="402"/>
        <v>Park Mesa Heights, Los Angeles, CA</v>
      </c>
      <c r="V1099" s="3">
        <f t="shared" si="403"/>
        <v>0.67069999999999996</v>
      </c>
      <c r="W1099" s="3">
        <f t="shared" si="404"/>
        <v>0.78261376896149359</v>
      </c>
      <c r="X1099" s="3">
        <f t="shared" si="405"/>
        <v>23371</v>
      </c>
      <c r="Y1099" s="3">
        <f t="shared" si="406"/>
        <v>0.4435650705080757</v>
      </c>
      <c r="Z1099" s="3">
        <f t="shared" ref="Z1099:Z1162" si="413">W1099*Y1099</f>
        <v>0.34714013160999579</v>
      </c>
      <c r="AA1099" s="3">
        <f t="shared" si="407"/>
        <v>0.20349999999999999</v>
      </c>
      <c r="AB1099" s="3">
        <f t="shared" si="408"/>
        <v>0.30754118180444312</v>
      </c>
      <c r="AC1099" s="3">
        <f t="shared" si="409"/>
        <v>1.0416666666666668E-2</v>
      </c>
      <c r="AD1099" s="3">
        <f t="shared" si="410"/>
        <v>0.13214525891055817</v>
      </c>
      <c r="AE1099" s="3">
        <f t="shared" si="411"/>
        <v>8.0000000000000004E-4</v>
      </c>
      <c r="AF1099" s="3">
        <f t="shared" si="412"/>
        <v>393</v>
      </c>
      <c r="AG1099">
        <f t="shared" ref="AG1099:AG1162" si="414">STANDARDIZE(V1099,V$1,V$2)</f>
        <v>-0.58618080940536266</v>
      </c>
      <c r="AH1099" s="5">
        <f t="shared" ref="AH1099:AH1162" si="415">STANDARDIZE(Y1099,Y$1,Y$2)</f>
        <v>-1.1897409472219098</v>
      </c>
      <c r="AI1099" s="5">
        <f t="shared" ref="AI1099:AI1162" si="416">STANDARDIZE(AA1099,AA$1,AA$2)</f>
        <v>-1.3083794101531729</v>
      </c>
      <c r="AJ1099" s="5">
        <f t="shared" ref="AJ1099:AJ1162" si="417">STANDARDIZE(AE1099,AE$1,AE$2)</f>
        <v>-1.134166428553506</v>
      </c>
      <c r="AK1099" s="5">
        <f t="shared" ref="AK1099:AK1162" si="418">STANDARDIZE(AD1099,AD$1,AD$2)</f>
        <v>-1.3901462762671122</v>
      </c>
      <c r="AL1099" s="4">
        <f t="shared" ref="AL1099:AL1162" si="419">SUMXMY2($AG$5:$AK$5,AG1099:AK1099)</f>
        <v>11.367940833065113</v>
      </c>
      <c r="AM1099" s="4">
        <f t="shared" si="398"/>
        <v>6.4872814553675315</v>
      </c>
      <c r="AN1099" s="4">
        <f t="shared" si="399"/>
        <v>12.177413938897363</v>
      </c>
      <c r="AO1099">
        <f t="shared" si="400"/>
        <v>6.4872814553675315</v>
      </c>
      <c r="AP1099">
        <f t="shared" si="401"/>
        <v>2</v>
      </c>
    </row>
    <row r="1100" spans="1:42" ht="34" x14ac:dyDescent="0.2">
      <c r="A1100">
        <v>6037192001</v>
      </c>
      <c r="B1100" t="s">
        <v>20</v>
      </c>
      <c r="C1100">
        <v>0.67059999999999997</v>
      </c>
      <c r="D1100">
        <v>6037541002</v>
      </c>
      <c r="E1100" t="s">
        <v>35</v>
      </c>
      <c r="F1100">
        <v>23371</v>
      </c>
      <c r="G1100">
        <v>6037543201</v>
      </c>
      <c r="H1100" t="s">
        <v>137</v>
      </c>
      <c r="I1100">
        <v>0.2029</v>
      </c>
      <c r="J1100">
        <v>6037214901</v>
      </c>
      <c r="K1100" t="s">
        <v>155</v>
      </c>
      <c r="L1100">
        <v>8.0000000000000004E-4</v>
      </c>
      <c r="M1100">
        <v>6037273800</v>
      </c>
      <c r="N1100" t="s">
        <v>68</v>
      </c>
      <c r="O1100">
        <v>392</v>
      </c>
      <c r="S1100">
        <f t="shared" ref="S1100:S1163" si="420">S1099+1</f>
        <v>1091</v>
      </c>
      <c r="T1100" s="2" cm="1">
        <f t="array" ref="T1100">IFERROR(INDEX($A$10:$A$1201, ROWS(T$10:$T1100)), IFERROR(INDEX($D$10:$D$1276, ROWS(T$10:$T1100)-ROWS($A$10:$A$1201)), IFERROR(INDEX($G$10:$G$1201, ROWS(T$10:$T1100)-ROWS($A$10:$A$1201)-ROWS($D$10:$D$1276)), "")))</f>
        <v>6037192001</v>
      </c>
      <c r="U1100" s="2" t="str">
        <f t="shared" si="402"/>
        <v>Central LA, Los Angeles, CA</v>
      </c>
      <c r="V1100" s="3">
        <f t="shared" si="403"/>
        <v>0.67059999999999997</v>
      </c>
      <c r="W1100" s="3">
        <f t="shared" si="404"/>
        <v>0.78249708284714115</v>
      </c>
      <c r="X1100" s="3">
        <f t="shared" si="405"/>
        <v>23371</v>
      </c>
      <c r="Y1100" s="3">
        <f t="shared" si="406"/>
        <v>0.4435650705080757</v>
      </c>
      <c r="Z1100" s="3">
        <f t="shared" si="413"/>
        <v>0.3470883737254557</v>
      </c>
      <c r="AA1100" s="3">
        <f t="shared" si="407"/>
        <v>0.2029</v>
      </c>
      <c r="AB1100" s="3">
        <f t="shared" si="408"/>
        <v>0.30663442647725558</v>
      </c>
      <c r="AC1100" s="3">
        <f t="shared" si="409"/>
        <v>1.0416666666666668E-2</v>
      </c>
      <c r="AD1100" s="3">
        <f t="shared" si="410"/>
        <v>0.13180901143241425</v>
      </c>
      <c r="AE1100" s="3">
        <f t="shared" si="411"/>
        <v>8.0000000000000004E-4</v>
      </c>
      <c r="AF1100" s="3">
        <f t="shared" si="412"/>
        <v>392</v>
      </c>
      <c r="AG1100">
        <f t="shared" si="414"/>
        <v>-0.58727514883513465</v>
      </c>
      <c r="AH1100" s="5">
        <f t="shared" si="415"/>
        <v>-1.1897409472219098</v>
      </c>
      <c r="AI1100" s="5">
        <f t="shared" si="416"/>
        <v>-1.3146711690138833</v>
      </c>
      <c r="AJ1100" s="5">
        <f t="shared" si="417"/>
        <v>-1.134166428553506</v>
      </c>
      <c r="AK1100" s="5">
        <f t="shared" si="418"/>
        <v>-1.3918387133427854</v>
      </c>
      <c r="AL1100" s="4">
        <f t="shared" si="419"/>
        <v>11.398202360844799</v>
      </c>
      <c r="AM1100" s="4">
        <f t="shared" si="398"/>
        <v>6.5088605320145652</v>
      </c>
      <c r="AN1100" s="4">
        <f t="shared" si="399"/>
        <v>12.211750949090355</v>
      </c>
      <c r="AO1100">
        <f t="shared" si="400"/>
        <v>6.5088605320145652</v>
      </c>
      <c r="AP1100">
        <f t="shared" si="401"/>
        <v>2</v>
      </c>
    </row>
    <row r="1101" spans="1:42" ht="17" x14ac:dyDescent="0.2">
      <c r="A1101">
        <v>6037543202</v>
      </c>
      <c r="B1101" t="s">
        <v>137</v>
      </c>
      <c r="C1101">
        <v>0.67020000000000002</v>
      </c>
      <c r="D1101">
        <v>6037534302</v>
      </c>
      <c r="E1101" t="s">
        <v>102</v>
      </c>
      <c r="F1101">
        <v>23371</v>
      </c>
      <c r="G1101">
        <v>6037232400</v>
      </c>
      <c r="H1101" t="s">
        <v>37</v>
      </c>
      <c r="I1101">
        <v>0.20250000000000001</v>
      </c>
      <c r="J1101">
        <v>6037261200</v>
      </c>
      <c r="K1101" t="s">
        <v>132</v>
      </c>
      <c r="L1101">
        <v>8.0000000000000004E-4</v>
      </c>
      <c r="M1101">
        <v>6037701502</v>
      </c>
      <c r="N1101" t="s">
        <v>128</v>
      </c>
      <c r="O1101">
        <v>385</v>
      </c>
      <c r="S1101">
        <f t="shared" si="420"/>
        <v>1092</v>
      </c>
      <c r="T1101" s="2" cm="1">
        <f t="array" ref="T1101">IFERROR(INDEX($A$10:$A$1201, ROWS(T$10:$T1101)), IFERROR(INDEX($D$10:$D$1276, ROWS(T$10:$T1101)-ROWS($A$10:$A$1201)), IFERROR(INDEX($G$10:$G$1201, ROWS(T$10:$T1101)-ROWS($A$10:$A$1201)-ROWS($D$10:$D$1276)), "")))</f>
        <v>6037543202</v>
      </c>
      <c r="U1101" s="2" t="str">
        <f t="shared" si="402"/>
        <v>Compton, CA</v>
      </c>
      <c r="V1101" s="3">
        <f t="shared" si="403"/>
        <v>0.67020000000000002</v>
      </c>
      <c r="W1101" s="3">
        <f t="shared" si="404"/>
        <v>0.78203033838973168</v>
      </c>
      <c r="X1101" s="3">
        <f t="shared" si="405"/>
        <v>23371</v>
      </c>
      <c r="Y1101" s="3">
        <f t="shared" si="406"/>
        <v>0.4435650705080757</v>
      </c>
      <c r="Z1101" s="3">
        <f t="shared" si="413"/>
        <v>0.3468813421872956</v>
      </c>
      <c r="AA1101" s="3">
        <f t="shared" si="407"/>
        <v>0.20250000000000001</v>
      </c>
      <c r="AB1101" s="3">
        <f t="shared" si="408"/>
        <v>0.30602992292579723</v>
      </c>
      <c r="AC1101" s="3">
        <f t="shared" si="409"/>
        <v>1.0416666666666668E-2</v>
      </c>
      <c r="AD1101" s="3">
        <f t="shared" si="410"/>
        <v>0.12945527908540685</v>
      </c>
      <c r="AE1101" s="3">
        <f t="shared" si="411"/>
        <v>8.0000000000000004E-4</v>
      </c>
      <c r="AF1101" s="3">
        <f t="shared" si="412"/>
        <v>385</v>
      </c>
      <c r="AG1101">
        <f t="shared" si="414"/>
        <v>-0.59165250655422263</v>
      </c>
      <c r="AH1101" s="5">
        <f t="shared" si="415"/>
        <v>-1.1897409472219098</v>
      </c>
      <c r="AI1101" s="5">
        <f t="shared" si="416"/>
        <v>-1.3188656749210232</v>
      </c>
      <c r="AJ1101" s="5">
        <f t="shared" si="417"/>
        <v>-1.134166428553506</v>
      </c>
      <c r="AK1101" s="5">
        <f t="shared" si="418"/>
        <v>-1.4036857728724992</v>
      </c>
      <c r="AL1101" s="4">
        <f t="shared" si="419"/>
        <v>11.464383627866392</v>
      </c>
      <c r="AM1101" s="4">
        <f t="shared" si="398"/>
        <v>6.5562461323327694</v>
      </c>
      <c r="AN1101" s="4">
        <f t="shared" si="399"/>
        <v>12.287454382848974</v>
      </c>
      <c r="AO1101">
        <f t="shared" si="400"/>
        <v>6.5562461323327694</v>
      </c>
      <c r="AP1101">
        <f t="shared" si="401"/>
        <v>2</v>
      </c>
    </row>
    <row r="1102" spans="1:42" ht="17" x14ac:dyDescent="0.2">
      <c r="A1102">
        <v>6037273300</v>
      </c>
      <c r="B1102" t="s">
        <v>68</v>
      </c>
      <c r="C1102">
        <v>0.67</v>
      </c>
      <c r="D1102">
        <v>6037239802</v>
      </c>
      <c r="E1102" t="s">
        <v>37</v>
      </c>
      <c r="F1102">
        <v>23363</v>
      </c>
      <c r="G1102">
        <v>6037241120</v>
      </c>
      <c r="H1102" t="s">
        <v>37</v>
      </c>
      <c r="I1102">
        <v>0.20219999999999999</v>
      </c>
      <c r="J1102">
        <v>6037621004</v>
      </c>
      <c r="K1102" t="s">
        <v>55</v>
      </c>
      <c r="L1102">
        <v>8.0000000000000004E-4</v>
      </c>
      <c r="M1102">
        <v>6037271200</v>
      </c>
      <c r="N1102" t="s">
        <v>121</v>
      </c>
      <c r="O1102">
        <v>382</v>
      </c>
      <c r="S1102">
        <f t="shared" si="420"/>
        <v>1093</v>
      </c>
      <c r="T1102" s="2" cm="1">
        <f t="array" ref="T1102">IFERROR(INDEX($A$10:$A$1201, ROWS(T$10:$T1102)), IFERROR(INDEX($D$10:$D$1276, ROWS(T$10:$T1102)-ROWS($A$10:$A$1201)), IFERROR(INDEX($G$10:$G$1201, ROWS(T$10:$T1102)-ROWS($A$10:$A$1201)-ROWS($D$10:$D$1276)), "")))</f>
        <v>6037273300</v>
      </c>
      <c r="U1102" s="2" t="str">
        <f t="shared" si="402"/>
        <v>Venice, Los Angeles, CA</v>
      </c>
      <c r="V1102" s="3">
        <f t="shared" si="403"/>
        <v>0.67</v>
      </c>
      <c r="W1102" s="3">
        <f t="shared" si="404"/>
        <v>0.7817969661610269</v>
      </c>
      <c r="X1102" s="3">
        <f t="shared" si="405"/>
        <v>23363</v>
      </c>
      <c r="Y1102" s="3">
        <f t="shared" si="406"/>
        <v>0.44341323615935013</v>
      </c>
      <c r="Z1102" s="3">
        <f t="shared" si="413"/>
        <v>0.34665912278502287</v>
      </c>
      <c r="AA1102" s="3">
        <f t="shared" si="407"/>
        <v>0.20219999999999999</v>
      </c>
      <c r="AB1102" s="3">
        <f t="shared" si="408"/>
        <v>0.3055765452622034</v>
      </c>
      <c r="AC1102" s="3">
        <f t="shared" si="409"/>
        <v>1.0416666666666668E-2</v>
      </c>
      <c r="AD1102" s="3">
        <f t="shared" si="410"/>
        <v>0.12844653665097511</v>
      </c>
      <c r="AE1102" s="3">
        <f t="shared" si="411"/>
        <v>8.0000000000000004E-4</v>
      </c>
      <c r="AF1102" s="3">
        <f t="shared" si="412"/>
        <v>382</v>
      </c>
      <c r="AG1102">
        <f t="shared" si="414"/>
        <v>-0.59384118541376674</v>
      </c>
      <c r="AH1102" s="5">
        <f t="shared" si="415"/>
        <v>-1.1913380715526156</v>
      </c>
      <c r="AI1102" s="5">
        <f t="shared" si="416"/>
        <v>-1.3220115543513786</v>
      </c>
      <c r="AJ1102" s="5">
        <f t="shared" si="417"/>
        <v>-1.134166428553506</v>
      </c>
      <c r="AK1102" s="5">
        <f t="shared" si="418"/>
        <v>-1.4087630840995191</v>
      </c>
      <c r="AL1102" s="4">
        <f t="shared" si="419"/>
        <v>11.504115398972459</v>
      </c>
      <c r="AM1102" s="4">
        <f t="shared" si="398"/>
        <v>6.5835179566224493</v>
      </c>
      <c r="AN1102" s="4">
        <f t="shared" si="399"/>
        <v>12.331069534375027</v>
      </c>
      <c r="AO1102">
        <f t="shared" si="400"/>
        <v>6.5835179566224493</v>
      </c>
      <c r="AP1102">
        <f t="shared" si="401"/>
        <v>2</v>
      </c>
    </row>
    <row r="1103" spans="1:42" ht="17" x14ac:dyDescent="0.2">
      <c r="A1103">
        <v>6037553702</v>
      </c>
      <c r="B1103" t="s">
        <v>75</v>
      </c>
      <c r="C1103">
        <v>0.66959999999999997</v>
      </c>
      <c r="D1103">
        <v>6037231900</v>
      </c>
      <c r="E1103" t="s">
        <v>103</v>
      </c>
      <c r="F1103">
        <v>23349</v>
      </c>
      <c r="G1103">
        <v>6037600902</v>
      </c>
      <c r="H1103" t="s">
        <v>10</v>
      </c>
      <c r="I1103">
        <v>0.2011</v>
      </c>
      <c r="J1103">
        <v>6037212702</v>
      </c>
      <c r="K1103" t="s">
        <v>20</v>
      </c>
      <c r="L1103">
        <v>6.9999999999999999E-4</v>
      </c>
      <c r="M1103">
        <v>6037701702</v>
      </c>
      <c r="N1103" t="s">
        <v>128</v>
      </c>
      <c r="O1103">
        <v>380</v>
      </c>
      <c r="S1103">
        <f t="shared" si="420"/>
        <v>1094</v>
      </c>
      <c r="T1103" s="2" cm="1">
        <f t="array" ref="T1103">IFERROR(INDEX($A$10:$A$1201, ROWS(T$10:$T1103)), IFERROR(INDEX($D$10:$D$1276, ROWS(T$10:$T1103)-ROWS($A$10:$A$1201)), IFERROR(INDEX($G$10:$G$1201, ROWS(T$10:$T1103)-ROWS($A$10:$A$1201)-ROWS($D$10:$D$1276)), "")))</f>
        <v>6037553702</v>
      </c>
      <c r="U1103" s="2" t="str">
        <f t="shared" si="402"/>
        <v>Paramount, CA</v>
      </c>
      <c r="V1103" s="3">
        <f t="shared" si="403"/>
        <v>0.66959999999999997</v>
      </c>
      <c r="W1103" s="3">
        <f t="shared" si="404"/>
        <v>0.78133022170361721</v>
      </c>
      <c r="X1103" s="3">
        <f t="shared" si="405"/>
        <v>23349</v>
      </c>
      <c r="Y1103" s="3">
        <f t="shared" si="406"/>
        <v>0.44314752604908048</v>
      </c>
      <c r="Z1103" s="3">
        <f t="shared" si="413"/>
        <v>0.34624455477533755</v>
      </c>
      <c r="AA1103" s="3">
        <f t="shared" si="407"/>
        <v>0.2011</v>
      </c>
      <c r="AB1103" s="3">
        <f t="shared" si="408"/>
        <v>0.30391416049569292</v>
      </c>
      <c r="AC1103" s="3">
        <f t="shared" si="409"/>
        <v>9.1145833333333339E-3</v>
      </c>
      <c r="AD1103" s="3">
        <f t="shared" si="410"/>
        <v>0.12777404169468728</v>
      </c>
      <c r="AE1103" s="3">
        <f t="shared" si="411"/>
        <v>6.9999999999999999E-4</v>
      </c>
      <c r="AF1103" s="3">
        <f t="shared" si="412"/>
        <v>380</v>
      </c>
      <c r="AG1103">
        <f t="shared" si="414"/>
        <v>-0.59821854313285594</v>
      </c>
      <c r="AH1103" s="5">
        <f t="shared" si="415"/>
        <v>-1.19413303913135</v>
      </c>
      <c r="AI1103" s="5">
        <f t="shared" si="416"/>
        <v>-1.3335464455960144</v>
      </c>
      <c r="AJ1103" s="5">
        <f t="shared" si="417"/>
        <v>-1.1437571942207616</v>
      </c>
      <c r="AK1103" s="5">
        <f t="shared" si="418"/>
        <v>-1.412147958250866</v>
      </c>
      <c r="AL1103" s="4">
        <f t="shared" si="419"/>
        <v>11.592204023121621</v>
      </c>
      <c r="AM1103" s="4">
        <f t="shared" si="398"/>
        <v>6.6594794774890698</v>
      </c>
      <c r="AN1103" s="4">
        <f t="shared" si="399"/>
        <v>12.420047264756924</v>
      </c>
      <c r="AO1103">
        <f t="shared" si="400"/>
        <v>6.6594794774890698</v>
      </c>
      <c r="AP1103">
        <f t="shared" si="401"/>
        <v>2</v>
      </c>
    </row>
    <row r="1104" spans="1:42" ht="34" x14ac:dyDescent="0.2">
      <c r="A1104">
        <v>6037700501</v>
      </c>
      <c r="B1104" t="s">
        <v>125</v>
      </c>
      <c r="C1104">
        <v>0.6694</v>
      </c>
      <c r="D1104">
        <v>6037237102</v>
      </c>
      <c r="E1104" t="s">
        <v>103</v>
      </c>
      <c r="F1104">
        <v>23330</v>
      </c>
      <c r="G1104">
        <v>6037269601</v>
      </c>
      <c r="H1104" t="s">
        <v>20</v>
      </c>
      <c r="I1104">
        <v>0.19989999999999999</v>
      </c>
      <c r="J1104">
        <v>6037701702</v>
      </c>
      <c r="K1104" t="s">
        <v>128</v>
      </c>
      <c r="L1104">
        <v>6.9999999999999999E-4</v>
      </c>
      <c r="M1104">
        <v>6037273600</v>
      </c>
      <c r="N1104" t="s">
        <v>68</v>
      </c>
      <c r="O1104">
        <v>379</v>
      </c>
      <c r="S1104">
        <f t="shared" si="420"/>
        <v>1095</v>
      </c>
      <c r="T1104" s="2" cm="1">
        <f t="array" ref="T1104">IFERROR(INDEX($A$10:$A$1201, ROWS(T$10:$T1104)), IFERROR(INDEX($D$10:$D$1276, ROWS(T$10:$T1104)-ROWS($A$10:$A$1201)), IFERROR(INDEX($G$10:$G$1201, ROWS(T$10:$T1104)-ROWS($A$10:$A$1201)-ROWS($D$10:$D$1276)), "")))</f>
        <v>6037700501</v>
      </c>
      <c r="U1104" s="2" t="str">
        <f t="shared" si="402"/>
        <v>Central LA, West Hollywood, CA</v>
      </c>
      <c r="V1104" s="3">
        <f t="shared" si="403"/>
        <v>0.6694</v>
      </c>
      <c r="W1104" s="3">
        <f t="shared" si="404"/>
        <v>0.78109684947491254</v>
      </c>
      <c r="X1104" s="3">
        <f t="shared" si="405"/>
        <v>23330</v>
      </c>
      <c r="Y1104" s="3">
        <f t="shared" si="406"/>
        <v>0.4427869194708573</v>
      </c>
      <c r="Z1104" s="3">
        <f t="shared" si="413"/>
        <v>0.34585946778738846</v>
      </c>
      <c r="AA1104" s="3">
        <f t="shared" si="407"/>
        <v>0.19989999999999999</v>
      </c>
      <c r="AB1104" s="3">
        <f t="shared" si="408"/>
        <v>0.30210064984131785</v>
      </c>
      <c r="AC1104" s="3">
        <f t="shared" si="409"/>
        <v>9.1145833333333339E-3</v>
      </c>
      <c r="AD1104" s="3">
        <f t="shared" si="410"/>
        <v>0.12743779421654339</v>
      </c>
      <c r="AE1104" s="3">
        <f t="shared" si="411"/>
        <v>6.9999999999999999E-4</v>
      </c>
      <c r="AF1104" s="3">
        <f t="shared" si="412"/>
        <v>379</v>
      </c>
      <c r="AG1104">
        <f t="shared" si="414"/>
        <v>-0.60040722199240004</v>
      </c>
      <c r="AH1104" s="5">
        <f t="shared" si="415"/>
        <v>-1.197926209416776</v>
      </c>
      <c r="AI1104" s="5">
        <f t="shared" si="416"/>
        <v>-1.3461299633174353</v>
      </c>
      <c r="AJ1104" s="5">
        <f t="shared" si="417"/>
        <v>-1.1437571942207616</v>
      </c>
      <c r="AK1104" s="5">
        <f t="shared" si="418"/>
        <v>-1.413840395326539</v>
      </c>
      <c r="AL1104" s="4">
        <f t="shared" si="419"/>
        <v>11.66151149549108</v>
      </c>
      <c r="AM1104" s="4">
        <f t="shared" si="398"/>
        <v>6.706340421061304</v>
      </c>
      <c r="AN1104" s="4">
        <f t="shared" si="399"/>
        <v>12.494455585747129</v>
      </c>
      <c r="AO1104">
        <f t="shared" si="400"/>
        <v>6.706340421061304</v>
      </c>
      <c r="AP1104">
        <f t="shared" si="401"/>
        <v>2</v>
      </c>
    </row>
    <row r="1105" spans="1:42" ht="34" x14ac:dyDescent="0.2">
      <c r="A1105">
        <v>6037217001</v>
      </c>
      <c r="B1105" t="s">
        <v>166</v>
      </c>
      <c r="C1105">
        <v>0.66930000000000001</v>
      </c>
      <c r="D1105">
        <v>6037209300</v>
      </c>
      <c r="E1105" t="s">
        <v>20</v>
      </c>
      <c r="F1105">
        <v>23329</v>
      </c>
      <c r="G1105">
        <v>6037234501</v>
      </c>
      <c r="H1105" t="s">
        <v>37</v>
      </c>
      <c r="I1105">
        <v>0.19900000000000001</v>
      </c>
      <c r="J1105">
        <v>6037265100</v>
      </c>
      <c r="K1105" t="s">
        <v>120</v>
      </c>
      <c r="L1105">
        <v>6.9999999999999999E-4</v>
      </c>
      <c r="M1105">
        <v>6037701302</v>
      </c>
      <c r="N1105" t="s">
        <v>122</v>
      </c>
      <c r="O1105">
        <v>378</v>
      </c>
      <c r="S1105">
        <f t="shared" si="420"/>
        <v>1096</v>
      </c>
      <c r="T1105" s="2" cm="1">
        <f t="array" ref="T1105">IFERROR(INDEX($A$10:$A$1201, ROWS(T$10:$T1105)), IFERROR(INDEX($D$10:$D$1276, ROWS(T$10:$T1105)-ROWS($A$10:$A$1201)), IFERROR(INDEX($G$10:$G$1201, ROWS(T$10:$T1105)-ROWS($A$10:$A$1201)-ROWS($D$10:$D$1276)), "")))</f>
        <v>6037217001</v>
      </c>
      <c r="U1105" s="2" t="str">
        <f t="shared" si="402"/>
        <v>Pico - Robertson, Los Angeles, CA</v>
      </c>
      <c r="V1105" s="3">
        <f t="shared" si="403"/>
        <v>0.66930000000000001</v>
      </c>
      <c r="W1105" s="3">
        <f t="shared" si="404"/>
        <v>0.78098016336056009</v>
      </c>
      <c r="X1105" s="3">
        <f t="shared" si="405"/>
        <v>23329</v>
      </c>
      <c r="Y1105" s="3">
        <f t="shared" si="406"/>
        <v>0.44276794017726662</v>
      </c>
      <c r="Z1105" s="3">
        <f t="shared" si="413"/>
        <v>0.3457929782504604</v>
      </c>
      <c r="AA1105" s="3">
        <f t="shared" si="407"/>
        <v>0.19900000000000001</v>
      </c>
      <c r="AB1105" s="3">
        <f t="shared" si="408"/>
        <v>0.30074051685053654</v>
      </c>
      <c r="AC1105" s="3">
        <f t="shared" si="409"/>
        <v>9.1145833333333339E-3</v>
      </c>
      <c r="AD1105" s="3">
        <f t="shared" si="410"/>
        <v>0.12710154673839946</v>
      </c>
      <c r="AE1105" s="3">
        <f t="shared" si="411"/>
        <v>6.9999999999999999E-4</v>
      </c>
      <c r="AF1105" s="3">
        <f t="shared" si="412"/>
        <v>378</v>
      </c>
      <c r="AG1105">
        <f t="shared" si="414"/>
        <v>-0.60150156142217204</v>
      </c>
      <c r="AH1105" s="5">
        <f t="shared" si="415"/>
        <v>-1.198125849958114</v>
      </c>
      <c r="AI1105" s="5">
        <f t="shared" si="416"/>
        <v>-1.3555676016085008</v>
      </c>
      <c r="AJ1105" s="5">
        <f t="shared" si="417"/>
        <v>-1.1437571942207616</v>
      </c>
      <c r="AK1105" s="5">
        <f t="shared" si="418"/>
        <v>-1.4155328324022125</v>
      </c>
      <c r="AL1105" s="4">
        <f t="shared" si="419"/>
        <v>11.704400450368615</v>
      </c>
      <c r="AM1105" s="4">
        <f t="shared" si="398"/>
        <v>6.7369996130400951</v>
      </c>
      <c r="AN1105" s="4">
        <f t="shared" si="399"/>
        <v>12.542754438632642</v>
      </c>
      <c r="AO1105">
        <f t="shared" si="400"/>
        <v>6.7369996130400951</v>
      </c>
      <c r="AP1105">
        <f t="shared" si="401"/>
        <v>2</v>
      </c>
    </row>
    <row r="1106" spans="1:42" ht="17" x14ac:dyDescent="0.2">
      <c r="A1106">
        <v>6037291110</v>
      </c>
      <c r="B1106" t="s">
        <v>163</v>
      </c>
      <c r="C1106">
        <v>0.66930000000000001</v>
      </c>
      <c r="D1106">
        <v>6037232700</v>
      </c>
      <c r="E1106" t="s">
        <v>103</v>
      </c>
      <c r="F1106">
        <v>23310</v>
      </c>
      <c r="G1106">
        <v>6037602802</v>
      </c>
      <c r="H1106" t="s">
        <v>37</v>
      </c>
      <c r="I1106">
        <v>0.1988</v>
      </c>
      <c r="J1106">
        <v>6037214501</v>
      </c>
      <c r="K1106" t="s">
        <v>20</v>
      </c>
      <c r="L1106">
        <v>6.9999999999999999E-4</v>
      </c>
      <c r="M1106">
        <v>6037265602</v>
      </c>
      <c r="N1106" t="s">
        <v>120</v>
      </c>
      <c r="O1106">
        <v>374</v>
      </c>
      <c r="S1106">
        <f t="shared" si="420"/>
        <v>1097</v>
      </c>
      <c r="T1106" s="2" cm="1">
        <f t="array" ref="T1106">IFERROR(INDEX($A$10:$A$1201, ROWS(T$10:$T1106)), IFERROR(INDEX($D$10:$D$1276, ROWS(T$10:$T1106)-ROWS($A$10:$A$1201)), IFERROR(INDEX($G$10:$G$1201, ROWS(T$10:$T1106)-ROWS($A$10:$A$1201)-ROWS($D$10:$D$1276)), "")))</f>
        <v>6037291110</v>
      </c>
      <c r="U1106" s="2" t="str">
        <f t="shared" si="402"/>
        <v>Harbor, Los Angeles, CA</v>
      </c>
      <c r="V1106" s="3">
        <f t="shared" si="403"/>
        <v>0.66930000000000001</v>
      </c>
      <c r="W1106" s="3">
        <f t="shared" si="404"/>
        <v>0.78098016336056009</v>
      </c>
      <c r="X1106" s="3">
        <f t="shared" si="405"/>
        <v>23310</v>
      </c>
      <c r="Y1106" s="3">
        <f t="shared" si="406"/>
        <v>0.44240733359904344</v>
      </c>
      <c r="Z1106" s="3">
        <f t="shared" si="413"/>
        <v>0.34551135166609076</v>
      </c>
      <c r="AA1106" s="3">
        <f t="shared" si="407"/>
        <v>0.1988</v>
      </c>
      <c r="AB1106" s="3">
        <f t="shared" si="408"/>
        <v>0.30043826507480736</v>
      </c>
      <c r="AC1106" s="3">
        <f t="shared" si="409"/>
        <v>9.1145833333333339E-3</v>
      </c>
      <c r="AD1106" s="3">
        <f t="shared" si="410"/>
        <v>0.12575655682582382</v>
      </c>
      <c r="AE1106" s="3">
        <f t="shared" si="411"/>
        <v>6.9999999999999999E-4</v>
      </c>
      <c r="AF1106" s="3">
        <f t="shared" si="412"/>
        <v>374</v>
      </c>
      <c r="AG1106">
        <f t="shared" si="414"/>
        <v>-0.60150156142217204</v>
      </c>
      <c r="AH1106" s="5">
        <f t="shared" si="415"/>
        <v>-1.2019190202435401</v>
      </c>
      <c r="AI1106" s="5">
        <f t="shared" si="416"/>
        <v>-1.3576648545620709</v>
      </c>
      <c r="AJ1106" s="5">
        <f t="shared" si="417"/>
        <v>-1.1437571942207616</v>
      </c>
      <c r="AK1106" s="5">
        <f t="shared" si="418"/>
        <v>-1.4223025807049059</v>
      </c>
      <c r="AL1106" s="4">
        <f t="shared" si="419"/>
        <v>11.75104323842543</v>
      </c>
      <c r="AM1106" s="4">
        <f t="shared" si="398"/>
        <v>6.7675855259816498</v>
      </c>
      <c r="AN1106" s="4">
        <f t="shared" si="399"/>
        <v>12.59206518598206</v>
      </c>
      <c r="AO1106">
        <f t="shared" si="400"/>
        <v>6.7675855259816498</v>
      </c>
      <c r="AP1106">
        <f t="shared" si="401"/>
        <v>2</v>
      </c>
    </row>
    <row r="1107" spans="1:42" ht="34" x14ac:dyDescent="0.2">
      <c r="A1107">
        <v>6037212304</v>
      </c>
      <c r="B1107" t="s">
        <v>20</v>
      </c>
      <c r="C1107">
        <v>0.66930000000000001</v>
      </c>
      <c r="D1107">
        <v>6037232120</v>
      </c>
      <c r="E1107" t="s">
        <v>37</v>
      </c>
      <c r="F1107">
        <v>23262</v>
      </c>
      <c r="G1107">
        <v>6037234901</v>
      </c>
      <c r="H1107" t="s">
        <v>113</v>
      </c>
      <c r="I1107">
        <v>0.19850000000000001</v>
      </c>
      <c r="J1107">
        <v>6037701601</v>
      </c>
      <c r="K1107" t="s">
        <v>153</v>
      </c>
      <c r="L1107">
        <v>6.9999999999999999E-4</v>
      </c>
      <c r="M1107">
        <v>6037269905</v>
      </c>
      <c r="N1107" t="s">
        <v>93</v>
      </c>
      <c r="O1107">
        <v>368</v>
      </c>
      <c r="S1107">
        <f t="shared" si="420"/>
        <v>1098</v>
      </c>
      <c r="T1107" s="2" cm="1">
        <f t="array" ref="T1107">IFERROR(INDEX($A$10:$A$1201, ROWS(T$10:$T1107)), IFERROR(INDEX($D$10:$D$1276, ROWS(T$10:$T1107)-ROWS($A$10:$A$1201)), IFERROR(INDEX($G$10:$G$1201, ROWS(T$10:$T1107)-ROWS($A$10:$A$1201)-ROWS($D$10:$D$1276)), "")))</f>
        <v>6037212304</v>
      </c>
      <c r="U1107" s="2" t="str">
        <f t="shared" si="402"/>
        <v>Central LA, Los Angeles, CA</v>
      </c>
      <c r="V1107" s="3">
        <f t="shared" si="403"/>
        <v>0.66930000000000001</v>
      </c>
      <c r="W1107" s="3">
        <f t="shared" si="404"/>
        <v>0.78098016336056009</v>
      </c>
      <c r="X1107" s="3">
        <f t="shared" si="405"/>
        <v>23262</v>
      </c>
      <c r="Y1107" s="3">
        <f t="shared" si="406"/>
        <v>0.44149632750669021</v>
      </c>
      <c r="Z1107" s="3">
        <f t="shared" si="413"/>
        <v>0.34479987397926226</v>
      </c>
      <c r="AA1107" s="3">
        <f t="shared" si="407"/>
        <v>0.19850000000000001</v>
      </c>
      <c r="AB1107" s="3">
        <f t="shared" si="408"/>
        <v>0.2999848874112136</v>
      </c>
      <c r="AC1107" s="3">
        <f t="shared" si="409"/>
        <v>9.1145833333333339E-3</v>
      </c>
      <c r="AD1107" s="3">
        <f t="shared" si="410"/>
        <v>0.12373907195696032</v>
      </c>
      <c r="AE1107" s="3">
        <f t="shared" si="411"/>
        <v>6.9999999999999999E-4</v>
      </c>
      <c r="AF1107" s="3">
        <f t="shared" si="412"/>
        <v>368</v>
      </c>
      <c r="AG1107">
        <f t="shared" si="414"/>
        <v>-0.60150156142217204</v>
      </c>
      <c r="AH1107" s="5">
        <f t="shared" si="415"/>
        <v>-1.2115017662277736</v>
      </c>
      <c r="AI1107" s="5">
        <f t="shared" si="416"/>
        <v>-1.360810733992426</v>
      </c>
      <c r="AJ1107" s="5">
        <f t="shared" si="417"/>
        <v>-1.1437571942207616</v>
      </c>
      <c r="AK1107" s="5">
        <f t="shared" si="418"/>
        <v>-1.4324572031589462</v>
      </c>
      <c r="AL1107" s="4">
        <f t="shared" si="419"/>
        <v>11.835817932774116</v>
      </c>
      <c r="AM1107" s="4">
        <f t="shared" si="398"/>
        <v>6.8212428135096266</v>
      </c>
      <c r="AN1107" s="4">
        <f t="shared" si="399"/>
        <v>12.678687424281144</v>
      </c>
      <c r="AO1107">
        <f t="shared" si="400"/>
        <v>6.8212428135096266</v>
      </c>
      <c r="AP1107">
        <f t="shared" si="401"/>
        <v>2</v>
      </c>
    </row>
    <row r="1108" spans="1:42" ht="34" x14ac:dyDescent="0.2">
      <c r="A1108">
        <v>6037194401</v>
      </c>
      <c r="B1108" t="s">
        <v>114</v>
      </c>
      <c r="C1108">
        <v>0.66890000000000005</v>
      </c>
      <c r="D1108">
        <v>6037554105</v>
      </c>
      <c r="E1108" t="s">
        <v>71</v>
      </c>
      <c r="F1108">
        <v>23252</v>
      </c>
      <c r="G1108">
        <v>6037240600</v>
      </c>
      <c r="H1108" t="s">
        <v>37</v>
      </c>
      <c r="I1108">
        <v>0.1966</v>
      </c>
      <c r="J1108">
        <v>6037500300</v>
      </c>
      <c r="K1108" t="s">
        <v>17</v>
      </c>
      <c r="L1108">
        <v>6.9999999999999999E-4</v>
      </c>
      <c r="M1108">
        <v>6037267700</v>
      </c>
      <c r="N1108" t="s">
        <v>121</v>
      </c>
      <c r="O1108">
        <v>361</v>
      </c>
      <c r="S1108">
        <f t="shared" si="420"/>
        <v>1099</v>
      </c>
      <c r="T1108" s="2" cm="1">
        <f t="array" ref="T1108">IFERROR(INDEX($A$10:$A$1201, ROWS(T$10:$T1108)), IFERROR(INDEX($D$10:$D$1276, ROWS(T$10:$T1108)-ROWS($A$10:$A$1201)), IFERROR(INDEX($G$10:$G$1201, ROWS(T$10:$T1108)-ROWS($A$10:$A$1201)-ROWS($D$10:$D$1276)), "")))</f>
        <v>6037194401</v>
      </c>
      <c r="U1108" s="2" t="str">
        <f t="shared" si="402"/>
        <v>Beverly Grove, Los Angeles, CA</v>
      </c>
      <c r="V1108" s="3">
        <f t="shared" si="403"/>
        <v>0.66890000000000005</v>
      </c>
      <c r="W1108" s="3">
        <f t="shared" si="404"/>
        <v>0.78051341890315062</v>
      </c>
      <c r="X1108" s="3">
        <f t="shared" si="405"/>
        <v>23252</v>
      </c>
      <c r="Y1108" s="3">
        <f t="shared" si="406"/>
        <v>0.44130653457078328</v>
      </c>
      <c r="Z1108" s="3">
        <f t="shared" si="413"/>
        <v>0.34444567208214349</v>
      </c>
      <c r="AA1108" s="3">
        <f t="shared" si="407"/>
        <v>0.1966</v>
      </c>
      <c r="AB1108" s="3">
        <f t="shared" si="408"/>
        <v>0.29711349554178634</v>
      </c>
      <c r="AC1108" s="3">
        <f t="shared" si="409"/>
        <v>9.1145833333333339E-3</v>
      </c>
      <c r="AD1108" s="3">
        <f t="shared" si="410"/>
        <v>0.12138533960995293</v>
      </c>
      <c r="AE1108" s="3">
        <f t="shared" si="411"/>
        <v>6.9999999999999999E-4</v>
      </c>
      <c r="AF1108" s="3">
        <f t="shared" si="412"/>
        <v>361</v>
      </c>
      <c r="AG1108">
        <f t="shared" si="414"/>
        <v>-0.60587891914126013</v>
      </c>
      <c r="AH1108" s="5">
        <f t="shared" si="415"/>
        <v>-1.2134981716411557</v>
      </c>
      <c r="AI1108" s="5">
        <f t="shared" si="416"/>
        <v>-1.3807346370513425</v>
      </c>
      <c r="AJ1108" s="5">
        <f t="shared" si="417"/>
        <v>-1.1437571942207616</v>
      </c>
      <c r="AK1108" s="5">
        <f t="shared" si="418"/>
        <v>-1.4443042626886595</v>
      </c>
      <c r="AL1108" s="4">
        <f t="shared" si="419"/>
        <v>11.968042505580502</v>
      </c>
      <c r="AM1108" s="4">
        <f t="shared" si="398"/>
        <v>6.9151320597186281</v>
      </c>
      <c r="AN1108" s="4">
        <f t="shared" si="399"/>
        <v>12.826553832826505</v>
      </c>
      <c r="AO1108">
        <f t="shared" si="400"/>
        <v>6.9151320597186281</v>
      </c>
      <c r="AP1108">
        <f t="shared" si="401"/>
        <v>2</v>
      </c>
    </row>
    <row r="1109" spans="1:42" ht="17" x14ac:dyDescent="0.2">
      <c r="A1109">
        <v>6037269904</v>
      </c>
      <c r="B1109" t="s">
        <v>93</v>
      </c>
      <c r="C1109">
        <v>0.66849999999999998</v>
      </c>
      <c r="D1109">
        <v>6037191120</v>
      </c>
      <c r="E1109" t="s">
        <v>20</v>
      </c>
      <c r="F1109">
        <v>23250</v>
      </c>
      <c r="G1109">
        <v>6037540800</v>
      </c>
      <c r="H1109" t="s">
        <v>37</v>
      </c>
      <c r="I1109">
        <v>0.19650000000000001</v>
      </c>
      <c r="J1109">
        <v>6037701402</v>
      </c>
      <c r="K1109" t="s">
        <v>122</v>
      </c>
      <c r="L1109">
        <v>5.9999999999999995E-4</v>
      </c>
      <c r="M1109">
        <v>6037216402</v>
      </c>
      <c r="N1109" t="s">
        <v>20</v>
      </c>
      <c r="O1109">
        <v>357</v>
      </c>
      <c r="S1109">
        <f t="shared" si="420"/>
        <v>1100</v>
      </c>
      <c r="T1109" s="2" cm="1">
        <f t="array" ref="T1109">IFERROR(INDEX($A$10:$A$1201, ROWS(T$10:$T1109)), IFERROR(INDEX($D$10:$D$1276, ROWS(T$10:$T1109)-ROWS($A$10:$A$1201)), IFERROR(INDEX($G$10:$G$1201, ROWS(T$10:$T1109)-ROWS($A$10:$A$1201)-ROWS($D$10:$D$1276)), "")))</f>
        <v>6037269904</v>
      </c>
      <c r="U1109" s="2" t="str">
        <f t="shared" si="402"/>
        <v>Palms, Los Angeles, CA</v>
      </c>
      <c r="V1109" s="3">
        <f t="shared" si="403"/>
        <v>0.66849999999999998</v>
      </c>
      <c r="W1109" s="3">
        <f t="shared" si="404"/>
        <v>0.78004667444574094</v>
      </c>
      <c r="X1109" s="3">
        <f t="shared" si="405"/>
        <v>23250</v>
      </c>
      <c r="Y1109" s="3">
        <f t="shared" si="406"/>
        <v>0.44126857598360186</v>
      </c>
      <c r="Z1109" s="3">
        <f t="shared" si="413"/>
        <v>0.3442100852334164</v>
      </c>
      <c r="AA1109" s="3">
        <f t="shared" si="407"/>
        <v>0.19650000000000001</v>
      </c>
      <c r="AB1109" s="3">
        <f t="shared" si="408"/>
        <v>0.29696236965392175</v>
      </c>
      <c r="AC1109" s="3">
        <f t="shared" si="409"/>
        <v>7.8125E-3</v>
      </c>
      <c r="AD1109" s="3">
        <f t="shared" si="410"/>
        <v>0.12004034969737727</v>
      </c>
      <c r="AE1109" s="3">
        <f t="shared" si="411"/>
        <v>5.9999999999999995E-4</v>
      </c>
      <c r="AF1109" s="3">
        <f t="shared" si="412"/>
        <v>357</v>
      </c>
      <c r="AG1109">
        <f t="shared" si="414"/>
        <v>-0.61025627686034933</v>
      </c>
      <c r="AH1109" s="5">
        <f t="shared" si="415"/>
        <v>-1.2138974527238324</v>
      </c>
      <c r="AI1109" s="5">
        <f t="shared" si="416"/>
        <v>-1.3817832635281275</v>
      </c>
      <c r="AJ1109" s="5">
        <f t="shared" si="417"/>
        <v>-1.1533479598880167</v>
      </c>
      <c r="AK1109" s="5">
        <f t="shared" si="418"/>
        <v>-1.4510740109913531</v>
      </c>
      <c r="AL1109" s="4">
        <f t="shared" si="419"/>
        <v>12.023488208564185</v>
      </c>
      <c r="AM1109" s="4">
        <f t="shared" si="398"/>
        <v>6.9698600921311105</v>
      </c>
      <c r="AN1109" s="4">
        <f t="shared" si="399"/>
        <v>12.881300023173461</v>
      </c>
      <c r="AO1109">
        <f t="shared" si="400"/>
        <v>6.9698600921311105</v>
      </c>
      <c r="AP1109">
        <f t="shared" si="401"/>
        <v>2</v>
      </c>
    </row>
    <row r="1110" spans="1:42" ht="34" x14ac:dyDescent="0.2">
      <c r="A1110">
        <v>6037621204</v>
      </c>
      <c r="B1110" t="s">
        <v>91</v>
      </c>
      <c r="C1110">
        <v>0.66820000000000002</v>
      </c>
      <c r="D1110">
        <v>6037229410</v>
      </c>
      <c r="E1110" t="s">
        <v>37</v>
      </c>
      <c r="F1110">
        <v>23231</v>
      </c>
      <c r="G1110">
        <v>6037571600</v>
      </c>
      <c r="H1110" t="s">
        <v>167</v>
      </c>
      <c r="I1110">
        <v>0.1961</v>
      </c>
      <c r="J1110">
        <v>6037211120</v>
      </c>
      <c r="K1110" t="s">
        <v>20</v>
      </c>
      <c r="L1110">
        <v>5.0000000000000001E-4</v>
      </c>
      <c r="M1110">
        <v>6037267902</v>
      </c>
      <c r="N1110" t="s">
        <v>149</v>
      </c>
      <c r="O1110">
        <v>357</v>
      </c>
      <c r="S1110">
        <f t="shared" si="420"/>
        <v>1101</v>
      </c>
      <c r="T1110" s="2" cm="1">
        <f t="array" ref="T1110">IFERROR(INDEX($A$10:$A$1201, ROWS(T$10:$T1110)), IFERROR(INDEX($D$10:$D$1276, ROWS(T$10:$T1110)-ROWS($A$10:$A$1201)), IFERROR(INDEX($G$10:$G$1201, ROWS(T$10:$T1110)-ROWS($A$10:$A$1201)-ROWS($D$10:$D$1276)), "")))</f>
        <v>6037621204</v>
      </c>
      <c r="U1110" s="2" t="str">
        <f t="shared" si="402"/>
        <v>South Redondo, Redondo Beach, CA</v>
      </c>
      <c r="V1110" s="3">
        <f t="shared" si="403"/>
        <v>0.66820000000000002</v>
      </c>
      <c r="W1110" s="3">
        <f t="shared" si="404"/>
        <v>0.77969661610268381</v>
      </c>
      <c r="X1110" s="3">
        <f t="shared" si="405"/>
        <v>23231</v>
      </c>
      <c r="Y1110" s="3">
        <f t="shared" si="406"/>
        <v>0.44090796940537874</v>
      </c>
      <c r="Z1110" s="3">
        <f t="shared" si="413"/>
        <v>0.34377445175807947</v>
      </c>
      <c r="AA1110" s="3">
        <f t="shared" si="407"/>
        <v>0.1961</v>
      </c>
      <c r="AB1110" s="3">
        <f t="shared" si="408"/>
        <v>0.29635786610246334</v>
      </c>
      <c r="AC1110" s="3">
        <f t="shared" si="409"/>
        <v>6.510416666666667E-3</v>
      </c>
      <c r="AD1110" s="3">
        <f t="shared" si="410"/>
        <v>0.12004034969737727</v>
      </c>
      <c r="AE1110" s="3">
        <f t="shared" si="411"/>
        <v>5.0000000000000001E-4</v>
      </c>
      <c r="AF1110" s="3">
        <f t="shared" si="412"/>
        <v>357</v>
      </c>
      <c r="AG1110">
        <f t="shared" si="414"/>
        <v>-0.61353929514966543</v>
      </c>
      <c r="AH1110" s="5">
        <f t="shared" si="415"/>
        <v>-1.2176906230092579</v>
      </c>
      <c r="AI1110" s="5">
        <f t="shared" si="416"/>
        <v>-1.3859777694352677</v>
      </c>
      <c r="AJ1110" s="5">
        <f t="shared" si="417"/>
        <v>-1.1629387255552721</v>
      </c>
      <c r="AK1110" s="5">
        <f t="shared" si="418"/>
        <v>-1.4510740109913531</v>
      </c>
      <c r="AL1110" s="4">
        <f t="shared" si="419"/>
        <v>12.075917247131732</v>
      </c>
      <c r="AM1110" s="4">
        <f t="shared" si="398"/>
        <v>7.0198737655125703</v>
      </c>
      <c r="AN1110" s="4">
        <f t="shared" si="399"/>
        <v>12.928557682011542</v>
      </c>
      <c r="AO1110">
        <f t="shared" si="400"/>
        <v>7.0198737655125703</v>
      </c>
      <c r="AP1110">
        <f t="shared" si="401"/>
        <v>2</v>
      </c>
    </row>
    <row r="1111" spans="1:42" ht="34" x14ac:dyDescent="0.2">
      <c r="A1111">
        <v>6037217100</v>
      </c>
      <c r="B1111" t="s">
        <v>20</v>
      </c>
      <c r="C1111">
        <v>0.66800000000000004</v>
      </c>
      <c r="D1111">
        <v>6037540400</v>
      </c>
      <c r="E1111" t="s">
        <v>37</v>
      </c>
      <c r="F1111">
        <v>23221</v>
      </c>
      <c r="G1111">
        <v>6037541300</v>
      </c>
      <c r="H1111" t="s">
        <v>137</v>
      </c>
      <c r="I1111">
        <v>0.19600000000000001</v>
      </c>
      <c r="J1111">
        <v>6037265520</v>
      </c>
      <c r="K1111" t="s">
        <v>120</v>
      </c>
      <c r="L1111">
        <v>5.0000000000000001E-4</v>
      </c>
      <c r="M1111">
        <v>6037265601</v>
      </c>
      <c r="N1111" t="s">
        <v>120</v>
      </c>
      <c r="O1111">
        <v>356</v>
      </c>
      <c r="S1111">
        <f t="shared" si="420"/>
        <v>1102</v>
      </c>
      <c r="T1111" s="2" cm="1">
        <f t="array" ref="T1111">IFERROR(INDEX($A$10:$A$1201, ROWS(T$10:$T1111)), IFERROR(INDEX($D$10:$D$1276, ROWS(T$10:$T1111)-ROWS($A$10:$A$1201)), IFERROR(INDEX($G$10:$G$1201, ROWS(T$10:$T1111)-ROWS($A$10:$A$1201)-ROWS($D$10:$D$1276)), "")))</f>
        <v>6037217100</v>
      </c>
      <c r="U1111" s="2" t="str">
        <f t="shared" si="402"/>
        <v>Central LA, Los Angeles, CA</v>
      </c>
      <c r="V1111" s="3">
        <f t="shared" si="403"/>
        <v>0.66800000000000004</v>
      </c>
      <c r="W1111" s="3">
        <f t="shared" si="404"/>
        <v>0.77946324387397903</v>
      </c>
      <c r="X1111" s="3">
        <f t="shared" si="405"/>
        <v>23221</v>
      </c>
      <c r="Y1111" s="3">
        <f t="shared" si="406"/>
        <v>0.44071817646947181</v>
      </c>
      <c r="Z1111" s="3">
        <f t="shared" si="413"/>
        <v>0.34352361946511922</v>
      </c>
      <c r="AA1111" s="3">
        <f t="shared" si="407"/>
        <v>0.19600000000000001</v>
      </c>
      <c r="AB1111" s="3">
        <f t="shared" si="408"/>
        <v>0.29620674021459881</v>
      </c>
      <c r="AC1111" s="3">
        <f t="shared" si="409"/>
        <v>6.510416666666667E-3</v>
      </c>
      <c r="AD1111" s="3">
        <f t="shared" si="410"/>
        <v>0.11970410221923336</v>
      </c>
      <c r="AE1111" s="3">
        <f t="shared" si="411"/>
        <v>5.0000000000000001E-4</v>
      </c>
      <c r="AF1111" s="3">
        <f t="shared" si="412"/>
        <v>356</v>
      </c>
      <c r="AG1111">
        <f t="shared" si="414"/>
        <v>-0.61572797400920942</v>
      </c>
      <c r="AH1111" s="5">
        <f t="shared" si="415"/>
        <v>-1.21968702842264</v>
      </c>
      <c r="AI1111" s="5">
        <f t="shared" si="416"/>
        <v>-1.3870263959120528</v>
      </c>
      <c r="AJ1111" s="5">
        <f t="shared" si="417"/>
        <v>-1.1629387255552721</v>
      </c>
      <c r="AK1111" s="5">
        <f t="shared" si="418"/>
        <v>-1.4527664480670264</v>
      </c>
      <c r="AL1111" s="4">
        <f t="shared" si="419"/>
        <v>12.097835199965738</v>
      </c>
      <c r="AM1111" s="4">
        <f t="shared" si="398"/>
        <v>7.034275307159457</v>
      </c>
      <c r="AN1111" s="4">
        <f t="shared" si="399"/>
        <v>12.951272862521996</v>
      </c>
      <c r="AO1111">
        <f t="shared" si="400"/>
        <v>7.034275307159457</v>
      </c>
      <c r="AP1111">
        <f t="shared" si="401"/>
        <v>2</v>
      </c>
    </row>
    <row r="1112" spans="1:42" ht="34" x14ac:dyDescent="0.2">
      <c r="A1112">
        <v>6037600202</v>
      </c>
      <c r="B1112" t="s">
        <v>37</v>
      </c>
      <c r="C1112">
        <v>0.66749999999999998</v>
      </c>
      <c r="D1112">
        <v>6037601100</v>
      </c>
      <c r="E1112" t="s">
        <v>10</v>
      </c>
      <c r="F1112">
        <v>23214</v>
      </c>
      <c r="G1112">
        <v>6037220000</v>
      </c>
      <c r="H1112" t="s">
        <v>83</v>
      </c>
      <c r="I1112">
        <v>0.19500000000000001</v>
      </c>
      <c r="J1112">
        <v>6037554517</v>
      </c>
      <c r="K1112" t="s">
        <v>6</v>
      </c>
      <c r="L1112">
        <v>5.0000000000000001E-4</v>
      </c>
      <c r="M1112">
        <v>6037701602</v>
      </c>
      <c r="N1112" t="s">
        <v>152</v>
      </c>
      <c r="O1112">
        <v>355</v>
      </c>
      <c r="S1112">
        <f t="shared" si="420"/>
        <v>1103</v>
      </c>
      <c r="T1112" s="2" cm="1">
        <f t="array" ref="T1112">IFERROR(INDEX($A$10:$A$1201, ROWS(T$10:$T1112)), IFERROR(INDEX($D$10:$D$1276, ROWS(T$10:$T1112)-ROWS($A$10:$A$1201)), IFERROR(INDEX($G$10:$G$1201, ROWS(T$10:$T1112)-ROWS($A$10:$A$1201)-ROWS($D$10:$D$1276)), "")))</f>
        <v>6037600202</v>
      </c>
      <c r="U1112" s="2" t="str">
        <f t="shared" si="402"/>
        <v>South Los Angeles, Los Angeles, CA</v>
      </c>
      <c r="V1112" s="3">
        <f t="shared" si="403"/>
        <v>0.66749999999999998</v>
      </c>
      <c r="W1112" s="3">
        <f t="shared" si="404"/>
        <v>0.77887981330221701</v>
      </c>
      <c r="X1112" s="3">
        <f t="shared" si="405"/>
        <v>23214</v>
      </c>
      <c r="Y1112" s="3">
        <f t="shared" si="406"/>
        <v>0.44058532141433698</v>
      </c>
      <c r="Z1112" s="3">
        <f t="shared" si="413"/>
        <v>0.34316301288689605</v>
      </c>
      <c r="AA1112" s="3">
        <f t="shared" si="407"/>
        <v>0.19500000000000001</v>
      </c>
      <c r="AB1112" s="3">
        <f t="shared" si="408"/>
        <v>0.29469548133595286</v>
      </c>
      <c r="AC1112" s="3">
        <f t="shared" si="409"/>
        <v>6.510416666666667E-3</v>
      </c>
      <c r="AD1112" s="3">
        <f t="shared" si="410"/>
        <v>0.11936785474108944</v>
      </c>
      <c r="AE1112" s="3">
        <f t="shared" si="411"/>
        <v>5.0000000000000001E-4</v>
      </c>
      <c r="AF1112" s="3">
        <f t="shared" si="412"/>
        <v>355</v>
      </c>
      <c r="AG1112">
        <f t="shared" si="414"/>
        <v>-0.62119967115807073</v>
      </c>
      <c r="AH1112" s="5">
        <f t="shared" si="415"/>
        <v>-1.2210845122120071</v>
      </c>
      <c r="AI1112" s="5">
        <f t="shared" si="416"/>
        <v>-1.3975126606799035</v>
      </c>
      <c r="AJ1112" s="5">
        <f t="shared" si="417"/>
        <v>-1.1629387255552721</v>
      </c>
      <c r="AK1112" s="5">
        <f t="shared" si="418"/>
        <v>-1.4544588851427001</v>
      </c>
      <c r="AL1112" s="4">
        <f t="shared" si="419"/>
        <v>12.158513992634468</v>
      </c>
      <c r="AM1112" s="4">
        <f t="shared" si="398"/>
        <v>7.0773427430700311</v>
      </c>
      <c r="AN1112" s="4">
        <f t="shared" si="399"/>
        <v>13.018119196979578</v>
      </c>
      <c r="AO1112">
        <f t="shared" si="400"/>
        <v>7.0773427430700311</v>
      </c>
      <c r="AP1112">
        <f t="shared" si="401"/>
        <v>2</v>
      </c>
    </row>
    <row r="1113" spans="1:42" ht="34" x14ac:dyDescent="0.2">
      <c r="A1113">
        <v>6037195901</v>
      </c>
      <c r="B1113" t="s">
        <v>30</v>
      </c>
      <c r="C1113">
        <v>0.66679999999999995</v>
      </c>
      <c r="D1113">
        <v>6037239202</v>
      </c>
      <c r="E1113" t="s">
        <v>37</v>
      </c>
      <c r="F1113">
        <v>23188</v>
      </c>
      <c r="G1113">
        <v>6037602505</v>
      </c>
      <c r="H1113" t="s">
        <v>21</v>
      </c>
      <c r="I1113">
        <v>0.19359999999999999</v>
      </c>
      <c r="J1113">
        <v>6037265510</v>
      </c>
      <c r="K1113" t="s">
        <v>120</v>
      </c>
      <c r="L1113">
        <v>5.0000000000000001E-4</v>
      </c>
      <c r="M1113">
        <v>6037267300</v>
      </c>
      <c r="N1113" t="s">
        <v>48</v>
      </c>
      <c r="O1113">
        <v>354</v>
      </c>
      <c r="S1113">
        <f t="shared" si="420"/>
        <v>1104</v>
      </c>
      <c r="T1113" s="2" cm="1">
        <f t="array" ref="T1113">IFERROR(INDEX($A$10:$A$1201, ROWS(T$10:$T1113)), IFERROR(INDEX($D$10:$D$1276, ROWS(T$10:$T1113)-ROWS($A$10:$A$1201)), IFERROR(INDEX($G$10:$G$1201, ROWS(T$10:$T1113)-ROWS($A$10:$A$1201)-ROWS($D$10:$D$1276)), "")))</f>
        <v>6037195901</v>
      </c>
      <c r="U1113" s="2" t="str">
        <f t="shared" si="402"/>
        <v>Silver Lake, Los Angeles, CA</v>
      </c>
      <c r="V1113" s="3">
        <f t="shared" si="403"/>
        <v>0.66679999999999995</v>
      </c>
      <c r="W1113" s="3">
        <f t="shared" si="404"/>
        <v>0.7780630105017502</v>
      </c>
      <c r="X1113" s="3">
        <f t="shared" si="405"/>
        <v>23188</v>
      </c>
      <c r="Y1113" s="3">
        <f t="shared" si="406"/>
        <v>0.44009185978097898</v>
      </c>
      <c r="Z1113" s="3">
        <f t="shared" si="413"/>
        <v>0.34241919731850262</v>
      </c>
      <c r="AA1113" s="3">
        <f t="shared" si="407"/>
        <v>0.19359999999999999</v>
      </c>
      <c r="AB1113" s="3">
        <f t="shared" si="408"/>
        <v>0.29257971890584861</v>
      </c>
      <c r="AC1113" s="3">
        <f t="shared" si="409"/>
        <v>6.510416666666667E-3</v>
      </c>
      <c r="AD1113" s="3">
        <f t="shared" si="410"/>
        <v>0.11903160726294552</v>
      </c>
      <c r="AE1113" s="3">
        <f t="shared" si="411"/>
        <v>5.0000000000000001E-4</v>
      </c>
      <c r="AF1113" s="3">
        <f t="shared" si="412"/>
        <v>354</v>
      </c>
      <c r="AG1113">
        <f t="shared" si="414"/>
        <v>-0.62886004716647603</v>
      </c>
      <c r="AH1113" s="5">
        <f t="shared" si="415"/>
        <v>-1.2262751662868003</v>
      </c>
      <c r="AI1113" s="5">
        <f t="shared" si="416"/>
        <v>-1.4121934313548945</v>
      </c>
      <c r="AJ1113" s="5">
        <f t="shared" si="417"/>
        <v>-1.1629387255552721</v>
      </c>
      <c r="AK1113" s="5">
        <f t="shared" si="418"/>
        <v>-1.4561513222183731</v>
      </c>
      <c r="AL1113" s="4">
        <f t="shared" si="419"/>
        <v>12.253602482722716</v>
      </c>
      <c r="AM1113" s="4">
        <f t="shared" si="398"/>
        <v>7.1426413492547933</v>
      </c>
      <c r="AN1113" s="4">
        <f t="shared" si="399"/>
        <v>13.119672055659041</v>
      </c>
      <c r="AO1113">
        <f t="shared" si="400"/>
        <v>7.1426413492547933</v>
      </c>
      <c r="AP1113">
        <f t="shared" si="401"/>
        <v>2</v>
      </c>
    </row>
    <row r="1114" spans="1:42" ht="34" x14ac:dyDescent="0.2">
      <c r="A1114">
        <v>6037240010</v>
      </c>
      <c r="B1114" t="s">
        <v>37</v>
      </c>
      <c r="C1114">
        <v>0.66649999999999998</v>
      </c>
      <c r="D1114">
        <v>6037231210</v>
      </c>
      <c r="E1114" t="s">
        <v>37</v>
      </c>
      <c r="F1114">
        <v>23153</v>
      </c>
      <c r="G1114">
        <v>6037543321</v>
      </c>
      <c r="H1114" t="s">
        <v>35</v>
      </c>
      <c r="I1114">
        <v>0.19339999999999999</v>
      </c>
      <c r="J1114">
        <v>6037702300</v>
      </c>
      <c r="K1114" t="s">
        <v>133</v>
      </c>
      <c r="L1114">
        <v>5.0000000000000001E-4</v>
      </c>
      <c r="M1114">
        <v>6037541001</v>
      </c>
      <c r="N1114" t="s">
        <v>31</v>
      </c>
      <c r="O1114">
        <v>351</v>
      </c>
      <c r="S1114">
        <f t="shared" si="420"/>
        <v>1105</v>
      </c>
      <c r="T1114" s="2" cm="1">
        <f t="array" ref="T1114">IFERROR(INDEX($A$10:$A$1201, ROWS(T$10:$T1114)), IFERROR(INDEX($D$10:$D$1276, ROWS(T$10:$T1114)-ROWS($A$10:$A$1201)), IFERROR(INDEX($G$10:$G$1201, ROWS(T$10:$T1114)-ROWS($A$10:$A$1201)-ROWS($D$10:$D$1276)), "")))</f>
        <v>6037240010</v>
      </c>
      <c r="U1114" s="2" t="str">
        <f t="shared" si="402"/>
        <v>South Los Angeles, Los Angeles, CA</v>
      </c>
      <c r="V1114" s="3">
        <f t="shared" si="403"/>
        <v>0.66649999999999998</v>
      </c>
      <c r="W1114" s="3">
        <f t="shared" si="404"/>
        <v>0.77771295215869307</v>
      </c>
      <c r="X1114" s="3">
        <f t="shared" si="405"/>
        <v>23153</v>
      </c>
      <c r="Y1114" s="3">
        <f t="shared" si="406"/>
        <v>0.43942758450530472</v>
      </c>
      <c r="Z1114" s="3">
        <f t="shared" si="413"/>
        <v>0.34174852400558409</v>
      </c>
      <c r="AA1114" s="3">
        <f t="shared" si="407"/>
        <v>0.19339999999999999</v>
      </c>
      <c r="AB1114" s="3">
        <f t="shared" si="408"/>
        <v>0.29227746713011937</v>
      </c>
      <c r="AC1114" s="3">
        <f t="shared" si="409"/>
        <v>6.510416666666667E-3</v>
      </c>
      <c r="AD1114" s="3">
        <f t="shared" si="410"/>
        <v>0.11802286482851379</v>
      </c>
      <c r="AE1114" s="3">
        <f t="shared" si="411"/>
        <v>5.0000000000000001E-4</v>
      </c>
      <c r="AF1114" s="3">
        <f t="shared" si="412"/>
        <v>351</v>
      </c>
      <c r="AG1114">
        <f t="shared" si="414"/>
        <v>-0.63214306545579213</v>
      </c>
      <c r="AH1114" s="5">
        <f t="shared" si="415"/>
        <v>-1.2332625852336374</v>
      </c>
      <c r="AI1114" s="5">
        <f t="shared" si="416"/>
        <v>-1.4142906843084648</v>
      </c>
      <c r="AJ1114" s="5">
        <f t="shared" si="417"/>
        <v>-1.1629387255552721</v>
      </c>
      <c r="AK1114" s="5">
        <f t="shared" si="418"/>
        <v>-1.461228633445393</v>
      </c>
      <c r="AL1114" s="4">
        <f t="shared" si="419"/>
        <v>12.313385180687671</v>
      </c>
      <c r="AM1114" s="4">
        <f t="shared" si="398"/>
        <v>7.1807506746616721</v>
      </c>
      <c r="AN1114" s="4">
        <f t="shared" si="399"/>
        <v>13.180108218656265</v>
      </c>
      <c r="AO1114">
        <f t="shared" si="400"/>
        <v>7.1807506746616721</v>
      </c>
      <c r="AP1114">
        <f t="shared" si="401"/>
        <v>2</v>
      </c>
    </row>
    <row r="1115" spans="1:42" ht="34" x14ac:dyDescent="0.2">
      <c r="A1115">
        <v>6037209810</v>
      </c>
      <c r="B1115" t="s">
        <v>20</v>
      </c>
      <c r="C1115">
        <v>0.66410000000000002</v>
      </c>
      <c r="D1115">
        <v>6037228220</v>
      </c>
      <c r="E1115" t="s">
        <v>37</v>
      </c>
      <c r="F1115">
        <v>23150</v>
      </c>
      <c r="G1115">
        <v>6037270300</v>
      </c>
      <c r="H1115" t="s">
        <v>20</v>
      </c>
      <c r="I1115">
        <v>0.1933</v>
      </c>
      <c r="J1115">
        <v>6037211201</v>
      </c>
      <c r="K1115" t="s">
        <v>20</v>
      </c>
      <c r="L1115">
        <v>5.0000000000000001E-4</v>
      </c>
      <c r="M1115">
        <v>6037262301</v>
      </c>
      <c r="N1115" t="s">
        <v>13</v>
      </c>
      <c r="O1115">
        <v>351</v>
      </c>
      <c r="S1115">
        <f t="shared" si="420"/>
        <v>1106</v>
      </c>
      <c r="T1115" s="2" cm="1">
        <f t="array" ref="T1115">IFERROR(INDEX($A$10:$A$1201, ROWS(T$10:$T1115)), IFERROR(INDEX($D$10:$D$1276, ROWS(T$10:$T1115)-ROWS($A$10:$A$1201)), IFERROR(INDEX($G$10:$G$1201, ROWS(T$10:$T1115)-ROWS($A$10:$A$1201)-ROWS($D$10:$D$1276)), "")))</f>
        <v>6037209810</v>
      </c>
      <c r="U1115" s="2" t="str">
        <f t="shared" si="402"/>
        <v>Central LA, Los Angeles, CA</v>
      </c>
      <c r="V1115" s="3">
        <f t="shared" si="403"/>
        <v>0.66410000000000002</v>
      </c>
      <c r="W1115" s="3">
        <f t="shared" si="404"/>
        <v>0.77491248541423574</v>
      </c>
      <c r="X1115" s="3">
        <f t="shared" si="405"/>
        <v>23150</v>
      </c>
      <c r="Y1115" s="3">
        <f t="shared" si="406"/>
        <v>0.43937064662453262</v>
      </c>
      <c r="Z1115" s="3">
        <f t="shared" si="413"/>
        <v>0.34047379979387649</v>
      </c>
      <c r="AA1115" s="3">
        <f t="shared" si="407"/>
        <v>0.1933</v>
      </c>
      <c r="AB1115" s="3">
        <f t="shared" si="408"/>
        <v>0.29212634124225484</v>
      </c>
      <c r="AC1115" s="3">
        <f t="shared" si="409"/>
        <v>6.510416666666667E-3</v>
      </c>
      <c r="AD1115" s="3">
        <f t="shared" si="410"/>
        <v>0.11802286482851379</v>
      </c>
      <c r="AE1115" s="3">
        <f t="shared" si="411"/>
        <v>5.0000000000000001E-4</v>
      </c>
      <c r="AF1115" s="3">
        <f t="shared" si="412"/>
        <v>351</v>
      </c>
      <c r="AG1115">
        <f t="shared" si="414"/>
        <v>-0.65840721177032291</v>
      </c>
      <c r="AH1115" s="5">
        <f t="shared" si="415"/>
        <v>-1.2338615068576524</v>
      </c>
      <c r="AI1115" s="5">
        <f t="shared" si="416"/>
        <v>-1.4153393107852497</v>
      </c>
      <c r="AJ1115" s="5">
        <f t="shared" si="417"/>
        <v>-1.1629387255552721</v>
      </c>
      <c r="AK1115" s="5">
        <f t="shared" si="418"/>
        <v>-1.461228633445393</v>
      </c>
      <c r="AL1115" s="4">
        <f t="shared" si="419"/>
        <v>12.371801701933968</v>
      </c>
      <c r="AM1115" s="4">
        <f t="shared" si="398"/>
        <v>7.2240892523598461</v>
      </c>
      <c r="AN1115" s="4">
        <f t="shared" si="399"/>
        <v>13.244308339484189</v>
      </c>
      <c r="AO1115">
        <f t="shared" si="400"/>
        <v>7.2240892523598461</v>
      </c>
      <c r="AP1115">
        <f t="shared" si="401"/>
        <v>2</v>
      </c>
    </row>
    <row r="1116" spans="1:42" ht="34" x14ac:dyDescent="0.2">
      <c r="A1116">
        <v>6037212410</v>
      </c>
      <c r="B1116" t="s">
        <v>20</v>
      </c>
      <c r="C1116">
        <v>0.66390000000000005</v>
      </c>
      <c r="D1116">
        <v>6037232110</v>
      </c>
      <c r="E1116" t="s">
        <v>103</v>
      </c>
      <c r="F1116">
        <v>23141</v>
      </c>
      <c r="G1116">
        <v>6037221401</v>
      </c>
      <c r="H1116" t="s">
        <v>83</v>
      </c>
      <c r="I1116">
        <v>0.1908</v>
      </c>
      <c r="J1116">
        <v>6037620800</v>
      </c>
      <c r="K1116" t="s">
        <v>5</v>
      </c>
      <c r="L1116">
        <v>5.0000000000000001E-4</v>
      </c>
      <c r="M1116">
        <v>6037275400</v>
      </c>
      <c r="N1116" t="s">
        <v>13</v>
      </c>
      <c r="O1116">
        <v>350</v>
      </c>
      <c r="S1116">
        <f t="shared" si="420"/>
        <v>1107</v>
      </c>
      <c r="T1116" s="2" cm="1">
        <f t="array" ref="T1116">IFERROR(INDEX($A$10:$A$1201, ROWS(T$10:$T1116)), IFERROR(INDEX($D$10:$D$1276, ROWS(T$10:$T1116)-ROWS($A$10:$A$1201)), IFERROR(INDEX($G$10:$G$1201, ROWS(T$10:$T1116)-ROWS($A$10:$A$1201)-ROWS($D$10:$D$1276)), "")))</f>
        <v>6037212410</v>
      </c>
      <c r="U1116" s="2" t="str">
        <f t="shared" si="402"/>
        <v>Central LA, Los Angeles, CA</v>
      </c>
      <c r="V1116" s="3">
        <f t="shared" si="403"/>
        <v>0.66390000000000005</v>
      </c>
      <c r="W1116" s="3">
        <f t="shared" si="404"/>
        <v>0.77467911318553095</v>
      </c>
      <c r="X1116" s="3">
        <f t="shared" si="405"/>
        <v>23141</v>
      </c>
      <c r="Y1116" s="3">
        <f t="shared" si="406"/>
        <v>0.43919983298221638</v>
      </c>
      <c r="Z1116" s="3">
        <f t="shared" si="413"/>
        <v>0.3402389371258967</v>
      </c>
      <c r="AA1116" s="3">
        <f t="shared" si="407"/>
        <v>0.1908</v>
      </c>
      <c r="AB1116" s="3">
        <f t="shared" si="408"/>
        <v>0.28834819404564005</v>
      </c>
      <c r="AC1116" s="3">
        <f t="shared" si="409"/>
        <v>6.510416666666667E-3</v>
      </c>
      <c r="AD1116" s="3">
        <f t="shared" si="410"/>
        <v>0.11768661735036987</v>
      </c>
      <c r="AE1116" s="3">
        <f t="shared" si="411"/>
        <v>5.0000000000000001E-4</v>
      </c>
      <c r="AF1116" s="3">
        <f t="shared" si="412"/>
        <v>350</v>
      </c>
      <c r="AG1116">
        <f t="shared" si="414"/>
        <v>-0.6605958906298669</v>
      </c>
      <c r="AH1116" s="5">
        <f t="shared" si="415"/>
        <v>-1.2356582717296962</v>
      </c>
      <c r="AI1116" s="5">
        <f t="shared" si="416"/>
        <v>-1.4415549727048764</v>
      </c>
      <c r="AJ1116" s="5">
        <f t="shared" si="417"/>
        <v>-1.1629387255552721</v>
      </c>
      <c r="AK1116" s="5">
        <f t="shared" si="418"/>
        <v>-1.4629210705210667</v>
      </c>
      <c r="AL1116" s="4">
        <f t="shared" si="419"/>
        <v>12.487481471844379</v>
      </c>
      <c r="AM1116" s="4">
        <f t="shared" si="398"/>
        <v>7.307119698868803</v>
      </c>
      <c r="AN1116" s="4">
        <f t="shared" si="399"/>
        <v>13.372454997976977</v>
      </c>
      <c r="AO1116">
        <f t="shared" si="400"/>
        <v>7.307119698868803</v>
      </c>
      <c r="AP1116">
        <f t="shared" si="401"/>
        <v>2</v>
      </c>
    </row>
    <row r="1117" spans="1:42" ht="34" x14ac:dyDescent="0.2">
      <c r="A1117">
        <v>6037204920</v>
      </c>
      <c r="B1117" t="s">
        <v>67</v>
      </c>
      <c r="C1117">
        <v>0.66379999999999995</v>
      </c>
      <c r="D1117">
        <v>6037195901</v>
      </c>
      <c r="E1117" t="s">
        <v>30</v>
      </c>
      <c r="F1117">
        <v>23136</v>
      </c>
      <c r="G1117">
        <v>6037600602</v>
      </c>
      <c r="H1117" t="s">
        <v>10</v>
      </c>
      <c r="I1117">
        <v>0.19020000000000001</v>
      </c>
      <c r="J1117">
        <v>6037503602</v>
      </c>
      <c r="K1117" t="s">
        <v>53</v>
      </c>
      <c r="L1117">
        <v>4.0000000000000002E-4</v>
      </c>
      <c r="M1117">
        <v>6037214503</v>
      </c>
      <c r="N1117" t="s">
        <v>20</v>
      </c>
      <c r="O1117">
        <v>348</v>
      </c>
      <c r="S1117">
        <f t="shared" si="420"/>
        <v>1108</v>
      </c>
      <c r="T1117" s="2" cm="1">
        <f t="array" ref="T1117">IFERROR(INDEX($A$10:$A$1201, ROWS(T$10:$T1117)), IFERROR(INDEX($D$10:$D$1276, ROWS(T$10:$T1117)-ROWS($A$10:$A$1201)), IFERROR(INDEX($G$10:$G$1201, ROWS(T$10:$T1117)-ROWS($A$10:$A$1201)-ROWS($D$10:$D$1276)), "")))</f>
        <v>6037204920</v>
      </c>
      <c r="U1117" s="2" t="str">
        <f t="shared" si="402"/>
        <v>Boyle Heights, Los Angeles, CA</v>
      </c>
      <c r="V1117" s="3">
        <f t="shared" si="403"/>
        <v>0.66379999999999995</v>
      </c>
      <c r="W1117" s="3">
        <f t="shared" si="404"/>
        <v>0.77456242707117851</v>
      </c>
      <c r="X1117" s="3">
        <f t="shared" si="405"/>
        <v>23136</v>
      </c>
      <c r="Y1117" s="3">
        <f t="shared" si="406"/>
        <v>0.43910493651426297</v>
      </c>
      <c r="Z1117" s="3">
        <f t="shared" si="413"/>
        <v>0.34011418536542326</v>
      </c>
      <c r="AA1117" s="3">
        <f t="shared" si="407"/>
        <v>0.19020000000000001</v>
      </c>
      <c r="AB1117" s="3">
        <f t="shared" si="408"/>
        <v>0.28744143871845251</v>
      </c>
      <c r="AC1117" s="3">
        <f t="shared" si="409"/>
        <v>5.2083333333333339E-3</v>
      </c>
      <c r="AD1117" s="3">
        <f t="shared" si="410"/>
        <v>0.11701412239408204</v>
      </c>
      <c r="AE1117" s="3">
        <f t="shared" si="411"/>
        <v>4.0000000000000002E-4</v>
      </c>
      <c r="AF1117" s="3">
        <f t="shared" si="412"/>
        <v>348</v>
      </c>
      <c r="AG1117">
        <f t="shared" si="414"/>
        <v>-0.66169023005964012</v>
      </c>
      <c r="AH1117" s="5">
        <f t="shared" si="415"/>
        <v>-1.2366564744363868</v>
      </c>
      <c r="AI1117" s="5">
        <f t="shared" si="416"/>
        <v>-1.4478467315655867</v>
      </c>
      <c r="AJ1117" s="5">
        <f t="shared" si="417"/>
        <v>-1.1725294912225275</v>
      </c>
      <c r="AK1117" s="5">
        <f t="shared" si="418"/>
        <v>-1.4663059446724134</v>
      </c>
      <c r="AL1117" s="4">
        <f t="shared" si="419"/>
        <v>12.546761479203946</v>
      </c>
      <c r="AM1117" s="4">
        <f t="shared" si="398"/>
        <v>7.364446068998201</v>
      </c>
      <c r="AN1117" s="4">
        <f t="shared" si="399"/>
        <v>13.430506108840207</v>
      </c>
      <c r="AO1117">
        <f t="shared" si="400"/>
        <v>7.364446068998201</v>
      </c>
      <c r="AP1117">
        <f t="shared" si="401"/>
        <v>2</v>
      </c>
    </row>
    <row r="1118" spans="1:42" ht="34" x14ac:dyDescent="0.2">
      <c r="A1118">
        <v>6037212501</v>
      </c>
      <c r="B1118" t="s">
        <v>20</v>
      </c>
      <c r="C1118">
        <v>0.66349999999999998</v>
      </c>
      <c r="D1118">
        <v>6037542200</v>
      </c>
      <c r="E1118" t="s">
        <v>137</v>
      </c>
      <c r="F1118">
        <v>23129</v>
      </c>
      <c r="G1118">
        <v>6037222100</v>
      </c>
      <c r="H1118" t="s">
        <v>37</v>
      </c>
      <c r="I1118">
        <v>0.18970000000000001</v>
      </c>
      <c r="J1118">
        <v>6037603702</v>
      </c>
      <c r="K1118" t="s">
        <v>106</v>
      </c>
      <c r="L1118">
        <v>4.0000000000000002E-4</v>
      </c>
      <c r="M1118">
        <v>6037192002</v>
      </c>
      <c r="N1118" t="s">
        <v>20</v>
      </c>
      <c r="O1118">
        <v>342</v>
      </c>
      <c r="S1118">
        <f t="shared" si="420"/>
        <v>1109</v>
      </c>
      <c r="T1118" s="2" cm="1">
        <f t="array" ref="T1118">IFERROR(INDEX($A$10:$A$1201, ROWS(T$10:$T1118)), IFERROR(INDEX($D$10:$D$1276, ROWS(T$10:$T1118)-ROWS($A$10:$A$1201)), IFERROR(INDEX($G$10:$G$1201, ROWS(T$10:$T1118)-ROWS($A$10:$A$1201)-ROWS($D$10:$D$1276)), "")))</f>
        <v>6037212501</v>
      </c>
      <c r="U1118" s="2" t="str">
        <f t="shared" si="402"/>
        <v>Central LA, Los Angeles, CA</v>
      </c>
      <c r="V1118" s="3">
        <f t="shared" si="403"/>
        <v>0.66349999999999998</v>
      </c>
      <c r="W1118" s="3">
        <f t="shared" si="404"/>
        <v>0.77421236872812138</v>
      </c>
      <c r="X1118" s="3">
        <f t="shared" si="405"/>
        <v>23129</v>
      </c>
      <c r="Y1118" s="3">
        <f t="shared" si="406"/>
        <v>0.43897208145912808</v>
      </c>
      <c r="Z1118" s="3">
        <f t="shared" si="413"/>
        <v>0.33985761499198541</v>
      </c>
      <c r="AA1118" s="3">
        <f t="shared" si="407"/>
        <v>0.18970000000000001</v>
      </c>
      <c r="AB1118" s="3">
        <f t="shared" si="408"/>
        <v>0.28668580927912957</v>
      </c>
      <c r="AC1118" s="3">
        <f t="shared" si="409"/>
        <v>5.2083333333333339E-3</v>
      </c>
      <c r="AD1118" s="3">
        <f t="shared" si="410"/>
        <v>0.11499663752521856</v>
      </c>
      <c r="AE1118" s="3">
        <f t="shared" si="411"/>
        <v>4.0000000000000002E-4</v>
      </c>
      <c r="AF1118" s="3">
        <f t="shared" si="412"/>
        <v>342</v>
      </c>
      <c r="AG1118">
        <f t="shared" si="414"/>
        <v>-0.66497324834895621</v>
      </c>
      <c r="AH1118" s="5">
        <f t="shared" si="415"/>
        <v>-1.2380539582257546</v>
      </c>
      <c r="AI1118" s="5">
        <f t="shared" si="416"/>
        <v>-1.4530898639495122</v>
      </c>
      <c r="AJ1118" s="5">
        <f t="shared" si="417"/>
        <v>-1.1725294912225275</v>
      </c>
      <c r="AK1118" s="5">
        <f t="shared" si="418"/>
        <v>-1.4764605671264535</v>
      </c>
      <c r="AL1118" s="4">
        <f t="shared" si="419"/>
        <v>12.617092688196603</v>
      </c>
      <c r="AM1118" s="4">
        <f t="shared" si="398"/>
        <v>7.4147041073065996</v>
      </c>
      <c r="AN1118" s="4">
        <f t="shared" si="399"/>
        <v>13.508882056837496</v>
      </c>
      <c r="AO1118">
        <f t="shared" si="400"/>
        <v>7.4147041073065996</v>
      </c>
      <c r="AP1118">
        <f t="shared" si="401"/>
        <v>2</v>
      </c>
    </row>
    <row r="1119" spans="1:42" ht="34" x14ac:dyDescent="0.2">
      <c r="A1119">
        <v>6037212702</v>
      </c>
      <c r="B1119" t="s">
        <v>20</v>
      </c>
      <c r="C1119">
        <v>0.66310000000000002</v>
      </c>
      <c r="D1119">
        <v>6037239310</v>
      </c>
      <c r="E1119" t="s">
        <v>37</v>
      </c>
      <c r="F1119">
        <v>23119</v>
      </c>
      <c r="G1119">
        <v>6037241300</v>
      </c>
      <c r="H1119" t="s">
        <v>15</v>
      </c>
      <c r="I1119">
        <v>0.1893</v>
      </c>
      <c r="J1119">
        <v>6037700600</v>
      </c>
      <c r="K1119" t="s">
        <v>146</v>
      </c>
      <c r="L1119">
        <v>4.0000000000000002E-4</v>
      </c>
      <c r="M1119">
        <v>6037265420</v>
      </c>
      <c r="N1119" t="s">
        <v>120</v>
      </c>
      <c r="O1119">
        <v>342</v>
      </c>
      <c r="S1119">
        <f t="shared" si="420"/>
        <v>1110</v>
      </c>
      <c r="T1119" s="2" cm="1">
        <f t="array" ref="T1119">IFERROR(INDEX($A$10:$A$1201, ROWS(T$10:$T1119)), IFERROR(INDEX($D$10:$D$1276, ROWS(T$10:$T1119)-ROWS($A$10:$A$1201)), IFERROR(INDEX($G$10:$G$1201, ROWS(T$10:$T1119)-ROWS($A$10:$A$1201)-ROWS($D$10:$D$1276)), "")))</f>
        <v>6037212702</v>
      </c>
      <c r="U1119" s="2" t="str">
        <f t="shared" si="402"/>
        <v>Central LA, Los Angeles, CA</v>
      </c>
      <c r="V1119" s="3">
        <f t="shared" si="403"/>
        <v>0.66310000000000002</v>
      </c>
      <c r="W1119" s="3">
        <f t="shared" si="404"/>
        <v>0.77374562427071181</v>
      </c>
      <c r="X1119" s="3">
        <f t="shared" si="405"/>
        <v>23119</v>
      </c>
      <c r="Y1119" s="3">
        <f t="shared" si="406"/>
        <v>0.43878228852322115</v>
      </c>
      <c r="Z1119" s="3">
        <f t="shared" si="413"/>
        <v>0.33950587575233132</v>
      </c>
      <c r="AA1119" s="3">
        <f t="shared" si="407"/>
        <v>0.1893</v>
      </c>
      <c r="AB1119" s="3">
        <f t="shared" si="408"/>
        <v>0.28608130572767115</v>
      </c>
      <c r="AC1119" s="3">
        <f t="shared" si="409"/>
        <v>5.2083333333333339E-3</v>
      </c>
      <c r="AD1119" s="3">
        <f t="shared" si="410"/>
        <v>0.11499663752521856</v>
      </c>
      <c r="AE1119" s="3">
        <f t="shared" si="411"/>
        <v>4.0000000000000002E-4</v>
      </c>
      <c r="AF1119" s="3">
        <f t="shared" si="412"/>
        <v>342</v>
      </c>
      <c r="AG1119">
        <f t="shared" si="414"/>
        <v>-0.6693506060680442</v>
      </c>
      <c r="AH1119" s="5">
        <f t="shared" si="415"/>
        <v>-1.2400503636391367</v>
      </c>
      <c r="AI1119" s="5">
        <f t="shared" si="416"/>
        <v>-1.4572843698566524</v>
      </c>
      <c r="AJ1119" s="5">
        <f t="shared" si="417"/>
        <v>-1.1725294912225275</v>
      </c>
      <c r="AK1119" s="5">
        <f t="shared" si="418"/>
        <v>-1.4764605671264535</v>
      </c>
      <c r="AL1119" s="4">
        <f t="shared" si="419"/>
        <v>12.649495406433303</v>
      </c>
      <c r="AM1119" s="4">
        <f t="shared" si="398"/>
        <v>7.4370960592796695</v>
      </c>
      <c r="AN1119" s="4">
        <f t="shared" si="399"/>
        <v>13.543045389066894</v>
      </c>
      <c r="AO1119">
        <f t="shared" si="400"/>
        <v>7.4370960592796695</v>
      </c>
      <c r="AP1119">
        <f t="shared" si="401"/>
        <v>2</v>
      </c>
    </row>
    <row r="1120" spans="1:42" ht="34" x14ac:dyDescent="0.2">
      <c r="A1120">
        <v>6037232800</v>
      </c>
      <c r="B1120" t="s">
        <v>103</v>
      </c>
      <c r="C1120">
        <v>0.66310000000000002</v>
      </c>
      <c r="D1120">
        <v>6037234501</v>
      </c>
      <c r="E1120" t="s">
        <v>37</v>
      </c>
      <c r="F1120">
        <v>23118</v>
      </c>
      <c r="G1120">
        <v>6037542800</v>
      </c>
      <c r="H1120" t="s">
        <v>137</v>
      </c>
      <c r="I1120">
        <v>0.18920000000000001</v>
      </c>
      <c r="J1120">
        <v>6037276500</v>
      </c>
      <c r="K1120" t="s">
        <v>42</v>
      </c>
      <c r="L1120">
        <v>4.0000000000000002E-4</v>
      </c>
      <c r="M1120">
        <v>6037207102</v>
      </c>
      <c r="N1120" t="s">
        <v>20</v>
      </c>
      <c r="O1120">
        <v>338</v>
      </c>
      <c r="S1120">
        <f t="shared" si="420"/>
        <v>1111</v>
      </c>
      <c r="T1120" s="2" cm="1">
        <f t="array" ref="T1120">IFERROR(INDEX($A$10:$A$1201, ROWS(T$10:$T1120)), IFERROR(INDEX($D$10:$D$1276, ROWS(T$10:$T1120)-ROWS($A$10:$A$1201)), IFERROR(INDEX($G$10:$G$1201, ROWS(T$10:$T1120)-ROWS($A$10:$A$1201)-ROWS($D$10:$D$1276)), "")))</f>
        <v>6037232800</v>
      </c>
      <c r="U1120" s="2" t="str">
        <f t="shared" si="402"/>
        <v>South Figueroa Corridor, Los Angeles, CA</v>
      </c>
      <c r="V1120" s="3">
        <f t="shared" si="403"/>
        <v>0.66310000000000002</v>
      </c>
      <c r="W1120" s="3">
        <f t="shared" si="404"/>
        <v>0.77374562427071181</v>
      </c>
      <c r="X1120" s="3">
        <f t="shared" si="405"/>
        <v>23118</v>
      </c>
      <c r="Y1120" s="3">
        <f t="shared" si="406"/>
        <v>0.43876330922963047</v>
      </c>
      <c r="Z1120" s="3">
        <f t="shared" si="413"/>
        <v>0.33949119060696381</v>
      </c>
      <c r="AA1120" s="3">
        <f t="shared" si="407"/>
        <v>0.18920000000000001</v>
      </c>
      <c r="AB1120" s="3">
        <f t="shared" si="408"/>
        <v>0.28593017983980656</v>
      </c>
      <c r="AC1120" s="3">
        <f t="shared" si="409"/>
        <v>5.2083333333333339E-3</v>
      </c>
      <c r="AD1120" s="3">
        <f t="shared" si="410"/>
        <v>0.1136516476126429</v>
      </c>
      <c r="AE1120" s="3">
        <f t="shared" si="411"/>
        <v>4.0000000000000002E-4</v>
      </c>
      <c r="AF1120" s="3">
        <f t="shared" si="412"/>
        <v>338</v>
      </c>
      <c r="AG1120">
        <f t="shared" si="414"/>
        <v>-0.6693506060680442</v>
      </c>
      <c r="AH1120" s="5">
        <f t="shared" si="415"/>
        <v>-1.2402500041804747</v>
      </c>
      <c r="AI1120" s="5">
        <f t="shared" si="416"/>
        <v>-1.4583329963334375</v>
      </c>
      <c r="AJ1120" s="5">
        <f t="shared" si="417"/>
        <v>-1.1725294912225275</v>
      </c>
      <c r="AK1120" s="5">
        <f t="shared" si="418"/>
        <v>-1.4832303154291469</v>
      </c>
      <c r="AL1120" s="4">
        <f t="shared" si="419"/>
        <v>12.680040627841962</v>
      </c>
      <c r="AM1120" s="4">
        <f t="shared" si="398"/>
        <v>7.4591377999196276</v>
      </c>
      <c r="AN1120" s="4">
        <f t="shared" si="399"/>
        <v>13.57776560960226</v>
      </c>
      <c r="AO1120">
        <f t="shared" si="400"/>
        <v>7.4591377999196276</v>
      </c>
      <c r="AP1120">
        <f t="shared" si="401"/>
        <v>2</v>
      </c>
    </row>
    <row r="1121" spans="1:42" ht="34" x14ac:dyDescent="0.2">
      <c r="A1121">
        <v>6037239701</v>
      </c>
      <c r="B1121" t="s">
        <v>37</v>
      </c>
      <c r="C1121">
        <v>0.66290000000000004</v>
      </c>
      <c r="D1121">
        <v>6037221810</v>
      </c>
      <c r="E1121" t="s">
        <v>37</v>
      </c>
      <c r="F1121">
        <v>23101</v>
      </c>
      <c r="G1121">
        <v>6037541603</v>
      </c>
      <c r="H1121" t="s">
        <v>137</v>
      </c>
      <c r="I1121">
        <v>0.18870000000000001</v>
      </c>
      <c r="J1121">
        <v>6037214000</v>
      </c>
      <c r="K1121" t="s">
        <v>20</v>
      </c>
      <c r="L1121">
        <v>4.0000000000000002E-4</v>
      </c>
      <c r="M1121">
        <v>6037276604</v>
      </c>
      <c r="N1121" t="s">
        <v>90</v>
      </c>
      <c r="O1121">
        <v>336</v>
      </c>
      <c r="S1121">
        <f t="shared" si="420"/>
        <v>1112</v>
      </c>
      <c r="T1121" s="2" cm="1">
        <f t="array" ref="T1121">IFERROR(INDEX($A$10:$A$1201, ROWS(T$10:$T1121)), IFERROR(INDEX($D$10:$D$1276, ROWS(T$10:$T1121)-ROWS($A$10:$A$1201)), IFERROR(INDEX($G$10:$G$1201, ROWS(T$10:$T1121)-ROWS($A$10:$A$1201)-ROWS($D$10:$D$1276)), "")))</f>
        <v>6037239701</v>
      </c>
      <c r="U1121" s="2" t="str">
        <f t="shared" si="402"/>
        <v>South Los Angeles, Los Angeles, CA</v>
      </c>
      <c r="V1121" s="3">
        <f t="shared" si="403"/>
        <v>0.66290000000000004</v>
      </c>
      <c r="W1121" s="3">
        <f t="shared" si="404"/>
        <v>0.77351225204200702</v>
      </c>
      <c r="X1121" s="3">
        <f t="shared" si="405"/>
        <v>23101</v>
      </c>
      <c r="Y1121" s="3">
        <f t="shared" si="406"/>
        <v>0.43844066123858871</v>
      </c>
      <c r="Z1121" s="3">
        <f t="shared" si="413"/>
        <v>0.33913922326144746</v>
      </c>
      <c r="AA1121" s="3">
        <f t="shared" si="407"/>
        <v>0.18870000000000001</v>
      </c>
      <c r="AB1121" s="3">
        <f t="shared" si="408"/>
        <v>0.28517455040048362</v>
      </c>
      <c r="AC1121" s="3">
        <f t="shared" si="409"/>
        <v>5.2083333333333339E-3</v>
      </c>
      <c r="AD1121" s="3">
        <f t="shared" si="410"/>
        <v>0.11297915265635508</v>
      </c>
      <c r="AE1121" s="3">
        <f t="shared" si="411"/>
        <v>4.0000000000000002E-4</v>
      </c>
      <c r="AF1121" s="3">
        <f t="shared" si="412"/>
        <v>336</v>
      </c>
      <c r="AG1121">
        <f t="shared" si="414"/>
        <v>-0.6715392849275883</v>
      </c>
      <c r="AH1121" s="5">
        <f t="shared" si="415"/>
        <v>-1.2436438933832239</v>
      </c>
      <c r="AI1121" s="5">
        <f t="shared" si="416"/>
        <v>-1.4635761287173628</v>
      </c>
      <c r="AJ1121" s="5">
        <f t="shared" si="417"/>
        <v>-1.1725294912225275</v>
      </c>
      <c r="AK1121" s="5">
        <f t="shared" si="418"/>
        <v>-1.4866151895804935</v>
      </c>
      <c r="AL1121" s="4">
        <f t="shared" si="419"/>
        <v>12.730313486398501</v>
      </c>
      <c r="AM1121" s="4">
        <f t="shared" si="398"/>
        <v>7.4933508262193618</v>
      </c>
      <c r="AN1121" s="4">
        <f t="shared" si="399"/>
        <v>13.630939815241712</v>
      </c>
      <c r="AO1121">
        <f t="shared" si="400"/>
        <v>7.4933508262193618</v>
      </c>
      <c r="AP1121">
        <f t="shared" si="401"/>
        <v>2</v>
      </c>
    </row>
    <row r="1122" spans="1:42" ht="34" x14ac:dyDescent="0.2">
      <c r="A1122">
        <v>6037218110</v>
      </c>
      <c r="B1122" t="s">
        <v>20</v>
      </c>
      <c r="C1122">
        <v>0.66279999999999994</v>
      </c>
      <c r="D1122">
        <v>6037204920</v>
      </c>
      <c r="E1122" t="s">
        <v>67</v>
      </c>
      <c r="F1122">
        <v>23097</v>
      </c>
      <c r="G1122">
        <v>6037237710</v>
      </c>
      <c r="H1122" t="s">
        <v>103</v>
      </c>
      <c r="I1122">
        <v>0.18729999999999999</v>
      </c>
      <c r="J1122">
        <v>6037432901</v>
      </c>
      <c r="K1122" t="s">
        <v>7</v>
      </c>
      <c r="L1122">
        <v>4.0000000000000002E-4</v>
      </c>
      <c r="M1122">
        <v>6037700400</v>
      </c>
      <c r="N1122" t="s">
        <v>125</v>
      </c>
      <c r="O1122">
        <v>336</v>
      </c>
      <c r="S1122">
        <f t="shared" si="420"/>
        <v>1113</v>
      </c>
      <c r="T1122" s="2" cm="1">
        <f t="array" ref="T1122">IFERROR(INDEX($A$10:$A$1201, ROWS(T$10:$T1122)), IFERROR(INDEX($D$10:$D$1276, ROWS(T$10:$T1122)-ROWS($A$10:$A$1201)), IFERROR(INDEX($G$10:$G$1201, ROWS(T$10:$T1122)-ROWS($A$10:$A$1201)-ROWS($D$10:$D$1276)), "")))</f>
        <v>6037218110</v>
      </c>
      <c r="U1122" s="2" t="str">
        <f t="shared" si="402"/>
        <v>Central LA, Los Angeles, CA</v>
      </c>
      <c r="V1122" s="3">
        <f t="shared" si="403"/>
        <v>0.66279999999999994</v>
      </c>
      <c r="W1122" s="3">
        <f t="shared" si="404"/>
        <v>0.77339556592765457</v>
      </c>
      <c r="X1122" s="3">
        <f t="shared" si="405"/>
        <v>23097</v>
      </c>
      <c r="Y1122" s="3">
        <f t="shared" si="406"/>
        <v>0.43836474406422593</v>
      </c>
      <c r="Z1122" s="3">
        <f t="shared" si="413"/>
        <v>0.33902934931828349</v>
      </c>
      <c r="AA1122" s="3">
        <f t="shared" si="407"/>
        <v>0.18729999999999999</v>
      </c>
      <c r="AB1122" s="3">
        <f t="shared" si="408"/>
        <v>0.28305878797037931</v>
      </c>
      <c r="AC1122" s="3">
        <f t="shared" si="409"/>
        <v>5.2083333333333339E-3</v>
      </c>
      <c r="AD1122" s="3">
        <f t="shared" si="410"/>
        <v>0.11297915265635508</v>
      </c>
      <c r="AE1122" s="3">
        <f t="shared" si="411"/>
        <v>4.0000000000000002E-4</v>
      </c>
      <c r="AF1122" s="3">
        <f t="shared" si="412"/>
        <v>336</v>
      </c>
      <c r="AG1122">
        <f t="shared" si="414"/>
        <v>-0.67263362435736151</v>
      </c>
      <c r="AH1122" s="5">
        <f t="shared" si="415"/>
        <v>-1.2444424555485769</v>
      </c>
      <c r="AI1122" s="5">
        <f t="shared" si="416"/>
        <v>-1.4782568993923539</v>
      </c>
      <c r="AJ1122" s="5">
        <f t="shared" si="417"/>
        <v>-1.1725294912225275</v>
      </c>
      <c r="AK1122" s="5">
        <f t="shared" si="418"/>
        <v>-1.4866151895804935</v>
      </c>
      <c r="AL1122" s="4">
        <f t="shared" si="419"/>
        <v>12.791752461497762</v>
      </c>
      <c r="AM1122" s="4">
        <f t="shared" si="398"/>
        <v>7.5379371827023345</v>
      </c>
      <c r="AN1122" s="4">
        <f t="shared" si="399"/>
        <v>13.698914443166531</v>
      </c>
      <c r="AO1122">
        <f t="shared" si="400"/>
        <v>7.5379371827023345</v>
      </c>
      <c r="AP1122">
        <f t="shared" si="401"/>
        <v>2</v>
      </c>
    </row>
    <row r="1123" spans="1:42" ht="34" x14ac:dyDescent="0.2">
      <c r="A1123">
        <v>6037240600</v>
      </c>
      <c r="B1123" t="s">
        <v>37</v>
      </c>
      <c r="C1123">
        <v>0.66279999999999994</v>
      </c>
      <c r="D1123">
        <v>6037240200</v>
      </c>
      <c r="E1123" t="s">
        <v>37</v>
      </c>
      <c r="F1123">
        <v>23087</v>
      </c>
      <c r="G1123">
        <v>6037600100</v>
      </c>
      <c r="H1123" t="s">
        <v>37</v>
      </c>
      <c r="I1123">
        <v>0.18720000000000001</v>
      </c>
      <c r="J1123">
        <v>6037700901</v>
      </c>
      <c r="K1123" t="s">
        <v>160</v>
      </c>
      <c r="L1123">
        <v>2.9999999999999997E-4</v>
      </c>
      <c r="M1123">
        <v>6037207900</v>
      </c>
      <c r="N1123" t="s">
        <v>20</v>
      </c>
      <c r="O1123">
        <v>334</v>
      </c>
      <c r="S1123">
        <f t="shared" si="420"/>
        <v>1114</v>
      </c>
      <c r="T1123" s="2" cm="1">
        <f t="array" ref="T1123">IFERROR(INDEX($A$10:$A$1201, ROWS(T$10:$T1123)), IFERROR(INDEX($D$10:$D$1276, ROWS(T$10:$T1123)-ROWS($A$10:$A$1201)), IFERROR(INDEX($G$10:$G$1201, ROWS(T$10:$T1123)-ROWS($A$10:$A$1201)-ROWS($D$10:$D$1276)), "")))</f>
        <v>6037240600</v>
      </c>
      <c r="U1123" s="2" t="str">
        <f t="shared" si="402"/>
        <v>South Los Angeles, Los Angeles, CA</v>
      </c>
      <c r="V1123" s="3">
        <f t="shared" si="403"/>
        <v>0.66279999999999994</v>
      </c>
      <c r="W1123" s="3">
        <f t="shared" si="404"/>
        <v>0.77339556592765457</v>
      </c>
      <c r="X1123" s="3">
        <f t="shared" si="405"/>
        <v>23087</v>
      </c>
      <c r="Y1123" s="3">
        <f t="shared" si="406"/>
        <v>0.438174951128319</v>
      </c>
      <c r="Z1123" s="3">
        <f t="shared" si="413"/>
        <v>0.33888256430320868</v>
      </c>
      <c r="AA1123" s="3">
        <f t="shared" si="407"/>
        <v>0.18720000000000001</v>
      </c>
      <c r="AB1123" s="3">
        <f t="shared" si="408"/>
        <v>0.28290766208251478</v>
      </c>
      <c r="AC1123" s="3">
        <f t="shared" si="409"/>
        <v>3.90625E-3</v>
      </c>
      <c r="AD1123" s="3">
        <f t="shared" si="410"/>
        <v>0.11230665770006724</v>
      </c>
      <c r="AE1123" s="3">
        <f t="shared" si="411"/>
        <v>2.9999999999999997E-4</v>
      </c>
      <c r="AF1123" s="3">
        <f t="shared" si="412"/>
        <v>334</v>
      </c>
      <c r="AG1123">
        <f t="shared" si="414"/>
        <v>-0.67263362435736151</v>
      </c>
      <c r="AH1123" s="5">
        <f t="shared" si="415"/>
        <v>-1.246438860961959</v>
      </c>
      <c r="AI1123" s="5">
        <f t="shared" si="416"/>
        <v>-1.479305525869139</v>
      </c>
      <c r="AJ1123" s="5">
        <f t="shared" si="417"/>
        <v>-1.1821202568897826</v>
      </c>
      <c r="AK1123" s="5">
        <f t="shared" si="418"/>
        <v>-1.4900000637318402</v>
      </c>
      <c r="AL1123" s="4">
        <f t="shared" si="419"/>
        <v>12.833279877316031</v>
      </c>
      <c r="AM1123" s="4">
        <f t="shared" si="398"/>
        <v>7.5815579233321984</v>
      </c>
      <c r="AN1123" s="4">
        <f t="shared" si="399"/>
        <v>13.73601766568123</v>
      </c>
      <c r="AO1123">
        <f t="shared" si="400"/>
        <v>7.5815579233321984</v>
      </c>
      <c r="AP1123">
        <f t="shared" si="401"/>
        <v>2</v>
      </c>
    </row>
    <row r="1124" spans="1:42" ht="17" x14ac:dyDescent="0.2">
      <c r="A1124">
        <v>6037273600</v>
      </c>
      <c r="B1124" t="s">
        <v>68</v>
      </c>
      <c r="C1124">
        <v>0.66220000000000001</v>
      </c>
      <c r="D1124">
        <v>6037535102</v>
      </c>
      <c r="E1124" t="s">
        <v>37</v>
      </c>
      <c r="F1124">
        <v>23079</v>
      </c>
      <c r="G1124">
        <v>6037234200</v>
      </c>
      <c r="H1124" t="s">
        <v>77</v>
      </c>
      <c r="I1124">
        <v>0.18709999999999999</v>
      </c>
      <c r="J1124">
        <v>6059110116</v>
      </c>
      <c r="K1124" t="s">
        <v>46</v>
      </c>
      <c r="L1124">
        <v>2.9999999999999997E-4</v>
      </c>
      <c r="M1124">
        <v>6037206050</v>
      </c>
      <c r="N1124" t="s">
        <v>20</v>
      </c>
      <c r="O1124">
        <v>333</v>
      </c>
      <c r="S1124">
        <f t="shared" si="420"/>
        <v>1115</v>
      </c>
      <c r="T1124" s="2" cm="1">
        <f t="array" ref="T1124">IFERROR(INDEX($A$10:$A$1201, ROWS(T$10:$T1124)), IFERROR(INDEX($D$10:$D$1276, ROWS(T$10:$T1124)-ROWS($A$10:$A$1201)), IFERROR(INDEX($G$10:$G$1201, ROWS(T$10:$T1124)-ROWS($A$10:$A$1201)-ROWS($D$10:$D$1276)), "")))</f>
        <v>6037273600</v>
      </c>
      <c r="U1124" s="2" t="str">
        <f t="shared" si="402"/>
        <v>Venice, Los Angeles, CA</v>
      </c>
      <c r="V1124" s="3">
        <f t="shared" si="403"/>
        <v>0.66220000000000001</v>
      </c>
      <c r="W1124" s="3">
        <f t="shared" si="404"/>
        <v>0.77269544924154032</v>
      </c>
      <c r="X1124" s="3">
        <f t="shared" si="405"/>
        <v>23079</v>
      </c>
      <c r="Y1124" s="3">
        <f t="shared" si="406"/>
        <v>0.43802311677959349</v>
      </c>
      <c r="Z1124" s="3">
        <f t="shared" si="413"/>
        <v>0.33845846899818766</v>
      </c>
      <c r="AA1124" s="3">
        <f t="shared" si="407"/>
        <v>0.18709999999999999</v>
      </c>
      <c r="AB1124" s="3">
        <f t="shared" si="408"/>
        <v>0.28275653619465013</v>
      </c>
      <c r="AC1124" s="3">
        <f t="shared" si="409"/>
        <v>3.90625E-3</v>
      </c>
      <c r="AD1124" s="3">
        <f t="shared" si="410"/>
        <v>0.11197041022192333</v>
      </c>
      <c r="AE1124" s="3">
        <f t="shared" si="411"/>
        <v>2.9999999999999997E-4</v>
      </c>
      <c r="AF1124" s="3">
        <f t="shared" si="412"/>
        <v>333</v>
      </c>
      <c r="AG1124">
        <f t="shared" si="414"/>
        <v>-0.6791996609359936</v>
      </c>
      <c r="AH1124" s="5">
        <f t="shared" si="415"/>
        <v>-1.2480359852926641</v>
      </c>
      <c r="AI1124" s="5">
        <f t="shared" si="416"/>
        <v>-1.480354152345924</v>
      </c>
      <c r="AJ1124" s="5">
        <f t="shared" si="417"/>
        <v>-1.1821202568897826</v>
      </c>
      <c r="AK1124" s="5">
        <f t="shared" si="418"/>
        <v>-1.4916925008075137</v>
      </c>
      <c r="AL1124" s="4">
        <f t="shared" si="419"/>
        <v>12.86336035312204</v>
      </c>
      <c r="AM1124" s="4">
        <f t="shared" si="398"/>
        <v>7.6026875863111449</v>
      </c>
      <c r="AN1124" s="4">
        <f t="shared" si="399"/>
        <v>13.768055234835842</v>
      </c>
      <c r="AO1124">
        <f t="shared" si="400"/>
        <v>7.6026875863111449</v>
      </c>
      <c r="AP1124">
        <f t="shared" si="401"/>
        <v>2</v>
      </c>
    </row>
    <row r="1125" spans="1:42" ht="34" x14ac:dyDescent="0.2">
      <c r="A1125">
        <v>6037237600</v>
      </c>
      <c r="B1125" t="s">
        <v>103</v>
      </c>
      <c r="C1125">
        <v>0.66210000000000002</v>
      </c>
      <c r="D1125">
        <v>6037239320</v>
      </c>
      <c r="E1125" t="s">
        <v>37</v>
      </c>
      <c r="F1125">
        <v>23057</v>
      </c>
      <c r="G1125">
        <v>6037600302</v>
      </c>
      <c r="H1125" t="s">
        <v>37</v>
      </c>
      <c r="I1125">
        <v>0.1867</v>
      </c>
      <c r="J1125">
        <v>6037264000</v>
      </c>
      <c r="K1125" t="s">
        <v>80</v>
      </c>
      <c r="L1125">
        <v>2.9999999999999997E-4</v>
      </c>
      <c r="M1125">
        <v>6037275101</v>
      </c>
      <c r="N1125" t="s">
        <v>84</v>
      </c>
      <c r="O1125">
        <v>330</v>
      </c>
      <c r="S1125">
        <f t="shared" si="420"/>
        <v>1116</v>
      </c>
      <c r="T1125" s="2" cm="1">
        <f t="array" ref="T1125">IFERROR(INDEX($A$10:$A$1201, ROWS(T$10:$T1125)), IFERROR(INDEX($D$10:$D$1276, ROWS(T$10:$T1125)-ROWS($A$10:$A$1201)), IFERROR(INDEX($G$10:$G$1201, ROWS(T$10:$T1125)-ROWS($A$10:$A$1201)-ROWS($D$10:$D$1276)), "")))</f>
        <v>6037237600</v>
      </c>
      <c r="U1125" s="2" t="str">
        <f t="shared" si="402"/>
        <v>South Figueroa Corridor, Los Angeles, CA</v>
      </c>
      <c r="V1125" s="3">
        <f t="shared" si="403"/>
        <v>0.66210000000000002</v>
      </c>
      <c r="W1125" s="3">
        <f t="shared" si="404"/>
        <v>0.77257876312718787</v>
      </c>
      <c r="X1125" s="3">
        <f t="shared" si="405"/>
        <v>23057</v>
      </c>
      <c r="Y1125" s="3">
        <f t="shared" si="406"/>
        <v>0.43760557232059821</v>
      </c>
      <c r="Z1125" s="3">
        <f t="shared" si="413"/>
        <v>0.33808477180101293</v>
      </c>
      <c r="AA1125" s="3">
        <f t="shared" si="407"/>
        <v>0.1867</v>
      </c>
      <c r="AB1125" s="3">
        <f t="shared" si="408"/>
        <v>0.28215203264319183</v>
      </c>
      <c r="AC1125" s="3">
        <f t="shared" si="409"/>
        <v>3.90625E-3</v>
      </c>
      <c r="AD1125" s="3">
        <f t="shared" si="410"/>
        <v>0.1109616677874916</v>
      </c>
      <c r="AE1125" s="3">
        <f t="shared" si="411"/>
        <v>2.9999999999999997E-4</v>
      </c>
      <c r="AF1125" s="3">
        <f t="shared" si="412"/>
        <v>330</v>
      </c>
      <c r="AG1125">
        <f t="shared" si="414"/>
        <v>-0.68029400036576559</v>
      </c>
      <c r="AH1125" s="5">
        <f t="shared" si="415"/>
        <v>-1.252428077202105</v>
      </c>
      <c r="AI1125" s="5">
        <f t="shared" si="416"/>
        <v>-1.4845486582530643</v>
      </c>
      <c r="AJ1125" s="5">
        <f t="shared" si="417"/>
        <v>-1.1821202568897826</v>
      </c>
      <c r="AK1125" s="5">
        <f t="shared" si="418"/>
        <v>-1.4967698120345336</v>
      </c>
      <c r="AL1125" s="4">
        <f t="shared" si="419"/>
        <v>12.918046200391203</v>
      </c>
      <c r="AM1125" s="4">
        <f t="shared" si="398"/>
        <v>7.6393414837845421</v>
      </c>
      <c r="AN1125" s="4">
        <f t="shared" si="399"/>
        <v>13.825324624347124</v>
      </c>
      <c r="AO1125">
        <f t="shared" si="400"/>
        <v>7.6393414837845421</v>
      </c>
      <c r="AP1125">
        <f t="shared" si="401"/>
        <v>2</v>
      </c>
    </row>
    <row r="1126" spans="1:42" ht="34" x14ac:dyDescent="0.2">
      <c r="A1126">
        <v>6037209103</v>
      </c>
      <c r="B1126" t="s">
        <v>20</v>
      </c>
      <c r="C1126">
        <v>0.66180000000000005</v>
      </c>
      <c r="D1126">
        <v>6037541604</v>
      </c>
      <c r="E1126" t="s">
        <v>137</v>
      </c>
      <c r="F1126">
        <v>23044</v>
      </c>
      <c r="G1126">
        <v>6037980014</v>
      </c>
      <c r="H1126" t="s">
        <v>4</v>
      </c>
      <c r="I1126">
        <v>0.186</v>
      </c>
      <c r="J1126">
        <v>6037408402</v>
      </c>
      <c r="K1126" t="s">
        <v>94</v>
      </c>
      <c r="L1126">
        <v>2.9999999999999997E-4</v>
      </c>
      <c r="M1126">
        <v>6037572400</v>
      </c>
      <c r="N1126" t="s">
        <v>98</v>
      </c>
      <c r="O1126">
        <v>327</v>
      </c>
      <c r="S1126">
        <f t="shared" si="420"/>
        <v>1117</v>
      </c>
      <c r="T1126" s="2" cm="1">
        <f t="array" ref="T1126">IFERROR(INDEX($A$10:$A$1201, ROWS(T$10:$T1126)), IFERROR(INDEX($D$10:$D$1276, ROWS(T$10:$T1126)-ROWS($A$10:$A$1201)), IFERROR(INDEX($G$10:$G$1201, ROWS(T$10:$T1126)-ROWS($A$10:$A$1201)-ROWS($D$10:$D$1276)), "")))</f>
        <v>6037209103</v>
      </c>
      <c r="U1126" s="2" t="str">
        <f t="shared" si="402"/>
        <v>Central LA, Los Angeles, CA</v>
      </c>
      <c r="V1126" s="3">
        <f t="shared" si="403"/>
        <v>0.66180000000000005</v>
      </c>
      <c r="W1126" s="3">
        <f t="shared" si="404"/>
        <v>0.77222870478413075</v>
      </c>
      <c r="X1126" s="3">
        <f t="shared" si="405"/>
        <v>23044</v>
      </c>
      <c r="Y1126" s="3">
        <f t="shared" si="406"/>
        <v>0.43735884150391924</v>
      </c>
      <c r="Z1126" s="3">
        <f t="shared" si="413"/>
        <v>0.33774105170045948</v>
      </c>
      <c r="AA1126" s="3">
        <f t="shared" si="407"/>
        <v>0.186</v>
      </c>
      <c r="AB1126" s="3">
        <f t="shared" si="408"/>
        <v>0.28109415142813965</v>
      </c>
      <c r="AC1126" s="3">
        <f t="shared" si="409"/>
        <v>3.90625E-3</v>
      </c>
      <c r="AD1126" s="3">
        <f t="shared" si="410"/>
        <v>0.10995292535305985</v>
      </c>
      <c r="AE1126" s="3">
        <f t="shared" si="411"/>
        <v>2.9999999999999997E-4</v>
      </c>
      <c r="AF1126" s="3">
        <f t="shared" si="412"/>
        <v>327</v>
      </c>
      <c r="AG1126">
        <f t="shared" si="414"/>
        <v>-0.68357701865508169</v>
      </c>
      <c r="AH1126" s="5">
        <f t="shared" si="415"/>
        <v>-1.2550234042395014</v>
      </c>
      <c r="AI1126" s="5">
        <f t="shared" si="416"/>
        <v>-1.4918890435905598</v>
      </c>
      <c r="AJ1126" s="5">
        <f t="shared" si="417"/>
        <v>-1.1821202568897826</v>
      </c>
      <c r="AK1126" s="5">
        <f t="shared" si="418"/>
        <v>-1.501847123261554</v>
      </c>
      <c r="AL1126" s="4">
        <f t="shared" si="419"/>
        <v>12.982642903392815</v>
      </c>
      <c r="AM1126" s="4">
        <f t="shared" si="398"/>
        <v>7.6848873063187071</v>
      </c>
      <c r="AN1126" s="4">
        <f t="shared" si="399"/>
        <v>13.895413554170144</v>
      </c>
      <c r="AO1126">
        <f t="shared" si="400"/>
        <v>7.6848873063187071</v>
      </c>
      <c r="AP1126">
        <f t="shared" si="401"/>
        <v>2</v>
      </c>
    </row>
    <row r="1127" spans="1:42" ht="17" x14ac:dyDescent="0.2">
      <c r="A1127">
        <v>6037275200</v>
      </c>
      <c r="B1127" t="s">
        <v>13</v>
      </c>
      <c r="C1127">
        <v>0.6613</v>
      </c>
      <c r="D1127">
        <v>6037600302</v>
      </c>
      <c r="E1127" t="s">
        <v>37</v>
      </c>
      <c r="F1127">
        <v>23023</v>
      </c>
      <c r="G1127">
        <v>6037241001</v>
      </c>
      <c r="H1127" t="s">
        <v>37</v>
      </c>
      <c r="I1127">
        <v>0.18579999999999999</v>
      </c>
      <c r="J1127">
        <v>6037553300</v>
      </c>
      <c r="K1127" t="s">
        <v>71</v>
      </c>
      <c r="L1127">
        <v>2.9999999999999997E-4</v>
      </c>
      <c r="M1127">
        <v>6037274202</v>
      </c>
      <c r="N1127" t="s">
        <v>88</v>
      </c>
      <c r="O1127">
        <v>322</v>
      </c>
      <c r="S1127">
        <f t="shared" si="420"/>
        <v>1118</v>
      </c>
      <c r="T1127" s="2" cm="1">
        <f t="array" ref="T1127">IFERROR(INDEX($A$10:$A$1201, ROWS(T$10:$T1127)), IFERROR(INDEX($D$10:$D$1276, ROWS(T$10:$T1127)-ROWS($A$10:$A$1201)), IFERROR(INDEX($G$10:$G$1201, ROWS(T$10:$T1127)-ROWS($A$10:$A$1201)-ROWS($D$10:$D$1276)), "")))</f>
        <v>6037275200</v>
      </c>
      <c r="U1127" s="2" t="str">
        <f t="shared" si="402"/>
        <v>Los Angeles, CA</v>
      </c>
      <c r="V1127" s="3">
        <f t="shared" si="403"/>
        <v>0.6613</v>
      </c>
      <c r="W1127" s="3">
        <f t="shared" si="404"/>
        <v>0.77164527421236873</v>
      </c>
      <c r="X1127" s="3">
        <f t="shared" si="405"/>
        <v>23023</v>
      </c>
      <c r="Y1127" s="3">
        <f t="shared" si="406"/>
        <v>0.4369602763385147</v>
      </c>
      <c r="Z1127" s="3">
        <f t="shared" si="413"/>
        <v>0.3371783322551456</v>
      </c>
      <c r="AA1127" s="3">
        <f t="shared" si="407"/>
        <v>0.18579999999999999</v>
      </c>
      <c r="AB1127" s="3">
        <f t="shared" si="408"/>
        <v>0.28079189965241047</v>
      </c>
      <c r="AC1127" s="3">
        <f t="shared" si="409"/>
        <v>3.90625E-3</v>
      </c>
      <c r="AD1127" s="3">
        <f t="shared" si="410"/>
        <v>0.10827168796234028</v>
      </c>
      <c r="AE1127" s="3">
        <f t="shared" si="411"/>
        <v>2.9999999999999997E-4</v>
      </c>
      <c r="AF1127" s="3">
        <f t="shared" si="412"/>
        <v>322</v>
      </c>
      <c r="AG1127">
        <f t="shared" si="414"/>
        <v>-0.68904871580394289</v>
      </c>
      <c r="AH1127" s="5">
        <f t="shared" si="415"/>
        <v>-1.2592158556076036</v>
      </c>
      <c r="AI1127" s="5">
        <f t="shared" si="416"/>
        <v>-1.49398629654413</v>
      </c>
      <c r="AJ1127" s="5">
        <f t="shared" si="417"/>
        <v>-1.1821202568897826</v>
      </c>
      <c r="AK1127" s="5">
        <f t="shared" si="418"/>
        <v>-1.5103093086399209</v>
      </c>
      <c r="AL1127" s="4">
        <f t="shared" si="419"/>
        <v>13.050877297201204</v>
      </c>
      <c r="AM1127" s="4">
        <f t="shared" si="398"/>
        <v>7.7318788744951608</v>
      </c>
      <c r="AN1127" s="4">
        <f t="shared" si="399"/>
        <v>13.968219533401548</v>
      </c>
      <c r="AO1127">
        <f t="shared" si="400"/>
        <v>7.7318788744951608</v>
      </c>
      <c r="AP1127">
        <f t="shared" si="401"/>
        <v>2</v>
      </c>
    </row>
    <row r="1128" spans="1:42" ht="34" x14ac:dyDescent="0.2">
      <c r="A1128">
        <v>6037215101</v>
      </c>
      <c r="B1128" t="s">
        <v>20</v>
      </c>
      <c r="C1128">
        <v>0.66110000000000002</v>
      </c>
      <c r="D1128">
        <v>6037232400</v>
      </c>
      <c r="E1128" t="s">
        <v>37</v>
      </c>
      <c r="F1128">
        <v>23009</v>
      </c>
      <c r="G1128">
        <v>6037232200</v>
      </c>
      <c r="H1128" t="s">
        <v>37</v>
      </c>
      <c r="I1128">
        <v>0.1847</v>
      </c>
      <c r="J1128">
        <v>6037267200</v>
      </c>
      <c r="K1128" t="s">
        <v>48</v>
      </c>
      <c r="L1128">
        <v>2.9999999999999997E-4</v>
      </c>
      <c r="M1128">
        <v>6037572100</v>
      </c>
      <c r="N1128" t="s">
        <v>3</v>
      </c>
      <c r="O1128">
        <v>312</v>
      </c>
      <c r="S1128">
        <f t="shared" si="420"/>
        <v>1119</v>
      </c>
      <c r="T1128" s="2" cm="1">
        <f t="array" ref="T1128">IFERROR(INDEX($A$10:$A$1201, ROWS(T$10:$T1128)), IFERROR(INDEX($D$10:$D$1276, ROWS(T$10:$T1128)-ROWS($A$10:$A$1201)), IFERROR(INDEX($G$10:$G$1201, ROWS(T$10:$T1128)-ROWS($A$10:$A$1201)-ROWS($D$10:$D$1276)), "")))</f>
        <v>6037215101</v>
      </c>
      <c r="U1128" s="2" t="str">
        <f t="shared" si="402"/>
        <v>Central LA, Los Angeles, CA</v>
      </c>
      <c r="V1128" s="3">
        <f t="shared" si="403"/>
        <v>0.66110000000000002</v>
      </c>
      <c r="W1128" s="3">
        <f t="shared" si="404"/>
        <v>0.77141190198366394</v>
      </c>
      <c r="X1128" s="3">
        <f t="shared" si="405"/>
        <v>23009</v>
      </c>
      <c r="Y1128" s="3">
        <f t="shared" si="406"/>
        <v>0.43669456622824498</v>
      </c>
      <c r="Z1128" s="3">
        <f t="shared" si="413"/>
        <v>0.33687138592006155</v>
      </c>
      <c r="AA1128" s="3">
        <f t="shared" si="407"/>
        <v>0.1847</v>
      </c>
      <c r="AB1128" s="3">
        <f t="shared" si="408"/>
        <v>0.27912951488589999</v>
      </c>
      <c r="AC1128" s="3">
        <f t="shared" si="409"/>
        <v>3.90625E-3</v>
      </c>
      <c r="AD1128" s="3">
        <f t="shared" si="410"/>
        <v>0.10490921318090114</v>
      </c>
      <c r="AE1128" s="3">
        <f t="shared" si="411"/>
        <v>2.9999999999999997E-4</v>
      </c>
      <c r="AF1128" s="3">
        <f t="shared" si="412"/>
        <v>312</v>
      </c>
      <c r="AG1128">
        <f t="shared" si="414"/>
        <v>-0.69123739466348699</v>
      </c>
      <c r="AH1128" s="5">
        <f t="shared" si="415"/>
        <v>-1.2620108231863385</v>
      </c>
      <c r="AI1128" s="5">
        <f t="shared" si="416"/>
        <v>-1.5055211877887655</v>
      </c>
      <c r="AJ1128" s="5">
        <f t="shared" si="417"/>
        <v>-1.1821202568897826</v>
      </c>
      <c r="AK1128" s="5">
        <f t="shared" si="418"/>
        <v>-1.5272336793966543</v>
      </c>
      <c r="AL1128" s="4">
        <f t="shared" si="419"/>
        <v>13.176786057136949</v>
      </c>
      <c r="AM1128" s="4">
        <f t="shared" si="398"/>
        <v>7.822275019629072</v>
      </c>
      <c r="AN1128" s="4">
        <f t="shared" si="399"/>
        <v>14.107858577496973</v>
      </c>
      <c r="AO1128">
        <f t="shared" si="400"/>
        <v>7.822275019629072</v>
      </c>
      <c r="AP1128">
        <f t="shared" si="401"/>
        <v>2</v>
      </c>
    </row>
    <row r="1129" spans="1:42" ht="34" x14ac:dyDescent="0.2">
      <c r="A1129">
        <v>6037234700</v>
      </c>
      <c r="B1129" t="s">
        <v>113</v>
      </c>
      <c r="C1129">
        <v>0.66080000000000005</v>
      </c>
      <c r="D1129">
        <v>6037232800</v>
      </c>
      <c r="E1129" t="s">
        <v>103</v>
      </c>
      <c r="F1129">
        <v>23006</v>
      </c>
      <c r="G1129">
        <v>6037237800</v>
      </c>
      <c r="H1129" t="s">
        <v>37</v>
      </c>
      <c r="I1129">
        <v>0.18340000000000001</v>
      </c>
      <c r="J1129">
        <v>6037214100</v>
      </c>
      <c r="K1129" t="s">
        <v>20</v>
      </c>
      <c r="L1129">
        <v>2.0000000000000001E-4</v>
      </c>
      <c r="M1129">
        <v>6037192001</v>
      </c>
      <c r="N1129" t="s">
        <v>20</v>
      </c>
      <c r="O1129">
        <v>309</v>
      </c>
      <c r="S1129">
        <f t="shared" si="420"/>
        <v>1120</v>
      </c>
      <c r="T1129" s="2" cm="1">
        <f t="array" ref="T1129">IFERROR(INDEX($A$10:$A$1201, ROWS(T$10:$T1129)), IFERROR(INDEX($D$10:$D$1276, ROWS(T$10:$T1129)-ROWS($A$10:$A$1201)), IFERROR(INDEX($G$10:$G$1201, ROWS(T$10:$T1129)-ROWS($A$10:$A$1201)-ROWS($D$10:$D$1276)), "")))</f>
        <v>6037234700</v>
      </c>
      <c r="U1129" s="2" t="str">
        <f t="shared" si="402"/>
        <v>Park Mesa Heights, Los Angeles, CA</v>
      </c>
      <c r="V1129" s="3">
        <f t="shared" si="403"/>
        <v>0.66080000000000005</v>
      </c>
      <c r="W1129" s="3">
        <f t="shared" si="404"/>
        <v>0.77106184364060681</v>
      </c>
      <c r="X1129" s="3">
        <f t="shared" si="405"/>
        <v>23006</v>
      </c>
      <c r="Y1129" s="3">
        <f t="shared" si="406"/>
        <v>0.43663762834747288</v>
      </c>
      <c r="Z1129" s="3">
        <f t="shared" si="413"/>
        <v>0.33667461471646454</v>
      </c>
      <c r="AA1129" s="3">
        <f t="shared" si="407"/>
        <v>0.18340000000000001</v>
      </c>
      <c r="AB1129" s="3">
        <f t="shared" si="408"/>
        <v>0.27716487834366033</v>
      </c>
      <c r="AC1129" s="3">
        <f t="shared" si="409"/>
        <v>2.604166666666667E-3</v>
      </c>
      <c r="AD1129" s="3">
        <f t="shared" si="410"/>
        <v>0.10390047074646939</v>
      </c>
      <c r="AE1129" s="3">
        <f t="shared" si="411"/>
        <v>2.0000000000000001E-4</v>
      </c>
      <c r="AF1129" s="3">
        <f t="shared" si="412"/>
        <v>309</v>
      </c>
      <c r="AG1129">
        <f t="shared" si="414"/>
        <v>-0.69452041295280298</v>
      </c>
      <c r="AH1129" s="5">
        <f t="shared" si="415"/>
        <v>-1.2626097448103535</v>
      </c>
      <c r="AI1129" s="5">
        <f t="shared" si="416"/>
        <v>-1.5191533319869714</v>
      </c>
      <c r="AJ1129" s="5">
        <f t="shared" si="417"/>
        <v>-1.191711022557038</v>
      </c>
      <c r="AK1129" s="5">
        <f t="shared" si="418"/>
        <v>-1.5323109906236743</v>
      </c>
      <c r="AL1129" s="4">
        <f t="shared" si="419"/>
        <v>13.276181770460084</v>
      </c>
      <c r="AM1129" s="4">
        <f t="shared" si="398"/>
        <v>7.9101547439806659</v>
      </c>
      <c r="AN1129" s="4">
        <f t="shared" si="399"/>
        <v>14.211038198309524</v>
      </c>
      <c r="AO1129">
        <f t="shared" si="400"/>
        <v>7.9101547439806659</v>
      </c>
      <c r="AP1129">
        <f t="shared" si="401"/>
        <v>2</v>
      </c>
    </row>
    <row r="1130" spans="1:42" ht="34" x14ac:dyDescent="0.2">
      <c r="A1130">
        <v>6037241110</v>
      </c>
      <c r="B1130" t="s">
        <v>37</v>
      </c>
      <c r="C1130">
        <v>0.65790000000000004</v>
      </c>
      <c r="D1130">
        <v>6037241201</v>
      </c>
      <c r="E1130" t="s">
        <v>37</v>
      </c>
      <c r="F1130">
        <v>23001</v>
      </c>
      <c r="G1130">
        <v>6037602506</v>
      </c>
      <c r="H1130" t="s">
        <v>21</v>
      </c>
      <c r="I1130">
        <v>0.18329999999999999</v>
      </c>
      <c r="J1130">
        <v>6037273902</v>
      </c>
      <c r="K1130" t="s">
        <v>68</v>
      </c>
      <c r="L1130">
        <v>2.0000000000000001E-4</v>
      </c>
      <c r="M1130">
        <v>6037621324</v>
      </c>
      <c r="N1130" t="s">
        <v>91</v>
      </c>
      <c r="O1130">
        <v>308</v>
      </c>
      <c r="S1130">
        <f t="shared" si="420"/>
        <v>1121</v>
      </c>
      <c r="T1130" s="2" cm="1">
        <f t="array" ref="T1130">IFERROR(INDEX($A$10:$A$1201, ROWS(T$10:$T1130)), IFERROR(INDEX($D$10:$D$1276, ROWS(T$10:$T1130)-ROWS($A$10:$A$1201)), IFERROR(INDEX($G$10:$G$1201, ROWS(T$10:$T1130)-ROWS($A$10:$A$1201)-ROWS($D$10:$D$1276)), "")))</f>
        <v>6037241110</v>
      </c>
      <c r="U1130" s="2" t="str">
        <f t="shared" si="402"/>
        <v>South Los Angeles, Los Angeles, CA</v>
      </c>
      <c r="V1130" s="3">
        <f t="shared" si="403"/>
        <v>0.65790000000000004</v>
      </c>
      <c r="W1130" s="3">
        <f t="shared" si="404"/>
        <v>0.76767794632438746</v>
      </c>
      <c r="X1130" s="3">
        <f t="shared" si="405"/>
        <v>23001</v>
      </c>
      <c r="Y1130" s="3">
        <f t="shared" si="406"/>
        <v>0.43654273187951942</v>
      </c>
      <c r="Z1130" s="3">
        <f t="shared" si="413"/>
        <v>0.33512422789210716</v>
      </c>
      <c r="AA1130" s="3">
        <f t="shared" si="407"/>
        <v>0.18329999999999999</v>
      </c>
      <c r="AB1130" s="3">
        <f t="shared" si="408"/>
        <v>0.27701375245579568</v>
      </c>
      <c r="AC1130" s="3">
        <f t="shared" si="409"/>
        <v>2.604166666666667E-3</v>
      </c>
      <c r="AD1130" s="3">
        <f t="shared" si="410"/>
        <v>0.10356422326832548</v>
      </c>
      <c r="AE1130" s="3">
        <f t="shared" si="411"/>
        <v>2.0000000000000001E-4</v>
      </c>
      <c r="AF1130" s="3">
        <f t="shared" si="412"/>
        <v>308</v>
      </c>
      <c r="AG1130">
        <f t="shared" si="414"/>
        <v>-0.72625625641619507</v>
      </c>
      <c r="AH1130" s="5">
        <f t="shared" si="415"/>
        <v>-1.2636079475170445</v>
      </c>
      <c r="AI1130" s="5">
        <f t="shared" si="416"/>
        <v>-1.5202019584637567</v>
      </c>
      <c r="AJ1130" s="5">
        <f t="shared" si="417"/>
        <v>-1.191711022557038</v>
      </c>
      <c r="AK1130" s="5">
        <f t="shared" si="418"/>
        <v>-1.5340034276993477</v>
      </c>
      <c r="AL1130" s="4">
        <f t="shared" si="419"/>
        <v>13.358040338206374</v>
      </c>
      <c r="AM1130" s="4">
        <f t="shared" si="398"/>
        <v>7.9717494176621599</v>
      </c>
      <c r="AN1130" s="4">
        <f t="shared" si="399"/>
        <v>14.300583991767859</v>
      </c>
      <c r="AO1130">
        <f t="shared" si="400"/>
        <v>7.9717494176621599</v>
      </c>
      <c r="AP1130">
        <f t="shared" si="401"/>
        <v>2</v>
      </c>
    </row>
    <row r="1131" spans="1:42" ht="34" x14ac:dyDescent="0.2">
      <c r="A1131">
        <v>6037208801</v>
      </c>
      <c r="B1131" t="s">
        <v>20</v>
      </c>
      <c r="C1131">
        <v>0.65780000000000005</v>
      </c>
      <c r="D1131">
        <v>6037218900</v>
      </c>
      <c r="E1131" t="s">
        <v>83</v>
      </c>
      <c r="F1131">
        <v>22999</v>
      </c>
      <c r="G1131">
        <v>6037240700</v>
      </c>
      <c r="H1131" t="s">
        <v>37</v>
      </c>
      <c r="I1131">
        <v>0.18260000000000001</v>
      </c>
      <c r="J1131">
        <v>6037212102</v>
      </c>
      <c r="K1131" t="s">
        <v>20</v>
      </c>
      <c r="L1131">
        <v>1E-4</v>
      </c>
      <c r="M1131">
        <v>6037214501</v>
      </c>
      <c r="N1131" t="s">
        <v>20</v>
      </c>
      <c r="O1131">
        <v>307</v>
      </c>
      <c r="S1131">
        <f t="shared" si="420"/>
        <v>1122</v>
      </c>
      <c r="T1131" s="2" cm="1">
        <f t="array" ref="T1131">IFERROR(INDEX($A$10:$A$1201, ROWS(T$10:$T1131)), IFERROR(INDEX($D$10:$D$1276, ROWS(T$10:$T1131)-ROWS($A$10:$A$1201)), IFERROR(INDEX($G$10:$G$1201, ROWS(T$10:$T1131)-ROWS($A$10:$A$1201)-ROWS($D$10:$D$1276)), "")))</f>
        <v>6037208801</v>
      </c>
      <c r="U1131" s="2" t="str">
        <f t="shared" si="402"/>
        <v>Central LA, Los Angeles, CA</v>
      </c>
      <c r="V1131" s="3">
        <f t="shared" si="403"/>
        <v>0.65780000000000005</v>
      </c>
      <c r="W1131" s="3">
        <f t="shared" si="404"/>
        <v>0.76756126021003512</v>
      </c>
      <c r="X1131" s="3">
        <f t="shared" si="405"/>
        <v>22999</v>
      </c>
      <c r="Y1131" s="3">
        <f t="shared" si="406"/>
        <v>0.43650477329233806</v>
      </c>
      <c r="Z1131" s="3">
        <f t="shared" si="413"/>
        <v>0.3350441538759627</v>
      </c>
      <c r="AA1131" s="3">
        <f t="shared" si="407"/>
        <v>0.18260000000000001</v>
      </c>
      <c r="AB1131" s="3">
        <f t="shared" si="408"/>
        <v>0.27595587124074356</v>
      </c>
      <c r="AC1131" s="3">
        <f t="shared" si="409"/>
        <v>1.3020833333333335E-3</v>
      </c>
      <c r="AD1131" s="3">
        <f t="shared" si="410"/>
        <v>0.10322797579018157</v>
      </c>
      <c r="AE1131" s="3">
        <f t="shared" si="411"/>
        <v>1E-4</v>
      </c>
      <c r="AF1131" s="3">
        <f t="shared" si="412"/>
        <v>307</v>
      </c>
      <c r="AG1131">
        <f t="shared" si="414"/>
        <v>-0.72735059584596706</v>
      </c>
      <c r="AH1131" s="5">
        <f t="shared" si="415"/>
        <v>-1.2640072285997206</v>
      </c>
      <c r="AI1131" s="5">
        <f t="shared" si="416"/>
        <v>-1.5275423438012521</v>
      </c>
      <c r="AJ1131" s="5">
        <f t="shared" si="417"/>
        <v>-1.2013017882242933</v>
      </c>
      <c r="AK1131" s="5">
        <f t="shared" si="418"/>
        <v>-1.5356958647750212</v>
      </c>
      <c r="AL1131" s="4">
        <f t="shared" si="419"/>
        <v>13.414722422303601</v>
      </c>
      <c r="AM1131" s="4">
        <f t="shared" si="398"/>
        <v>8.0282676521590997</v>
      </c>
      <c r="AN1131" s="4">
        <f t="shared" si="399"/>
        <v>14.355899295100077</v>
      </c>
      <c r="AO1131">
        <f t="shared" si="400"/>
        <v>8.0282676521590997</v>
      </c>
      <c r="AP1131">
        <f t="shared" si="401"/>
        <v>2</v>
      </c>
    </row>
    <row r="1132" spans="1:42" ht="34" x14ac:dyDescent="0.2">
      <c r="A1132">
        <v>6037267800</v>
      </c>
      <c r="B1132" t="s">
        <v>48</v>
      </c>
      <c r="C1132">
        <v>0.65710000000000002</v>
      </c>
      <c r="D1132">
        <v>6037231400</v>
      </c>
      <c r="E1132" t="s">
        <v>77</v>
      </c>
      <c r="F1132">
        <v>22984</v>
      </c>
      <c r="G1132">
        <v>6037234600</v>
      </c>
      <c r="H1132" t="s">
        <v>113</v>
      </c>
      <c r="I1132">
        <v>0.1825</v>
      </c>
      <c r="J1132">
        <v>6037603006</v>
      </c>
      <c r="K1132" t="s">
        <v>31</v>
      </c>
      <c r="L1132">
        <v>1E-4</v>
      </c>
      <c r="M1132">
        <v>6037603004</v>
      </c>
      <c r="N1132" t="s">
        <v>31</v>
      </c>
      <c r="O1132">
        <v>306</v>
      </c>
      <c r="S1132">
        <f t="shared" si="420"/>
        <v>1123</v>
      </c>
      <c r="T1132" s="2" cm="1">
        <f t="array" ref="T1132">IFERROR(INDEX($A$10:$A$1201, ROWS(T$10:$T1132)), IFERROR(INDEX($D$10:$D$1276, ROWS(T$10:$T1132)-ROWS($A$10:$A$1201)), IFERROR(INDEX($G$10:$G$1201, ROWS(T$10:$T1132)-ROWS($A$10:$A$1201)-ROWS($D$10:$D$1276)), "")))</f>
        <v>6037267800</v>
      </c>
      <c r="U1132" s="2" t="str">
        <f t="shared" si="402"/>
        <v>West Los Angeles, Los Angeles, CA</v>
      </c>
      <c r="V1132" s="3">
        <f t="shared" si="403"/>
        <v>0.65710000000000002</v>
      </c>
      <c r="W1132" s="3">
        <f t="shared" si="404"/>
        <v>0.76674445740956831</v>
      </c>
      <c r="X1132" s="3">
        <f t="shared" si="405"/>
        <v>22984</v>
      </c>
      <c r="Y1132" s="3">
        <f t="shared" si="406"/>
        <v>0.43622008388847766</v>
      </c>
      <c r="Z1132" s="3">
        <f t="shared" si="413"/>
        <v>0.33446933153222719</v>
      </c>
      <c r="AA1132" s="3">
        <f t="shared" si="407"/>
        <v>0.1825</v>
      </c>
      <c r="AB1132" s="3">
        <f t="shared" si="408"/>
        <v>0.27580474535287897</v>
      </c>
      <c r="AC1132" s="3">
        <f t="shared" si="409"/>
        <v>1.3020833333333335E-3</v>
      </c>
      <c r="AD1132" s="3">
        <f t="shared" si="410"/>
        <v>0.10289172831203766</v>
      </c>
      <c r="AE1132" s="3">
        <f t="shared" si="411"/>
        <v>1E-4</v>
      </c>
      <c r="AF1132" s="3">
        <f t="shared" si="412"/>
        <v>306</v>
      </c>
      <c r="AG1132">
        <f t="shared" si="414"/>
        <v>-0.73501097185437236</v>
      </c>
      <c r="AH1132" s="5">
        <f t="shared" si="415"/>
        <v>-1.2670018367197937</v>
      </c>
      <c r="AI1132" s="5">
        <f t="shared" si="416"/>
        <v>-1.5285909702780371</v>
      </c>
      <c r="AJ1132" s="5">
        <f t="shared" si="417"/>
        <v>-1.2013017882242933</v>
      </c>
      <c r="AK1132" s="5">
        <f t="shared" si="418"/>
        <v>-1.5373883018506944</v>
      </c>
      <c r="AL1132" s="4">
        <f t="shared" si="419"/>
        <v>13.453594025291466</v>
      </c>
      <c r="AM1132" s="4">
        <f t="shared" si="398"/>
        <v>8.0551251903145946</v>
      </c>
      <c r="AN1132" s="4">
        <f t="shared" si="399"/>
        <v>14.396189344397458</v>
      </c>
      <c r="AO1132">
        <f t="shared" si="400"/>
        <v>8.0551251903145946</v>
      </c>
      <c r="AP1132">
        <f t="shared" si="401"/>
        <v>2</v>
      </c>
    </row>
    <row r="1133" spans="1:42" ht="34" x14ac:dyDescent="0.2">
      <c r="A1133">
        <v>6037571600</v>
      </c>
      <c r="B1133" t="s">
        <v>167</v>
      </c>
      <c r="C1133">
        <v>0.65500000000000003</v>
      </c>
      <c r="D1133">
        <v>6037243000</v>
      </c>
      <c r="E1133" t="s">
        <v>37</v>
      </c>
      <c r="F1133">
        <v>22979</v>
      </c>
      <c r="G1133">
        <v>6037220100</v>
      </c>
      <c r="H1133" t="s">
        <v>37</v>
      </c>
      <c r="I1133">
        <v>0.18229999999999999</v>
      </c>
      <c r="J1133">
        <v>6037700700</v>
      </c>
      <c r="K1133" t="s">
        <v>168</v>
      </c>
      <c r="L1133">
        <v>1E-4</v>
      </c>
      <c r="M1133">
        <v>6037276500</v>
      </c>
      <c r="N1133" t="s">
        <v>42</v>
      </c>
      <c r="O1133">
        <v>305</v>
      </c>
      <c r="S1133">
        <f t="shared" si="420"/>
        <v>1124</v>
      </c>
      <c r="T1133" s="2" cm="1">
        <f t="array" ref="T1133">IFERROR(INDEX($A$10:$A$1201, ROWS(T$10:$T1133)), IFERROR(INDEX($D$10:$D$1276, ROWS(T$10:$T1133)-ROWS($A$10:$A$1201)), IFERROR(INDEX($G$10:$G$1201, ROWS(T$10:$T1133)-ROWS($A$10:$A$1201)-ROWS($D$10:$D$1276)), "")))</f>
        <v>6037571600</v>
      </c>
      <c r="U1133" s="2" t="str">
        <f t="shared" si="402"/>
        <v>Carmelitos, Long Beach, CA</v>
      </c>
      <c r="V1133" s="3">
        <f t="shared" si="403"/>
        <v>0.65500000000000003</v>
      </c>
      <c r="W1133" s="3">
        <f t="shared" si="404"/>
        <v>0.76429404900816811</v>
      </c>
      <c r="X1133" s="3">
        <f t="shared" si="405"/>
        <v>22979</v>
      </c>
      <c r="Y1133" s="3">
        <f t="shared" si="406"/>
        <v>0.4361251874205242</v>
      </c>
      <c r="Z1133" s="3">
        <f t="shared" si="413"/>
        <v>0.33332788536807861</v>
      </c>
      <c r="AA1133" s="3">
        <f t="shared" si="407"/>
        <v>0.18229999999999999</v>
      </c>
      <c r="AB1133" s="3">
        <f t="shared" si="408"/>
        <v>0.27550249357714979</v>
      </c>
      <c r="AC1133" s="3">
        <f t="shared" si="409"/>
        <v>1.3020833333333335E-3</v>
      </c>
      <c r="AD1133" s="3">
        <f t="shared" si="410"/>
        <v>0.10255548083389375</v>
      </c>
      <c r="AE1133" s="3">
        <f t="shared" si="411"/>
        <v>1E-4</v>
      </c>
      <c r="AF1133" s="3">
        <f t="shared" si="412"/>
        <v>305</v>
      </c>
      <c r="AG1133">
        <f t="shared" si="414"/>
        <v>-0.75799209987958716</v>
      </c>
      <c r="AH1133" s="5">
        <f t="shared" si="415"/>
        <v>-1.2680000394264848</v>
      </c>
      <c r="AI1133" s="5">
        <f t="shared" si="416"/>
        <v>-1.5306882232316075</v>
      </c>
      <c r="AJ1133" s="5">
        <f t="shared" si="417"/>
        <v>-1.2013017882242933</v>
      </c>
      <c r="AK1133" s="5">
        <f t="shared" si="418"/>
        <v>-1.5390807389263677</v>
      </c>
      <c r="AL1133" s="4">
        <f t="shared" si="419"/>
        <v>13.522736165383598</v>
      </c>
      <c r="AM1133" s="4">
        <f t="shared" ref="AM1133:AM1196" si="421">SUMXMY2($AG$6:$AK$6,AG1133:AK1133)</f>
        <v>8.1072524899548686</v>
      </c>
      <c r="AN1133" s="4">
        <f t="shared" ref="AN1133:AN1196" si="422">SUMXMY2($AG$7:$AK$7,AG1133:AK1133)</f>
        <v>14.471622538497453</v>
      </c>
      <c r="AO1133">
        <f t="shared" ref="AO1133:AO1196" si="423">MIN(AL1133:AN1133)</f>
        <v>8.1072524899548686</v>
      </c>
      <c r="AP1133">
        <f t="shared" ref="AP1133:AP1196" si="424">MATCH(AO1133,AL1133:AN1133,0)</f>
        <v>2</v>
      </c>
    </row>
    <row r="1134" spans="1:42" ht="34" x14ac:dyDescent="0.2">
      <c r="A1134">
        <v>6037237500</v>
      </c>
      <c r="B1134" t="s">
        <v>103</v>
      </c>
      <c r="C1134">
        <v>0.65500000000000003</v>
      </c>
      <c r="D1134">
        <v>6037232600</v>
      </c>
      <c r="E1134" t="s">
        <v>37</v>
      </c>
      <c r="F1134">
        <v>22956</v>
      </c>
      <c r="G1134">
        <v>6037232500</v>
      </c>
      <c r="H1134" t="s">
        <v>37</v>
      </c>
      <c r="I1134">
        <v>0.182</v>
      </c>
      <c r="J1134">
        <v>6037620303</v>
      </c>
      <c r="K1134" t="s">
        <v>5</v>
      </c>
      <c r="L1134">
        <v>1E-4</v>
      </c>
      <c r="M1134">
        <v>6037206200</v>
      </c>
      <c r="N1134" t="s">
        <v>20</v>
      </c>
      <c r="O1134">
        <v>302</v>
      </c>
      <c r="S1134">
        <f t="shared" si="420"/>
        <v>1125</v>
      </c>
      <c r="T1134" s="2" cm="1">
        <f t="array" ref="T1134">IFERROR(INDEX($A$10:$A$1201, ROWS(T$10:$T1134)), IFERROR(INDEX($D$10:$D$1276, ROWS(T$10:$T1134)-ROWS($A$10:$A$1201)), IFERROR(INDEX($G$10:$G$1201, ROWS(T$10:$T1134)-ROWS($A$10:$A$1201)-ROWS($D$10:$D$1276)), "")))</f>
        <v>6037237500</v>
      </c>
      <c r="U1134" s="2" t="str">
        <f t="shared" si="402"/>
        <v>South Figueroa Corridor, Los Angeles, CA</v>
      </c>
      <c r="V1134" s="3">
        <f t="shared" si="403"/>
        <v>0.65500000000000003</v>
      </c>
      <c r="W1134" s="3">
        <f t="shared" si="404"/>
        <v>0.76429404900816811</v>
      </c>
      <c r="X1134" s="3">
        <f t="shared" si="405"/>
        <v>22956</v>
      </c>
      <c r="Y1134" s="3">
        <f t="shared" si="406"/>
        <v>0.43568866366793829</v>
      </c>
      <c r="Z1134" s="3">
        <f t="shared" si="413"/>
        <v>0.33299425286172651</v>
      </c>
      <c r="AA1134" s="3">
        <f t="shared" si="407"/>
        <v>0.182</v>
      </c>
      <c r="AB1134" s="3">
        <f t="shared" si="408"/>
        <v>0.27504911591355602</v>
      </c>
      <c r="AC1134" s="3">
        <f t="shared" si="409"/>
        <v>1.3020833333333335E-3</v>
      </c>
      <c r="AD1134" s="3">
        <f t="shared" si="410"/>
        <v>0.101546738399462</v>
      </c>
      <c r="AE1134" s="3">
        <f t="shared" si="411"/>
        <v>1E-4</v>
      </c>
      <c r="AF1134" s="3">
        <f t="shared" si="412"/>
        <v>302</v>
      </c>
      <c r="AG1134">
        <f t="shared" si="414"/>
        <v>-0.75799209987958716</v>
      </c>
      <c r="AH1134" s="5">
        <f t="shared" si="415"/>
        <v>-1.272591771877263</v>
      </c>
      <c r="AI1134" s="5">
        <f t="shared" si="416"/>
        <v>-1.5338341026619626</v>
      </c>
      <c r="AJ1134" s="5">
        <f t="shared" si="417"/>
        <v>-1.2013017882242933</v>
      </c>
      <c r="AK1134" s="5">
        <f t="shared" si="418"/>
        <v>-1.544158050153388</v>
      </c>
      <c r="AL1134" s="4">
        <f t="shared" si="419"/>
        <v>13.572875956010925</v>
      </c>
      <c r="AM1134" s="4">
        <f t="shared" si="421"/>
        <v>8.1406008516078607</v>
      </c>
      <c r="AN1134" s="4">
        <f t="shared" si="422"/>
        <v>14.523519031588743</v>
      </c>
      <c r="AO1134">
        <f t="shared" si="423"/>
        <v>8.1406008516078607</v>
      </c>
      <c r="AP1134">
        <f t="shared" si="424"/>
        <v>2</v>
      </c>
    </row>
    <row r="1135" spans="1:42" ht="34" x14ac:dyDescent="0.2">
      <c r="A1135">
        <v>6037234901</v>
      </c>
      <c r="B1135" t="s">
        <v>113</v>
      </c>
      <c r="C1135">
        <v>0.6542</v>
      </c>
      <c r="D1135">
        <v>6037541606</v>
      </c>
      <c r="E1135" t="s">
        <v>137</v>
      </c>
      <c r="F1135">
        <v>22944</v>
      </c>
      <c r="G1135">
        <v>6037241110</v>
      </c>
      <c r="H1135" t="s">
        <v>37</v>
      </c>
      <c r="I1135">
        <v>0.1817</v>
      </c>
      <c r="J1135">
        <v>6037482001</v>
      </c>
      <c r="K1135" t="s">
        <v>11</v>
      </c>
      <c r="L1135">
        <v>1E-4</v>
      </c>
      <c r="M1135">
        <v>6037278102</v>
      </c>
      <c r="N1135" t="s">
        <v>90</v>
      </c>
      <c r="O1135">
        <v>301</v>
      </c>
      <c r="S1135">
        <f t="shared" si="420"/>
        <v>1126</v>
      </c>
      <c r="T1135" s="2" cm="1">
        <f t="array" ref="T1135">IFERROR(INDEX($A$10:$A$1201, ROWS(T$10:$T1135)), IFERROR(INDEX($D$10:$D$1276, ROWS(T$10:$T1135)-ROWS($A$10:$A$1201)), IFERROR(INDEX($G$10:$G$1201, ROWS(T$10:$T1135)-ROWS($A$10:$A$1201)-ROWS($D$10:$D$1276)), "")))</f>
        <v>6037234901</v>
      </c>
      <c r="U1135" s="2" t="str">
        <f t="shared" si="402"/>
        <v>Park Mesa Heights, Los Angeles, CA</v>
      </c>
      <c r="V1135" s="3">
        <f t="shared" si="403"/>
        <v>0.6542</v>
      </c>
      <c r="W1135" s="3">
        <f t="shared" si="404"/>
        <v>0.76336056009334896</v>
      </c>
      <c r="X1135" s="3">
        <f t="shared" si="405"/>
        <v>22944</v>
      </c>
      <c r="Y1135" s="3">
        <f t="shared" si="406"/>
        <v>0.43546091214484994</v>
      </c>
      <c r="Z1135" s="3">
        <f t="shared" si="413"/>
        <v>0.33241368579365327</v>
      </c>
      <c r="AA1135" s="3">
        <f t="shared" si="407"/>
        <v>0.1817</v>
      </c>
      <c r="AB1135" s="3">
        <f t="shared" si="408"/>
        <v>0.27459573824996225</v>
      </c>
      <c r="AC1135" s="3">
        <f t="shared" si="409"/>
        <v>1.3020833333333335E-3</v>
      </c>
      <c r="AD1135" s="3">
        <f t="shared" si="410"/>
        <v>0.10121049092131809</v>
      </c>
      <c r="AE1135" s="3">
        <f t="shared" si="411"/>
        <v>1E-4</v>
      </c>
      <c r="AF1135" s="3">
        <f t="shared" si="412"/>
        <v>301</v>
      </c>
      <c r="AG1135">
        <f t="shared" si="414"/>
        <v>-0.76674681531776445</v>
      </c>
      <c r="AH1135" s="5">
        <f t="shared" si="415"/>
        <v>-1.2749874583733218</v>
      </c>
      <c r="AI1135" s="5">
        <f t="shared" si="416"/>
        <v>-1.5369799820923178</v>
      </c>
      <c r="AJ1135" s="5">
        <f t="shared" si="417"/>
        <v>-1.2013017882242933</v>
      </c>
      <c r="AK1135" s="5">
        <f t="shared" si="418"/>
        <v>-1.545850487229061</v>
      </c>
      <c r="AL1135" s="4">
        <f t="shared" si="419"/>
        <v>13.620727642928342</v>
      </c>
      <c r="AM1135" s="4">
        <f t="shared" si="421"/>
        <v>8.1748569627791046</v>
      </c>
      <c r="AN1135" s="4">
        <f t="shared" si="422"/>
        <v>14.574318600645384</v>
      </c>
      <c r="AO1135">
        <f t="shared" si="423"/>
        <v>8.1748569627791046</v>
      </c>
      <c r="AP1135">
        <f t="shared" si="424"/>
        <v>2</v>
      </c>
    </row>
    <row r="1136" spans="1:42" ht="17" x14ac:dyDescent="0.2">
      <c r="A1136">
        <v>6037700801</v>
      </c>
      <c r="B1136" t="s">
        <v>146</v>
      </c>
      <c r="C1136">
        <v>0.6542</v>
      </c>
      <c r="D1136">
        <v>6037601303</v>
      </c>
      <c r="E1136" t="s">
        <v>10</v>
      </c>
      <c r="F1136">
        <v>22926</v>
      </c>
      <c r="G1136">
        <v>6037601303</v>
      </c>
      <c r="H1136" t="s">
        <v>10</v>
      </c>
      <c r="I1136">
        <v>0.18160000000000001</v>
      </c>
      <c r="J1136">
        <v>6037262100</v>
      </c>
      <c r="K1136" t="s">
        <v>100</v>
      </c>
      <c r="L1136">
        <v>0</v>
      </c>
      <c r="M1136">
        <v>6037600703</v>
      </c>
      <c r="N1136" t="s">
        <v>36</v>
      </c>
      <c r="O1136">
        <v>295</v>
      </c>
      <c r="S1136">
        <f t="shared" si="420"/>
        <v>1127</v>
      </c>
      <c r="T1136" s="2" cm="1">
        <f t="array" ref="T1136">IFERROR(INDEX($A$10:$A$1201, ROWS(T$10:$T1136)), IFERROR(INDEX($D$10:$D$1276, ROWS(T$10:$T1136)-ROWS($A$10:$A$1201)), IFERROR(INDEX($G$10:$G$1201, ROWS(T$10:$T1136)-ROWS($A$10:$A$1201)-ROWS($D$10:$D$1276)), "")))</f>
        <v>6037700801</v>
      </c>
      <c r="U1136" s="2" t="str">
        <f t="shared" si="402"/>
        <v>Beverly Hills, CA</v>
      </c>
      <c r="V1136" s="3">
        <f t="shared" si="403"/>
        <v>0.6542</v>
      </c>
      <c r="W1136" s="3">
        <f t="shared" si="404"/>
        <v>0.76336056009334896</v>
      </c>
      <c r="X1136" s="3">
        <f t="shared" si="405"/>
        <v>22926</v>
      </c>
      <c r="Y1136" s="3">
        <f t="shared" si="406"/>
        <v>0.4351192848602175</v>
      </c>
      <c r="Z1136" s="3">
        <f t="shared" si="413"/>
        <v>0.33215290099831307</v>
      </c>
      <c r="AA1136" s="3">
        <f t="shared" si="407"/>
        <v>0.18160000000000001</v>
      </c>
      <c r="AB1136" s="3">
        <f t="shared" si="408"/>
        <v>0.27444461236209766</v>
      </c>
      <c r="AC1136" s="3">
        <f t="shared" si="409"/>
        <v>0</v>
      </c>
      <c r="AD1136" s="3">
        <f t="shared" si="410"/>
        <v>9.919300605245461E-2</v>
      </c>
      <c r="AE1136" s="3">
        <f t="shared" si="411"/>
        <v>0</v>
      </c>
      <c r="AF1136" s="3">
        <f t="shared" si="412"/>
        <v>295</v>
      </c>
      <c r="AG1136">
        <f t="shared" si="414"/>
        <v>-0.76674681531776445</v>
      </c>
      <c r="AH1136" s="5">
        <f t="shared" si="415"/>
        <v>-1.2785809881174093</v>
      </c>
      <c r="AI1136" s="5">
        <f t="shared" si="416"/>
        <v>-1.5380286085691026</v>
      </c>
      <c r="AJ1136" s="5">
        <f t="shared" si="417"/>
        <v>-1.2108925538915487</v>
      </c>
      <c r="AK1136" s="5">
        <f t="shared" si="418"/>
        <v>-1.5560051096831014</v>
      </c>
      <c r="AL1136" s="4">
        <f t="shared" si="419"/>
        <v>13.696435051841787</v>
      </c>
      <c r="AM1136" s="4">
        <f t="shared" si="421"/>
        <v>8.2426921047642754</v>
      </c>
      <c r="AN1136" s="4">
        <f t="shared" si="422"/>
        <v>14.648521810359004</v>
      </c>
      <c r="AO1136">
        <f t="shared" si="423"/>
        <v>8.2426921047642754</v>
      </c>
      <c r="AP1136">
        <f t="shared" si="424"/>
        <v>2</v>
      </c>
    </row>
    <row r="1137" spans="1:42" ht="34" x14ac:dyDescent="0.2">
      <c r="A1137">
        <v>6037192002</v>
      </c>
      <c r="B1137" t="s">
        <v>20</v>
      </c>
      <c r="C1137">
        <v>0.65339999999999998</v>
      </c>
      <c r="D1137">
        <v>6037206200</v>
      </c>
      <c r="E1137" t="s">
        <v>20</v>
      </c>
      <c r="F1137">
        <v>22917</v>
      </c>
      <c r="G1137">
        <v>6037703200</v>
      </c>
      <c r="H1137" t="s">
        <v>85</v>
      </c>
      <c r="I1137">
        <v>0.18060000000000001</v>
      </c>
      <c r="J1137">
        <v>6037264102</v>
      </c>
      <c r="K1137" t="s">
        <v>80</v>
      </c>
      <c r="L1137">
        <v>0</v>
      </c>
      <c r="M1137">
        <v>6037219500</v>
      </c>
      <c r="N1137" t="s">
        <v>37</v>
      </c>
      <c r="O1137">
        <v>289</v>
      </c>
      <c r="S1137">
        <f t="shared" si="420"/>
        <v>1128</v>
      </c>
      <c r="T1137" s="2" cm="1">
        <f t="array" ref="T1137">IFERROR(INDEX($A$10:$A$1201, ROWS(T$10:$T1137)), IFERROR(INDEX($D$10:$D$1276, ROWS(T$10:$T1137)-ROWS($A$10:$A$1201)), IFERROR(INDEX($G$10:$G$1201, ROWS(T$10:$T1137)-ROWS($A$10:$A$1201)-ROWS($D$10:$D$1276)), "")))</f>
        <v>6037192002</v>
      </c>
      <c r="U1137" s="2" t="str">
        <f t="shared" si="402"/>
        <v>Central LA, Los Angeles, CA</v>
      </c>
      <c r="V1137" s="3">
        <f t="shared" si="403"/>
        <v>0.65339999999999998</v>
      </c>
      <c r="W1137" s="3">
        <f t="shared" si="404"/>
        <v>0.7624270711785297</v>
      </c>
      <c r="X1137" s="3">
        <f t="shared" si="405"/>
        <v>22917</v>
      </c>
      <c r="Y1137" s="3">
        <f t="shared" si="406"/>
        <v>0.43494847121790126</v>
      </c>
      <c r="Z1137" s="3">
        <f t="shared" si="413"/>
        <v>0.33161648902424345</v>
      </c>
      <c r="AA1137" s="3">
        <f t="shared" si="407"/>
        <v>0.18060000000000001</v>
      </c>
      <c r="AB1137" s="3">
        <f t="shared" si="408"/>
        <v>0.27293335348345177</v>
      </c>
      <c r="AC1137" s="3">
        <f t="shared" si="409"/>
        <v>0</v>
      </c>
      <c r="AD1137" s="3">
        <f t="shared" si="410"/>
        <v>9.7175521183591129E-2</v>
      </c>
      <c r="AE1137" s="3">
        <f t="shared" si="411"/>
        <v>0</v>
      </c>
      <c r="AF1137" s="3">
        <f t="shared" si="412"/>
        <v>289</v>
      </c>
      <c r="AG1137">
        <f t="shared" si="414"/>
        <v>-0.77550153075594186</v>
      </c>
      <c r="AH1137" s="5">
        <f t="shared" si="415"/>
        <v>-1.2803777529894533</v>
      </c>
      <c r="AI1137" s="5">
        <f t="shared" si="416"/>
        <v>-1.5485148733369534</v>
      </c>
      <c r="AJ1137" s="5">
        <f t="shared" si="417"/>
        <v>-1.2108925538915487</v>
      </c>
      <c r="AK1137" s="5">
        <f t="shared" si="418"/>
        <v>-1.5661597321371417</v>
      </c>
      <c r="AL1137" s="4">
        <f t="shared" si="419"/>
        <v>13.805015628631564</v>
      </c>
      <c r="AM1137" s="4">
        <f t="shared" si="421"/>
        <v>8.3224725652737028</v>
      </c>
      <c r="AN1137" s="4">
        <f t="shared" si="422"/>
        <v>14.768507952484256</v>
      </c>
      <c r="AO1137">
        <f t="shared" si="423"/>
        <v>8.3224725652737028</v>
      </c>
      <c r="AP1137">
        <f t="shared" si="424"/>
        <v>2</v>
      </c>
    </row>
    <row r="1138" spans="1:42" ht="34" x14ac:dyDescent="0.2">
      <c r="A1138">
        <v>6037203300</v>
      </c>
      <c r="B1138" t="s">
        <v>45</v>
      </c>
      <c r="C1138">
        <v>0.6532</v>
      </c>
      <c r="D1138">
        <v>6037240900</v>
      </c>
      <c r="E1138" t="s">
        <v>37</v>
      </c>
      <c r="F1138">
        <v>22908</v>
      </c>
      <c r="G1138">
        <v>6037237300</v>
      </c>
      <c r="H1138" t="s">
        <v>37</v>
      </c>
      <c r="I1138">
        <v>0.1787</v>
      </c>
      <c r="J1138">
        <v>6037481711</v>
      </c>
      <c r="K1138" t="s">
        <v>11</v>
      </c>
      <c r="L1138">
        <v>0</v>
      </c>
      <c r="M1138">
        <v>6037700200</v>
      </c>
      <c r="N1138" t="s">
        <v>125</v>
      </c>
      <c r="O1138">
        <v>289</v>
      </c>
      <c r="S1138">
        <f t="shared" si="420"/>
        <v>1129</v>
      </c>
      <c r="T1138" s="2" cm="1">
        <f t="array" ref="T1138">IFERROR(INDEX($A$10:$A$1201, ROWS(T$10:$T1138)), IFERROR(INDEX($D$10:$D$1276, ROWS(T$10:$T1138)-ROWS($A$10:$A$1201)), IFERROR(INDEX($G$10:$G$1201, ROWS(T$10:$T1138)-ROWS($A$10:$A$1201)-ROWS($D$10:$D$1276)), "")))</f>
        <v>6037203300</v>
      </c>
      <c r="U1138" s="2" t="str">
        <f t="shared" si="402"/>
        <v>Northeast Los Angeles, Los Angeles, CA</v>
      </c>
      <c r="V1138" s="3">
        <f t="shared" si="403"/>
        <v>0.6532</v>
      </c>
      <c r="W1138" s="3">
        <f t="shared" si="404"/>
        <v>0.76219369894982503</v>
      </c>
      <c r="X1138" s="3">
        <f t="shared" si="405"/>
        <v>22908</v>
      </c>
      <c r="Y1138" s="3">
        <f t="shared" si="406"/>
        <v>0.43477765757558506</v>
      </c>
      <c r="Z1138" s="3">
        <f t="shared" si="413"/>
        <v>0.33138479104827562</v>
      </c>
      <c r="AA1138" s="3">
        <f t="shared" si="407"/>
        <v>0.1787</v>
      </c>
      <c r="AB1138" s="3">
        <f t="shared" si="408"/>
        <v>0.27006196161402451</v>
      </c>
      <c r="AC1138" s="3">
        <f t="shared" si="409"/>
        <v>0</v>
      </c>
      <c r="AD1138" s="3">
        <f t="shared" si="410"/>
        <v>9.7175521183591129E-2</v>
      </c>
      <c r="AE1138" s="3">
        <f t="shared" si="411"/>
        <v>0</v>
      </c>
      <c r="AF1138" s="3">
        <f t="shared" si="412"/>
        <v>289</v>
      </c>
      <c r="AG1138">
        <f t="shared" si="414"/>
        <v>-0.77769020961548585</v>
      </c>
      <c r="AH1138" s="5">
        <f t="shared" si="415"/>
        <v>-1.2821745178614967</v>
      </c>
      <c r="AI1138" s="5">
        <f t="shared" si="416"/>
        <v>-1.5684387763958698</v>
      </c>
      <c r="AJ1138" s="5">
        <f t="shared" si="417"/>
        <v>-1.2108925538915487</v>
      </c>
      <c r="AK1138" s="5">
        <f t="shared" si="418"/>
        <v>-1.5661597321371417</v>
      </c>
      <c r="AL1138" s="4">
        <f t="shared" si="419"/>
        <v>13.896632153866706</v>
      </c>
      <c r="AM1138" s="4">
        <f t="shared" si="421"/>
        <v>8.3895833077237008</v>
      </c>
      <c r="AN1138" s="4">
        <f t="shared" si="422"/>
        <v>14.868750609409361</v>
      </c>
      <c r="AO1138">
        <f t="shared" si="423"/>
        <v>8.3895833077237008</v>
      </c>
      <c r="AP1138">
        <f t="shared" si="424"/>
        <v>2</v>
      </c>
    </row>
    <row r="1139" spans="1:42" ht="34" x14ac:dyDescent="0.2">
      <c r="A1139">
        <v>6037224020</v>
      </c>
      <c r="B1139" t="s">
        <v>37</v>
      </c>
      <c r="C1139">
        <v>0.65169999999999995</v>
      </c>
      <c r="D1139">
        <v>6037541300</v>
      </c>
      <c r="E1139" t="s">
        <v>137</v>
      </c>
      <c r="F1139">
        <v>22848</v>
      </c>
      <c r="G1139">
        <v>6037243100</v>
      </c>
      <c r="H1139" t="s">
        <v>37</v>
      </c>
      <c r="I1139">
        <v>0.17849999999999999</v>
      </c>
      <c r="J1139">
        <v>6037217001</v>
      </c>
      <c r="K1139" t="s">
        <v>166</v>
      </c>
      <c r="L1139">
        <v>0</v>
      </c>
      <c r="M1139">
        <v>6037214700</v>
      </c>
      <c r="N1139" t="s">
        <v>114</v>
      </c>
      <c r="O1139">
        <v>279</v>
      </c>
      <c r="S1139">
        <f t="shared" si="420"/>
        <v>1130</v>
      </c>
      <c r="T1139" s="2" cm="1">
        <f t="array" ref="T1139">IFERROR(INDEX($A$10:$A$1201, ROWS(T$10:$T1139)), IFERROR(INDEX($D$10:$D$1276, ROWS(T$10:$T1139)-ROWS($A$10:$A$1201)), IFERROR(INDEX($G$10:$G$1201, ROWS(T$10:$T1139)-ROWS($A$10:$A$1201)-ROWS($D$10:$D$1276)), "")))</f>
        <v>6037224020</v>
      </c>
      <c r="U1139" s="2" t="str">
        <f t="shared" si="402"/>
        <v>South Los Angeles, Los Angeles, CA</v>
      </c>
      <c r="V1139" s="3">
        <f t="shared" si="403"/>
        <v>0.65169999999999995</v>
      </c>
      <c r="W1139" s="3">
        <f t="shared" si="404"/>
        <v>0.76044340723453907</v>
      </c>
      <c r="X1139" s="3">
        <f t="shared" si="405"/>
        <v>22848</v>
      </c>
      <c r="Y1139" s="3">
        <f t="shared" si="406"/>
        <v>0.43363889996014349</v>
      </c>
      <c r="Z1139" s="3">
        <f t="shared" si="413"/>
        <v>0.32975784259512897</v>
      </c>
      <c r="AA1139" s="3">
        <f t="shared" si="407"/>
        <v>0.17849999999999999</v>
      </c>
      <c r="AB1139" s="3">
        <f t="shared" si="408"/>
        <v>0.26975970983829528</v>
      </c>
      <c r="AC1139" s="3">
        <f t="shared" si="409"/>
        <v>0</v>
      </c>
      <c r="AD1139" s="3">
        <f t="shared" si="410"/>
        <v>9.3813046402151989E-2</v>
      </c>
      <c r="AE1139" s="3">
        <f t="shared" si="411"/>
        <v>0</v>
      </c>
      <c r="AF1139" s="3">
        <f t="shared" si="412"/>
        <v>279</v>
      </c>
      <c r="AG1139">
        <f t="shared" si="414"/>
        <v>-0.79410530106206856</v>
      </c>
      <c r="AH1139" s="5">
        <f t="shared" si="415"/>
        <v>-1.294152950341789</v>
      </c>
      <c r="AI1139" s="5">
        <f t="shared" si="416"/>
        <v>-1.5705360293494399</v>
      </c>
      <c r="AJ1139" s="5">
        <f t="shared" si="417"/>
        <v>-1.2108925538915487</v>
      </c>
      <c r="AK1139" s="5">
        <f t="shared" si="418"/>
        <v>-1.5830841028938751</v>
      </c>
      <c r="AL1139" s="4">
        <f t="shared" si="419"/>
        <v>14.056764582214965</v>
      </c>
      <c r="AM1139" s="4">
        <f t="shared" si="421"/>
        <v>8.5001688294332123</v>
      </c>
      <c r="AN1139" s="4">
        <f t="shared" si="422"/>
        <v>15.036247898985078</v>
      </c>
      <c r="AO1139">
        <f t="shared" si="423"/>
        <v>8.5001688294332123</v>
      </c>
      <c r="AP1139">
        <f t="shared" si="424"/>
        <v>2</v>
      </c>
    </row>
    <row r="1140" spans="1:42" ht="34" x14ac:dyDescent="0.2">
      <c r="A1140">
        <v>6037214800</v>
      </c>
      <c r="B1140" t="s">
        <v>114</v>
      </c>
      <c r="C1140">
        <v>0.65100000000000002</v>
      </c>
      <c r="D1140">
        <v>6037277400</v>
      </c>
      <c r="E1140" t="s">
        <v>13</v>
      </c>
      <c r="F1140">
        <v>22844</v>
      </c>
      <c r="G1140">
        <v>6037542103</v>
      </c>
      <c r="H1140" t="s">
        <v>137</v>
      </c>
      <c r="I1140">
        <v>0.1782</v>
      </c>
      <c r="J1140">
        <v>6037224700</v>
      </c>
      <c r="K1140" t="s">
        <v>37</v>
      </c>
      <c r="L1140">
        <v>0</v>
      </c>
      <c r="M1140">
        <v>6037621326</v>
      </c>
      <c r="N1140" t="s">
        <v>91</v>
      </c>
      <c r="O1140">
        <v>278</v>
      </c>
      <c r="S1140">
        <f t="shared" si="420"/>
        <v>1131</v>
      </c>
      <c r="T1140" s="2" cm="1">
        <f t="array" ref="T1140">IFERROR(INDEX($A$10:$A$1201, ROWS(T$10:$T1140)), IFERROR(INDEX($D$10:$D$1276, ROWS(T$10:$T1140)-ROWS($A$10:$A$1201)), IFERROR(INDEX($G$10:$G$1201, ROWS(T$10:$T1140)-ROWS($A$10:$A$1201)-ROWS($D$10:$D$1276)), "")))</f>
        <v>6037214800</v>
      </c>
      <c r="U1140" s="2" t="str">
        <f t="shared" si="402"/>
        <v>Beverly Grove, Los Angeles, CA</v>
      </c>
      <c r="V1140" s="3">
        <f t="shared" si="403"/>
        <v>0.65100000000000002</v>
      </c>
      <c r="W1140" s="3">
        <f t="shared" si="404"/>
        <v>0.75962660443407237</v>
      </c>
      <c r="X1140" s="3">
        <f t="shared" si="405"/>
        <v>22844</v>
      </c>
      <c r="Y1140" s="3">
        <f t="shared" si="406"/>
        <v>0.4335629827857807</v>
      </c>
      <c r="Z1140" s="3">
        <f t="shared" si="413"/>
        <v>0.32934597642187075</v>
      </c>
      <c r="AA1140" s="3">
        <f t="shared" si="407"/>
        <v>0.1782</v>
      </c>
      <c r="AB1140" s="3">
        <f t="shared" si="408"/>
        <v>0.26930633217470157</v>
      </c>
      <c r="AC1140" s="3">
        <f t="shared" si="409"/>
        <v>0</v>
      </c>
      <c r="AD1140" s="3">
        <f t="shared" si="410"/>
        <v>9.3476798924008064E-2</v>
      </c>
      <c r="AE1140" s="3">
        <f t="shared" si="411"/>
        <v>0</v>
      </c>
      <c r="AF1140" s="3">
        <f t="shared" si="412"/>
        <v>278</v>
      </c>
      <c r="AG1140">
        <f t="shared" si="414"/>
        <v>-0.80176567707047264</v>
      </c>
      <c r="AH1140" s="5">
        <f t="shared" si="415"/>
        <v>-1.2949515125071418</v>
      </c>
      <c r="AI1140" s="5">
        <f t="shared" si="416"/>
        <v>-1.5736819087797951</v>
      </c>
      <c r="AJ1140" s="5">
        <f t="shared" si="417"/>
        <v>-1.2108925538915487</v>
      </c>
      <c r="AK1140" s="5">
        <f t="shared" si="418"/>
        <v>-1.5847765399695486</v>
      </c>
      <c r="AL1140" s="4">
        <f t="shared" si="419"/>
        <v>14.096941648658746</v>
      </c>
      <c r="AM1140" s="4">
        <f t="shared" si="421"/>
        <v>8.5301741923488343</v>
      </c>
      <c r="AN1140" s="4">
        <f t="shared" si="422"/>
        <v>15.080021976401451</v>
      </c>
      <c r="AO1140">
        <f t="shared" si="423"/>
        <v>8.5301741923488343</v>
      </c>
      <c r="AP1140">
        <f t="shared" si="424"/>
        <v>2</v>
      </c>
    </row>
    <row r="1141" spans="1:42" ht="34" x14ac:dyDescent="0.2">
      <c r="A1141">
        <v>6037234200</v>
      </c>
      <c r="B1141" t="s">
        <v>77</v>
      </c>
      <c r="C1141">
        <v>0.65069999999999995</v>
      </c>
      <c r="D1141">
        <v>6037208720</v>
      </c>
      <c r="E1141" t="s">
        <v>20</v>
      </c>
      <c r="F1141">
        <v>22839</v>
      </c>
      <c r="G1141">
        <v>6037703100</v>
      </c>
      <c r="H1141" t="s">
        <v>85</v>
      </c>
      <c r="I1141">
        <v>0.1772</v>
      </c>
      <c r="J1141">
        <v>6037269000</v>
      </c>
      <c r="K1141" t="s">
        <v>64</v>
      </c>
      <c r="L1141">
        <v>0</v>
      </c>
      <c r="M1141">
        <v>6037207103</v>
      </c>
      <c r="N1141" t="s">
        <v>20</v>
      </c>
      <c r="O1141">
        <v>275</v>
      </c>
      <c r="S1141">
        <f t="shared" si="420"/>
        <v>1132</v>
      </c>
      <c r="T1141" s="2" cm="1">
        <f t="array" ref="T1141">IFERROR(INDEX($A$10:$A$1201, ROWS(T$10:$T1141)), IFERROR(INDEX($D$10:$D$1276, ROWS(T$10:$T1141)-ROWS($A$10:$A$1201)), IFERROR(INDEX($G$10:$G$1201, ROWS(T$10:$T1141)-ROWS($A$10:$A$1201)-ROWS($D$10:$D$1276)), "")))</f>
        <v>6037234200</v>
      </c>
      <c r="U1141" s="2" t="str">
        <f t="shared" si="402"/>
        <v>Leimert Park, Los Angeles, CA</v>
      </c>
      <c r="V1141" s="3">
        <f t="shared" si="403"/>
        <v>0.65069999999999995</v>
      </c>
      <c r="W1141" s="3">
        <f t="shared" si="404"/>
        <v>0.75927654609101514</v>
      </c>
      <c r="X1141" s="3">
        <f t="shared" si="405"/>
        <v>22839</v>
      </c>
      <c r="Y1141" s="3">
        <f t="shared" si="406"/>
        <v>0.43346808631782724</v>
      </c>
      <c r="Z1141" s="3">
        <f t="shared" si="413"/>
        <v>0.32912215142008189</v>
      </c>
      <c r="AA1141" s="3">
        <f t="shared" si="407"/>
        <v>0.1772</v>
      </c>
      <c r="AB1141" s="3">
        <f t="shared" si="408"/>
        <v>0.26779507329605562</v>
      </c>
      <c r="AC1141" s="3">
        <f t="shared" si="409"/>
        <v>0</v>
      </c>
      <c r="AD1141" s="3">
        <f t="shared" si="410"/>
        <v>9.2468056489576331E-2</v>
      </c>
      <c r="AE1141" s="3">
        <f t="shared" si="411"/>
        <v>0</v>
      </c>
      <c r="AF1141" s="3">
        <f t="shared" si="412"/>
        <v>275</v>
      </c>
      <c r="AG1141">
        <f t="shared" si="414"/>
        <v>-0.80504869535978985</v>
      </c>
      <c r="AH1141" s="5">
        <f t="shared" si="415"/>
        <v>-1.2959497152138328</v>
      </c>
      <c r="AI1141" s="5">
        <f t="shared" si="416"/>
        <v>-1.5841681735476458</v>
      </c>
      <c r="AJ1141" s="5">
        <f t="shared" si="417"/>
        <v>-1.2108925538915487</v>
      </c>
      <c r="AK1141" s="5">
        <f t="shared" si="418"/>
        <v>-1.5898538511965685</v>
      </c>
      <c r="AL1141" s="4">
        <f t="shared" si="419"/>
        <v>14.171240538621063</v>
      </c>
      <c r="AM1141" s="4">
        <f t="shared" si="421"/>
        <v>8.5851204719919956</v>
      </c>
      <c r="AN1141" s="4">
        <f t="shared" si="422"/>
        <v>15.162141844928396</v>
      </c>
      <c r="AO1141">
        <f t="shared" si="423"/>
        <v>8.5851204719919956</v>
      </c>
      <c r="AP1141">
        <f t="shared" si="424"/>
        <v>2</v>
      </c>
    </row>
    <row r="1142" spans="1:42" ht="17" x14ac:dyDescent="0.2">
      <c r="A1142">
        <v>6037273902</v>
      </c>
      <c r="B1142" t="s">
        <v>68</v>
      </c>
      <c r="C1142">
        <v>0.64990000000000003</v>
      </c>
      <c r="D1142">
        <v>6037542103</v>
      </c>
      <c r="E1142" t="s">
        <v>137</v>
      </c>
      <c r="F1142">
        <v>22830</v>
      </c>
      <c r="G1142">
        <v>6037235201</v>
      </c>
      <c r="H1142" t="s">
        <v>113</v>
      </c>
      <c r="I1142">
        <v>0.17710000000000001</v>
      </c>
      <c r="J1142">
        <v>6037500202</v>
      </c>
      <c r="K1142" t="s">
        <v>12</v>
      </c>
      <c r="L1142">
        <v>0</v>
      </c>
      <c r="M1142">
        <v>6037265201</v>
      </c>
      <c r="N1142" t="s">
        <v>120</v>
      </c>
      <c r="O1142">
        <v>262</v>
      </c>
      <c r="S1142">
        <f t="shared" si="420"/>
        <v>1133</v>
      </c>
      <c r="T1142" s="2" cm="1">
        <f t="array" ref="T1142">IFERROR(INDEX($A$10:$A$1201, ROWS(T$10:$T1142)), IFERROR(INDEX($D$10:$D$1276, ROWS(T$10:$T1142)-ROWS($A$10:$A$1201)), IFERROR(INDEX($G$10:$G$1201, ROWS(T$10:$T1142)-ROWS($A$10:$A$1201)-ROWS($D$10:$D$1276)), "")))</f>
        <v>6037273902</v>
      </c>
      <c r="U1142" s="2" t="str">
        <f t="shared" si="402"/>
        <v>Venice, Los Angeles, CA</v>
      </c>
      <c r="V1142" s="3">
        <f t="shared" si="403"/>
        <v>0.64990000000000003</v>
      </c>
      <c r="W1142" s="3">
        <f t="shared" si="404"/>
        <v>0.7583430571761961</v>
      </c>
      <c r="X1142" s="3">
        <f t="shared" si="405"/>
        <v>22830</v>
      </c>
      <c r="Y1142" s="3">
        <f t="shared" si="406"/>
        <v>0.43329727267551099</v>
      </c>
      <c r="Z1142" s="3">
        <f t="shared" si="413"/>
        <v>0.32858797842685489</v>
      </c>
      <c r="AA1142" s="3">
        <f t="shared" si="407"/>
        <v>0.17710000000000001</v>
      </c>
      <c r="AB1142" s="3">
        <f t="shared" si="408"/>
        <v>0.26764394740819103</v>
      </c>
      <c r="AC1142" s="3">
        <f t="shared" si="409"/>
        <v>0</v>
      </c>
      <c r="AD1142" s="3">
        <f t="shared" si="410"/>
        <v>8.8096839273705443E-2</v>
      </c>
      <c r="AE1142" s="3">
        <f t="shared" si="411"/>
        <v>0</v>
      </c>
      <c r="AF1142" s="3">
        <f t="shared" si="412"/>
        <v>262</v>
      </c>
      <c r="AG1142">
        <f t="shared" si="414"/>
        <v>-0.81380341079796603</v>
      </c>
      <c r="AH1142" s="5">
        <f t="shared" si="415"/>
        <v>-1.2977464800858769</v>
      </c>
      <c r="AI1142" s="5">
        <f t="shared" si="416"/>
        <v>-1.5852168000244309</v>
      </c>
      <c r="AJ1142" s="5">
        <f t="shared" si="417"/>
        <v>-1.2108925538915487</v>
      </c>
      <c r="AK1142" s="5">
        <f t="shared" si="418"/>
        <v>-1.6118555331803224</v>
      </c>
      <c r="AL1142" s="4">
        <f t="shared" si="419"/>
        <v>14.292001137015422</v>
      </c>
      <c r="AM1142" s="4">
        <f t="shared" si="421"/>
        <v>8.6742499261992982</v>
      </c>
      <c r="AN1142" s="4">
        <f t="shared" si="422"/>
        <v>15.296630051292865</v>
      </c>
      <c r="AO1142">
        <f t="shared" si="423"/>
        <v>8.6742499261992982</v>
      </c>
      <c r="AP1142">
        <f t="shared" si="424"/>
        <v>2</v>
      </c>
    </row>
    <row r="1143" spans="1:42" ht="34" x14ac:dyDescent="0.2">
      <c r="A1143">
        <v>6037206032</v>
      </c>
      <c r="B1143" t="s">
        <v>20</v>
      </c>
      <c r="C1143">
        <v>0.64870000000000005</v>
      </c>
      <c r="D1143">
        <v>6037600201</v>
      </c>
      <c r="E1143" t="s">
        <v>37</v>
      </c>
      <c r="F1143">
        <v>22794</v>
      </c>
      <c r="G1143">
        <v>6037241201</v>
      </c>
      <c r="H1143" t="s">
        <v>37</v>
      </c>
      <c r="I1143">
        <v>0.17699999999999999</v>
      </c>
      <c r="J1143">
        <v>6037211000</v>
      </c>
      <c r="K1143" t="s">
        <v>20</v>
      </c>
      <c r="L1143">
        <v>0</v>
      </c>
      <c r="M1143">
        <v>6037267901</v>
      </c>
      <c r="N1143" t="s">
        <v>165</v>
      </c>
      <c r="O1143">
        <v>258</v>
      </c>
      <c r="S1143">
        <f t="shared" si="420"/>
        <v>1134</v>
      </c>
      <c r="T1143" s="2" cm="1">
        <f t="array" ref="T1143">IFERROR(INDEX($A$10:$A$1201, ROWS(T$10:$T1143)), IFERROR(INDEX($D$10:$D$1276, ROWS(T$10:$T1143)-ROWS($A$10:$A$1201)), IFERROR(INDEX($G$10:$G$1201, ROWS(T$10:$T1143)-ROWS($A$10:$A$1201)-ROWS($D$10:$D$1276)), "")))</f>
        <v>6037206032</v>
      </c>
      <c r="U1143" s="2" t="str">
        <f t="shared" si="402"/>
        <v>Central LA, Los Angeles, CA</v>
      </c>
      <c r="V1143" s="3">
        <f t="shared" si="403"/>
        <v>0.64870000000000005</v>
      </c>
      <c r="W1143" s="3">
        <f t="shared" si="404"/>
        <v>0.75694282380396738</v>
      </c>
      <c r="X1143" s="3">
        <f t="shared" si="405"/>
        <v>22794</v>
      </c>
      <c r="Y1143" s="3">
        <f t="shared" si="406"/>
        <v>0.43261401810624611</v>
      </c>
      <c r="Z1143" s="3">
        <f t="shared" si="413"/>
        <v>0.32746407648252263</v>
      </c>
      <c r="AA1143" s="3">
        <f t="shared" si="407"/>
        <v>0.17699999999999999</v>
      </c>
      <c r="AB1143" s="3">
        <f t="shared" si="408"/>
        <v>0.26749282152032644</v>
      </c>
      <c r="AC1143" s="3">
        <f t="shared" si="409"/>
        <v>0</v>
      </c>
      <c r="AD1143" s="3">
        <f t="shared" si="410"/>
        <v>8.6751849361129785E-2</v>
      </c>
      <c r="AE1143" s="3">
        <f t="shared" si="411"/>
        <v>0</v>
      </c>
      <c r="AF1143" s="3">
        <f t="shared" si="412"/>
        <v>258</v>
      </c>
      <c r="AG1143">
        <f t="shared" si="414"/>
        <v>-0.82693548395523142</v>
      </c>
      <c r="AH1143" s="5">
        <f t="shared" si="415"/>
        <v>-1.3049335395740516</v>
      </c>
      <c r="AI1143" s="5">
        <f t="shared" si="416"/>
        <v>-1.5862654265012162</v>
      </c>
      <c r="AJ1143" s="5">
        <f t="shared" si="417"/>
        <v>-1.2108925538915487</v>
      </c>
      <c r="AK1143" s="5">
        <f t="shared" si="418"/>
        <v>-1.6186252814830158</v>
      </c>
      <c r="AL1143" s="4">
        <f t="shared" si="419"/>
        <v>14.382828089507115</v>
      </c>
      <c r="AM1143" s="4">
        <f t="shared" si="421"/>
        <v>8.7374847642813762</v>
      </c>
      <c r="AN1143" s="4">
        <f t="shared" si="422"/>
        <v>15.390581846362123</v>
      </c>
      <c r="AO1143">
        <f t="shared" si="423"/>
        <v>8.7374847642813762</v>
      </c>
      <c r="AP1143">
        <f t="shared" si="424"/>
        <v>2</v>
      </c>
    </row>
    <row r="1144" spans="1:42" ht="34" x14ac:dyDescent="0.2">
      <c r="A1144">
        <v>6037540700</v>
      </c>
      <c r="B1144" t="s">
        <v>37</v>
      </c>
      <c r="C1144">
        <v>0.6482</v>
      </c>
      <c r="D1144">
        <v>6037533002</v>
      </c>
      <c r="E1144" t="s">
        <v>37</v>
      </c>
      <c r="F1144">
        <v>22786</v>
      </c>
      <c r="G1144">
        <v>6037543304</v>
      </c>
      <c r="H1144" t="s">
        <v>35</v>
      </c>
      <c r="I1144">
        <v>0.17580000000000001</v>
      </c>
      <c r="J1144">
        <v>6037621102</v>
      </c>
      <c r="K1144" t="s">
        <v>55</v>
      </c>
      <c r="L1144">
        <v>0</v>
      </c>
      <c r="M1144">
        <v>6037274100</v>
      </c>
      <c r="N1144" t="s">
        <v>88</v>
      </c>
      <c r="O1144">
        <v>250</v>
      </c>
      <c r="S1144">
        <f t="shared" si="420"/>
        <v>1135</v>
      </c>
      <c r="T1144" s="2" cm="1">
        <f t="array" ref="T1144">IFERROR(INDEX($A$10:$A$1201, ROWS(T$10:$T1144)), IFERROR(INDEX($D$10:$D$1276, ROWS(T$10:$T1144)-ROWS($A$10:$A$1201)), IFERROR(INDEX($G$10:$G$1201, ROWS(T$10:$T1144)-ROWS($A$10:$A$1201)-ROWS($D$10:$D$1276)), "")))</f>
        <v>6037540700</v>
      </c>
      <c r="U1144" s="2" t="str">
        <f t="shared" si="402"/>
        <v>South Los Angeles, Los Angeles, CA</v>
      </c>
      <c r="V1144" s="3">
        <f t="shared" si="403"/>
        <v>0.6482</v>
      </c>
      <c r="W1144" s="3">
        <f t="shared" si="404"/>
        <v>0.75635939323220536</v>
      </c>
      <c r="X1144" s="3">
        <f t="shared" si="405"/>
        <v>22786</v>
      </c>
      <c r="Y1144" s="3">
        <f t="shared" si="406"/>
        <v>0.43246218375752055</v>
      </c>
      <c r="Z1144" s="3">
        <f t="shared" si="413"/>
        <v>0.32709683490271274</v>
      </c>
      <c r="AA1144" s="3">
        <f t="shared" si="407"/>
        <v>0.17580000000000001</v>
      </c>
      <c r="AB1144" s="3">
        <f t="shared" si="408"/>
        <v>0.26567931086595137</v>
      </c>
      <c r="AC1144" s="3">
        <f t="shared" si="409"/>
        <v>0</v>
      </c>
      <c r="AD1144" s="3">
        <f t="shared" si="410"/>
        <v>8.4061869535978481E-2</v>
      </c>
      <c r="AE1144" s="3">
        <f t="shared" si="411"/>
        <v>0</v>
      </c>
      <c r="AF1144" s="3">
        <f t="shared" si="412"/>
        <v>250</v>
      </c>
      <c r="AG1144">
        <f t="shared" si="414"/>
        <v>-0.83240718110409262</v>
      </c>
      <c r="AH1144" s="5">
        <f t="shared" si="415"/>
        <v>-1.3065306639047574</v>
      </c>
      <c r="AI1144" s="5">
        <f t="shared" si="416"/>
        <v>-1.5988489442226368</v>
      </c>
      <c r="AJ1144" s="5">
        <f t="shared" si="417"/>
        <v>-1.2108925538915487</v>
      </c>
      <c r="AK1144" s="5">
        <f t="shared" si="418"/>
        <v>-1.6321647780884025</v>
      </c>
      <c r="AL1144" s="4">
        <f t="shared" si="419"/>
        <v>14.508759446817523</v>
      </c>
      <c r="AM1144" s="4">
        <f t="shared" si="421"/>
        <v>8.8309285810184832</v>
      </c>
      <c r="AN1144" s="4">
        <f t="shared" si="422"/>
        <v>15.530190263394573</v>
      </c>
      <c r="AO1144">
        <f t="shared" si="423"/>
        <v>8.8309285810184832</v>
      </c>
      <c r="AP1144">
        <f t="shared" si="424"/>
        <v>2</v>
      </c>
    </row>
    <row r="1145" spans="1:42" ht="17" x14ac:dyDescent="0.2">
      <c r="A1145">
        <v>6037270100</v>
      </c>
      <c r="B1145" t="s">
        <v>93</v>
      </c>
      <c r="C1145">
        <v>0.6482</v>
      </c>
      <c r="D1145">
        <v>6037232500</v>
      </c>
      <c r="E1145" t="s">
        <v>37</v>
      </c>
      <c r="F1145">
        <v>22771</v>
      </c>
      <c r="G1145">
        <v>6037241400</v>
      </c>
      <c r="H1145" t="s">
        <v>163</v>
      </c>
      <c r="I1145">
        <v>0.17549999999999999</v>
      </c>
      <c r="J1145">
        <v>6037701202</v>
      </c>
      <c r="K1145" t="s">
        <v>122</v>
      </c>
      <c r="L1145">
        <v>0</v>
      </c>
      <c r="M1145">
        <v>6037192300</v>
      </c>
      <c r="N1145" t="s">
        <v>20</v>
      </c>
      <c r="O1145">
        <v>250</v>
      </c>
      <c r="S1145">
        <f t="shared" si="420"/>
        <v>1136</v>
      </c>
      <c r="T1145" s="2" cm="1">
        <f t="array" ref="T1145">IFERROR(INDEX($A$10:$A$1201, ROWS(T$10:$T1145)), IFERROR(INDEX($D$10:$D$1276, ROWS(T$10:$T1145)-ROWS($A$10:$A$1201)), IFERROR(INDEX($G$10:$G$1201, ROWS(T$10:$T1145)-ROWS($A$10:$A$1201)-ROWS($D$10:$D$1276)), "")))</f>
        <v>6037270100</v>
      </c>
      <c r="U1145" s="2" t="str">
        <f t="shared" si="402"/>
        <v>Palms, Los Angeles, CA</v>
      </c>
      <c r="V1145" s="3">
        <f t="shared" si="403"/>
        <v>0.6482</v>
      </c>
      <c r="W1145" s="3">
        <f t="shared" si="404"/>
        <v>0.75635939323220536</v>
      </c>
      <c r="X1145" s="3">
        <f t="shared" si="405"/>
        <v>22771</v>
      </c>
      <c r="Y1145" s="3">
        <f t="shared" si="406"/>
        <v>0.43217749435366015</v>
      </c>
      <c r="Z1145" s="3">
        <f t="shared" si="413"/>
        <v>0.32688150739794924</v>
      </c>
      <c r="AA1145" s="3">
        <f t="shared" si="407"/>
        <v>0.17549999999999999</v>
      </c>
      <c r="AB1145" s="3">
        <f t="shared" si="408"/>
        <v>0.26522593320235754</v>
      </c>
      <c r="AC1145" s="3">
        <f t="shared" si="409"/>
        <v>0</v>
      </c>
      <c r="AD1145" s="3">
        <f t="shared" si="410"/>
        <v>8.4061869535978481E-2</v>
      </c>
      <c r="AE1145" s="3">
        <f t="shared" si="411"/>
        <v>0</v>
      </c>
      <c r="AF1145" s="3">
        <f t="shared" si="412"/>
        <v>250</v>
      </c>
      <c r="AG1145">
        <f t="shared" si="414"/>
        <v>-0.83240718110409262</v>
      </c>
      <c r="AH1145" s="5">
        <f t="shared" si="415"/>
        <v>-1.3095252720248305</v>
      </c>
      <c r="AI1145" s="5">
        <f t="shared" si="416"/>
        <v>-1.6019948236529922</v>
      </c>
      <c r="AJ1145" s="5">
        <f t="shared" si="417"/>
        <v>-1.2108925538915487</v>
      </c>
      <c r="AK1145" s="5">
        <f t="shared" si="418"/>
        <v>-1.6321647780884025</v>
      </c>
      <c r="AL1145" s="4">
        <f t="shared" si="419"/>
        <v>14.533404560703922</v>
      </c>
      <c r="AM1145" s="4">
        <f t="shared" si="421"/>
        <v>8.8469777001608634</v>
      </c>
      <c r="AN1145" s="4">
        <f t="shared" si="422"/>
        <v>15.554623047755687</v>
      </c>
      <c r="AO1145">
        <f t="shared" si="423"/>
        <v>8.8469777001608634</v>
      </c>
      <c r="AP1145">
        <f t="shared" si="424"/>
        <v>2</v>
      </c>
    </row>
    <row r="1146" spans="1:42" ht="34" x14ac:dyDescent="0.2">
      <c r="A1146">
        <v>6037540600</v>
      </c>
      <c r="B1146" t="s">
        <v>37</v>
      </c>
      <c r="C1146">
        <v>0.64739999999999998</v>
      </c>
      <c r="D1146">
        <v>6037234200</v>
      </c>
      <c r="E1146" t="s">
        <v>77</v>
      </c>
      <c r="F1146">
        <v>22713</v>
      </c>
      <c r="G1146">
        <v>6037219020</v>
      </c>
      <c r="H1146" t="s">
        <v>37</v>
      </c>
      <c r="I1146">
        <v>0.17530000000000001</v>
      </c>
      <c r="J1146">
        <v>6037214600</v>
      </c>
      <c r="K1146" t="s">
        <v>20</v>
      </c>
      <c r="L1146">
        <v>0</v>
      </c>
      <c r="M1146">
        <v>6037265202</v>
      </c>
      <c r="N1146" t="s">
        <v>120</v>
      </c>
      <c r="O1146">
        <v>247</v>
      </c>
      <c r="S1146">
        <f t="shared" si="420"/>
        <v>1137</v>
      </c>
      <c r="T1146" s="2" cm="1">
        <f t="array" ref="T1146">IFERROR(INDEX($A$10:$A$1201, ROWS(T$10:$T1146)), IFERROR(INDEX($D$10:$D$1276, ROWS(T$10:$T1146)-ROWS($A$10:$A$1201)), IFERROR(INDEX($G$10:$G$1201, ROWS(T$10:$T1146)-ROWS($A$10:$A$1201)-ROWS($D$10:$D$1276)), "")))</f>
        <v>6037540600</v>
      </c>
      <c r="U1146" s="2" t="str">
        <f t="shared" si="402"/>
        <v>South Los Angeles, Los Angeles, CA</v>
      </c>
      <c r="V1146" s="3">
        <f t="shared" si="403"/>
        <v>0.64739999999999998</v>
      </c>
      <c r="W1146" s="3">
        <f t="shared" si="404"/>
        <v>0.75542590431738621</v>
      </c>
      <c r="X1146" s="3">
        <f t="shared" si="405"/>
        <v>22713</v>
      </c>
      <c r="Y1146" s="3">
        <f t="shared" si="406"/>
        <v>0.43107669532539999</v>
      </c>
      <c r="Z1146" s="3">
        <f t="shared" si="413"/>
        <v>0.32564650239634069</v>
      </c>
      <c r="AA1146" s="3">
        <f t="shared" si="407"/>
        <v>0.17530000000000001</v>
      </c>
      <c r="AB1146" s="3">
        <f t="shared" si="408"/>
        <v>0.26492368142662842</v>
      </c>
      <c r="AC1146" s="3">
        <f t="shared" si="409"/>
        <v>0</v>
      </c>
      <c r="AD1146" s="3">
        <f t="shared" si="410"/>
        <v>8.3053127101546734E-2</v>
      </c>
      <c r="AE1146" s="3">
        <f t="shared" si="411"/>
        <v>0</v>
      </c>
      <c r="AF1146" s="3">
        <f t="shared" si="412"/>
        <v>247</v>
      </c>
      <c r="AG1146">
        <f t="shared" si="414"/>
        <v>-0.84116189654227003</v>
      </c>
      <c r="AH1146" s="5">
        <f t="shared" si="415"/>
        <v>-1.3211044234224461</v>
      </c>
      <c r="AI1146" s="5">
        <f t="shared" si="416"/>
        <v>-1.6040920766065621</v>
      </c>
      <c r="AJ1146" s="5">
        <f t="shared" si="417"/>
        <v>-1.2108925538915487</v>
      </c>
      <c r="AK1146" s="5">
        <f t="shared" si="418"/>
        <v>-1.6372420893154229</v>
      </c>
      <c r="AL1146" s="4">
        <f t="shared" si="419"/>
        <v>14.629456685348664</v>
      </c>
      <c r="AM1146" s="4">
        <f t="shared" si="421"/>
        <v>8.9103676347735163</v>
      </c>
      <c r="AN1146" s="4">
        <f t="shared" si="422"/>
        <v>15.649961183768681</v>
      </c>
      <c r="AO1146">
        <f t="shared" si="423"/>
        <v>8.9103676347735163</v>
      </c>
      <c r="AP1146">
        <f t="shared" si="424"/>
        <v>2</v>
      </c>
    </row>
    <row r="1147" spans="1:42" ht="34" x14ac:dyDescent="0.2">
      <c r="A1147">
        <v>6037242600</v>
      </c>
      <c r="B1147" t="s">
        <v>37</v>
      </c>
      <c r="C1147">
        <v>0.64680000000000004</v>
      </c>
      <c r="D1147">
        <v>6037542700</v>
      </c>
      <c r="E1147" t="s">
        <v>137</v>
      </c>
      <c r="F1147">
        <v>22705</v>
      </c>
      <c r="G1147">
        <v>6037240800</v>
      </c>
      <c r="H1147" t="s">
        <v>37</v>
      </c>
      <c r="I1147">
        <v>0.17480000000000001</v>
      </c>
      <c r="J1147">
        <v>6037276400</v>
      </c>
      <c r="K1147" t="s">
        <v>42</v>
      </c>
      <c r="L1147">
        <v>0</v>
      </c>
      <c r="M1147">
        <v>6037621204</v>
      </c>
      <c r="N1147" t="s">
        <v>91</v>
      </c>
      <c r="O1147">
        <v>238</v>
      </c>
      <c r="S1147">
        <f t="shared" si="420"/>
        <v>1138</v>
      </c>
      <c r="T1147" s="2" cm="1">
        <f t="array" ref="T1147">IFERROR(INDEX($A$10:$A$1201, ROWS(T$10:$T1147)), IFERROR(INDEX($D$10:$D$1276, ROWS(T$10:$T1147)-ROWS($A$10:$A$1201)), IFERROR(INDEX($G$10:$G$1201, ROWS(T$10:$T1147)-ROWS($A$10:$A$1201)-ROWS($D$10:$D$1276)), "")))</f>
        <v>6037242600</v>
      </c>
      <c r="U1147" s="2" t="str">
        <f t="shared" si="402"/>
        <v>South Los Angeles, Los Angeles, CA</v>
      </c>
      <c r="V1147" s="3">
        <f t="shared" si="403"/>
        <v>0.64680000000000004</v>
      </c>
      <c r="W1147" s="3">
        <f t="shared" si="404"/>
        <v>0.75472578763127196</v>
      </c>
      <c r="X1147" s="3">
        <f t="shared" si="405"/>
        <v>22705</v>
      </c>
      <c r="Y1147" s="3">
        <f t="shared" si="406"/>
        <v>0.43092486097667443</v>
      </c>
      <c r="Z1147" s="3">
        <f t="shared" si="413"/>
        <v>0.32523010511051698</v>
      </c>
      <c r="AA1147" s="3">
        <f t="shared" si="407"/>
        <v>0.17480000000000001</v>
      </c>
      <c r="AB1147" s="3">
        <f t="shared" si="408"/>
        <v>0.26416805198730547</v>
      </c>
      <c r="AC1147" s="3">
        <f t="shared" si="409"/>
        <v>0</v>
      </c>
      <c r="AD1147" s="3">
        <f t="shared" si="410"/>
        <v>8.0026899798251519E-2</v>
      </c>
      <c r="AE1147" s="3">
        <f t="shared" si="411"/>
        <v>0</v>
      </c>
      <c r="AF1147" s="3">
        <f t="shared" si="412"/>
        <v>238</v>
      </c>
      <c r="AG1147">
        <f t="shared" si="414"/>
        <v>-0.84772793312090211</v>
      </c>
      <c r="AH1147" s="5">
        <f t="shared" si="415"/>
        <v>-1.3227015477531519</v>
      </c>
      <c r="AI1147" s="5">
        <f t="shared" si="416"/>
        <v>-1.6093352089904873</v>
      </c>
      <c r="AJ1147" s="5">
        <f t="shared" si="417"/>
        <v>-1.2108925538915487</v>
      </c>
      <c r="AK1147" s="5">
        <f t="shared" si="418"/>
        <v>-1.6524740229964829</v>
      </c>
      <c r="AL1147" s="4">
        <f t="shared" si="419"/>
        <v>14.736033410703714</v>
      </c>
      <c r="AM1147" s="4">
        <f t="shared" si="421"/>
        <v>8.9895833651539263</v>
      </c>
      <c r="AN1147" s="4">
        <f t="shared" si="422"/>
        <v>15.768029229240273</v>
      </c>
      <c r="AO1147">
        <f t="shared" si="423"/>
        <v>8.9895833651539263</v>
      </c>
      <c r="AP1147">
        <f t="shared" si="424"/>
        <v>2</v>
      </c>
    </row>
    <row r="1148" spans="1:42" ht="34" x14ac:dyDescent="0.2">
      <c r="A1148">
        <v>6037241202</v>
      </c>
      <c r="B1148" t="s">
        <v>37</v>
      </c>
      <c r="C1148">
        <v>0.64659999999999995</v>
      </c>
      <c r="D1148">
        <v>6037541500</v>
      </c>
      <c r="E1148" t="s">
        <v>157</v>
      </c>
      <c r="F1148">
        <v>22699</v>
      </c>
      <c r="G1148">
        <v>6037542501</v>
      </c>
      <c r="H1148" t="s">
        <v>137</v>
      </c>
      <c r="I1148">
        <v>0.17480000000000001</v>
      </c>
      <c r="J1148">
        <v>6037701302</v>
      </c>
      <c r="K1148" t="s">
        <v>122</v>
      </c>
      <c r="L1148">
        <v>0</v>
      </c>
      <c r="M1148">
        <v>6037265410</v>
      </c>
      <c r="N1148" t="s">
        <v>13</v>
      </c>
      <c r="O1148">
        <v>237</v>
      </c>
      <c r="S1148">
        <f t="shared" si="420"/>
        <v>1139</v>
      </c>
      <c r="T1148" s="2" cm="1">
        <f t="array" ref="T1148">IFERROR(INDEX($A$10:$A$1201, ROWS(T$10:$T1148)), IFERROR(INDEX($D$10:$D$1276, ROWS(T$10:$T1148)-ROWS($A$10:$A$1201)), IFERROR(INDEX($G$10:$G$1201, ROWS(T$10:$T1148)-ROWS($A$10:$A$1201)-ROWS($D$10:$D$1276)), "")))</f>
        <v>6037241202</v>
      </c>
      <c r="U1148" s="2" t="str">
        <f t="shared" si="402"/>
        <v>South Los Angeles, Los Angeles, CA</v>
      </c>
      <c r="V1148" s="3">
        <f t="shared" si="403"/>
        <v>0.64659999999999995</v>
      </c>
      <c r="W1148" s="3">
        <f t="shared" si="404"/>
        <v>0.75449241540256706</v>
      </c>
      <c r="X1148" s="3">
        <f t="shared" si="405"/>
        <v>22699</v>
      </c>
      <c r="Y1148" s="3">
        <f t="shared" si="406"/>
        <v>0.43081098521513028</v>
      </c>
      <c r="Z1148" s="3">
        <f t="shared" si="413"/>
        <v>0.32504362081692323</v>
      </c>
      <c r="AA1148" s="3">
        <f t="shared" si="407"/>
        <v>0.17480000000000001</v>
      </c>
      <c r="AB1148" s="3">
        <f t="shared" si="408"/>
        <v>0.26416805198730547</v>
      </c>
      <c r="AC1148" s="3">
        <f t="shared" si="409"/>
        <v>0</v>
      </c>
      <c r="AD1148" s="3">
        <f t="shared" si="410"/>
        <v>7.9690652320107594E-2</v>
      </c>
      <c r="AE1148" s="3">
        <f t="shared" si="411"/>
        <v>0</v>
      </c>
      <c r="AF1148" s="3">
        <f t="shared" si="412"/>
        <v>237</v>
      </c>
      <c r="AG1148">
        <f t="shared" si="414"/>
        <v>-0.84991661198044732</v>
      </c>
      <c r="AH1148" s="5">
        <f t="shared" si="415"/>
        <v>-1.3238993910011809</v>
      </c>
      <c r="AI1148" s="5">
        <f t="shared" si="416"/>
        <v>-1.6093352089904873</v>
      </c>
      <c r="AJ1148" s="5">
        <f t="shared" si="417"/>
        <v>-1.2108925538915487</v>
      </c>
      <c r="AK1148" s="5">
        <f t="shared" si="418"/>
        <v>-1.6541664600721564</v>
      </c>
      <c r="AL1148" s="4">
        <f t="shared" si="419"/>
        <v>14.753071518628161</v>
      </c>
      <c r="AM1148" s="4">
        <f t="shared" si="421"/>
        <v>9.0016097732598883</v>
      </c>
      <c r="AN1148" s="4">
        <f t="shared" si="422"/>
        <v>15.785824859555319</v>
      </c>
      <c r="AO1148">
        <f t="shared" si="423"/>
        <v>9.0016097732598883</v>
      </c>
      <c r="AP1148">
        <f t="shared" si="424"/>
        <v>2</v>
      </c>
    </row>
    <row r="1149" spans="1:42" ht="34" x14ac:dyDescent="0.2">
      <c r="A1149">
        <v>6037204420</v>
      </c>
      <c r="B1149" t="s">
        <v>67</v>
      </c>
      <c r="C1149">
        <v>0.64600000000000002</v>
      </c>
      <c r="D1149">
        <v>6037232300</v>
      </c>
      <c r="E1149" t="s">
        <v>37</v>
      </c>
      <c r="F1149">
        <v>22696</v>
      </c>
      <c r="G1149">
        <v>6037241002</v>
      </c>
      <c r="H1149" t="s">
        <v>37</v>
      </c>
      <c r="I1149">
        <v>0.1729</v>
      </c>
      <c r="J1149">
        <v>6037621204</v>
      </c>
      <c r="K1149" t="s">
        <v>91</v>
      </c>
      <c r="L1149">
        <v>0</v>
      </c>
      <c r="M1149">
        <v>6037194402</v>
      </c>
      <c r="N1149" t="s">
        <v>114</v>
      </c>
      <c r="O1149">
        <v>234</v>
      </c>
      <c r="S1149">
        <f t="shared" si="420"/>
        <v>1140</v>
      </c>
      <c r="T1149" s="2" cm="1">
        <f t="array" ref="T1149">IFERROR(INDEX($A$10:$A$1201, ROWS(T$10:$T1149)), IFERROR(INDEX($D$10:$D$1276, ROWS(T$10:$T1149)-ROWS($A$10:$A$1201)), IFERROR(INDEX($G$10:$G$1201, ROWS(T$10:$T1149)-ROWS($A$10:$A$1201)-ROWS($D$10:$D$1276)), "")))</f>
        <v>6037204420</v>
      </c>
      <c r="U1149" s="2" t="str">
        <f t="shared" si="402"/>
        <v>Boyle Heights, Los Angeles, CA</v>
      </c>
      <c r="V1149" s="3">
        <f t="shared" si="403"/>
        <v>0.64600000000000002</v>
      </c>
      <c r="W1149" s="3">
        <f t="shared" si="404"/>
        <v>0.75379229871645281</v>
      </c>
      <c r="X1149" s="3">
        <f t="shared" si="405"/>
        <v>22696</v>
      </c>
      <c r="Y1149" s="3">
        <f t="shared" si="406"/>
        <v>0.43075404733435824</v>
      </c>
      <c r="Z1149" s="3">
        <f t="shared" si="413"/>
        <v>0.32469908352158161</v>
      </c>
      <c r="AA1149" s="3">
        <f t="shared" si="407"/>
        <v>0.1729</v>
      </c>
      <c r="AB1149" s="3">
        <f t="shared" si="408"/>
        <v>0.26129666011787822</v>
      </c>
      <c r="AC1149" s="3">
        <f t="shared" si="409"/>
        <v>0</v>
      </c>
      <c r="AD1149" s="3">
        <f t="shared" si="410"/>
        <v>7.868190988567586E-2</v>
      </c>
      <c r="AE1149" s="3">
        <f t="shared" si="411"/>
        <v>0</v>
      </c>
      <c r="AF1149" s="3">
        <f t="shared" si="412"/>
        <v>234</v>
      </c>
      <c r="AG1149">
        <f t="shared" si="414"/>
        <v>-0.85648264855907941</v>
      </c>
      <c r="AH1149" s="5">
        <f t="shared" si="415"/>
        <v>-1.3244983126251952</v>
      </c>
      <c r="AI1149" s="5">
        <f t="shared" si="416"/>
        <v>-1.6292591120494038</v>
      </c>
      <c r="AJ1149" s="5">
        <f t="shared" si="417"/>
        <v>-1.2108925538915487</v>
      </c>
      <c r="AK1149" s="5">
        <f t="shared" si="418"/>
        <v>-1.6592437712991763</v>
      </c>
      <c r="AL1149" s="4">
        <f t="shared" si="419"/>
        <v>14.874520552057518</v>
      </c>
      <c r="AM1149" s="4">
        <f t="shared" si="421"/>
        <v>9.0932506305863345</v>
      </c>
      <c r="AN1149" s="4">
        <f t="shared" si="422"/>
        <v>15.920354703867408</v>
      </c>
      <c r="AO1149">
        <f t="shared" si="423"/>
        <v>9.0932506305863345</v>
      </c>
      <c r="AP1149">
        <f t="shared" si="424"/>
        <v>2</v>
      </c>
    </row>
    <row r="1150" spans="1:42" ht="17" x14ac:dyDescent="0.2">
      <c r="A1150">
        <v>6037700802</v>
      </c>
      <c r="B1150" t="s">
        <v>146</v>
      </c>
      <c r="C1150">
        <v>0.64570000000000005</v>
      </c>
      <c r="D1150">
        <v>6037535200</v>
      </c>
      <c r="E1150" t="s">
        <v>37</v>
      </c>
      <c r="F1150">
        <v>22682</v>
      </c>
      <c r="G1150">
        <v>6037206200</v>
      </c>
      <c r="H1150" t="s">
        <v>20</v>
      </c>
      <c r="I1150">
        <v>0.1716</v>
      </c>
      <c r="J1150">
        <v>6037265700</v>
      </c>
      <c r="K1150" t="s">
        <v>120</v>
      </c>
      <c r="L1150">
        <v>0</v>
      </c>
      <c r="M1150">
        <v>6037214901</v>
      </c>
      <c r="N1150" t="s">
        <v>155</v>
      </c>
      <c r="O1150">
        <v>229</v>
      </c>
      <c r="S1150">
        <f t="shared" si="420"/>
        <v>1141</v>
      </c>
      <c r="T1150" s="2" cm="1">
        <f t="array" ref="T1150">IFERROR(INDEX($A$10:$A$1201, ROWS(T$10:$T1150)), IFERROR(INDEX($D$10:$D$1276, ROWS(T$10:$T1150)-ROWS($A$10:$A$1201)), IFERROR(INDEX($G$10:$G$1201, ROWS(T$10:$T1150)-ROWS($A$10:$A$1201)-ROWS($D$10:$D$1276)), "")))</f>
        <v>6037700802</v>
      </c>
      <c r="U1150" s="2" t="str">
        <f t="shared" si="402"/>
        <v>Beverly Hills, CA</v>
      </c>
      <c r="V1150" s="3">
        <f t="shared" si="403"/>
        <v>0.64570000000000005</v>
      </c>
      <c r="W1150" s="3">
        <f t="shared" si="404"/>
        <v>0.75344224037339569</v>
      </c>
      <c r="X1150" s="3">
        <f t="shared" si="405"/>
        <v>22682</v>
      </c>
      <c r="Y1150" s="3">
        <f t="shared" si="406"/>
        <v>0.43048833722408852</v>
      </c>
      <c r="Z1150" s="3">
        <f t="shared" si="413"/>
        <v>0.32434809725273511</v>
      </c>
      <c r="AA1150" s="3">
        <f t="shared" si="407"/>
        <v>0.1716</v>
      </c>
      <c r="AB1150" s="3">
        <f t="shared" si="408"/>
        <v>0.2593320235756385</v>
      </c>
      <c r="AC1150" s="3">
        <f t="shared" si="409"/>
        <v>0</v>
      </c>
      <c r="AD1150" s="3">
        <f t="shared" si="410"/>
        <v>7.700067249495629E-2</v>
      </c>
      <c r="AE1150" s="3">
        <f t="shared" si="411"/>
        <v>0</v>
      </c>
      <c r="AF1150" s="3">
        <f t="shared" si="412"/>
        <v>229</v>
      </c>
      <c r="AG1150">
        <f t="shared" si="414"/>
        <v>-0.8597656668483955</v>
      </c>
      <c r="AH1150" s="5">
        <f t="shared" si="415"/>
        <v>-1.3272932802039303</v>
      </c>
      <c r="AI1150" s="5">
        <f t="shared" si="416"/>
        <v>-1.6428912562476097</v>
      </c>
      <c r="AJ1150" s="5">
        <f t="shared" si="417"/>
        <v>-1.2108925538915487</v>
      </c>
      <c r="AK1150" s="5">
        <f t="shared" si="418"/>
        <v>-1.6677059566775432</v>
      </c>
      <c r="AL1150" s="4">
        <f t="shared" si="419"/>
        <v>14.985570790339295</v>
      </c>
      <c r="AM1150" s="4">
        <f t="shared" si="421"/>
        <v>9.1749756700620964</v>
      </c>
      <c r="AN1150" s="4">
        <f t="shared" si="422"/>
        <v>16.041578406183227</v>
      </c>
      <c r="AO1150">
        <f t="shared" si="423"/>
        <v>9.1749756700620964</v>
      </c>
      <c r="AP1150">
        <f t="shared" si="424"/>
        <v>2</v>
      </c>
    </row>
    <row r="1151" spans="1:42" ht="34" x14ac:dyDescent="0.2">
      <c r="A1151">
        <v>6037214100</v>
      </c>
      <c r="B1151" t="s">
        <v>20</v>
      </c>
      <c r="C1151">
        <v>0.64559999999999995</v>
      </c>
      <c r="D1151">
        <v>6037242700</v>
      </c>
      <c r="E1151" t="s">
        <v>37</v>
      </c>
      <c r="F1151">
        <v>22678</v>
      </c>
      <c r="G1151">
        <v>6037291110</v>
      </c>
      <c r="H1151" t="s">
        <v>163</v>
      </c>
      <c r="I1151">
        <v>0.17050000000000001</v>
      </c>
      <c r="J1151">
        <v>6037262802</v>
      </c>
      <c r="K1151" t="s">
        <v>159</v>
      </c>
      <c r="L1151">
        <v>0</v>
      </c>
      <c r="M1151">
        <v>6037207710</v>
      </c>
      <c r="N1151" t="s">
        <v>20</v>
      </c>
      <c r="O1151">
        <v>228</v>
      </c>
      <c r="S1151">
        <f t="shared" si="420"/>
        <v>1142</v>
      </c>
      <c r="T1151" s="2" cm="1">
        <f t="array" ref="T1151">IFERROR(INDEX($A$10:$A$1201, ROWS(T$10:$T1151)), IFERROR(INDEX($D$10:$D$1276, ROWS(T$10:$T1151)-ROWS($A$10:$A$1201)), IFERROR(INDEX($G$10:$G$1201, ROWS(T$10:$T1151)-ROWS($A$10:$A$1201)-ROWS($D$10:$D$1276)), "")))</f>
        <v>6037214100</v>
      </c>
      <c r="U1151" s="2" t="str">
        <f t="shared" si="402"/>
        <v>Central LA, Los Angeles, CA</v>
      </c>
      <c r="V1151" s="3">
        <f t="shared" si="403"/>
        <v>0.64559999999999995</v>
      </c>
      <c r="W1151" s="3">
        <f t="shared" si="404"/>
        <v>0.75332555425904313</v>
      </c>
      <c r="X1151" s="3">
        <f t="shared" si="405"/>
        <v>22678</v>
      </c>
      <c r="Y1151" s="3">
        <f t="shared" si="406"/>
        <v>0.43041242004972574</v>
      </c>
      <c r="Z1151" s="3">
        <f t="shared" si="413"/>
        <v>0.32424067489393571</v>
      </c>
      <c r="AA1151" s="3">
        <f t="shared" si="407"/>
        <v>0.17050000000000001</v>
      </c>
      <c r="AB1151" s="3">
        <f t="shared" si="408"/>
        <v>0.25766963880912802</v>
      </c>
      <c r="AC1151" s="3">
        <f t="shared" si="409"/>
        <v>0</v>
      </c>
      <c r="AD1151" s="3">
        <f t="shared" si="410"/>
        <v>7.6664425016812379E-2</v>
      </c>
      <c r="AE1151" s="3">
        <f t="shared" si="411"/>
        <v>0</v>
      </c>
      <c r="AF1151" s="3">
        <f t="shared" si="412"/>
        <v>228</v>
      </c>
      <c r="AG1151">
        <f t="shared" si="414"/>
        <v>-0.86086000627816872</v>
      </c>
      <c r="AH1151" s="5">
        <f t="shared" si="415"/>
        <v>-1.3280918423692831</v>
      </c>
      <c r="AI1151" s="5">
        <f t="shared" si="416"/>
        <v>-1.6544261474922453</v>
      </c>
      <c r="AJ1151" s="5">
        <f t="shared" si="417"/>
        <v>-1.2108925538915487</v>
      </c>
      <c r="AK1151" s="5">
        <f t="shared" si="418"/>
        <v>-1.6693983937532166</v>
      </c>
      <c r="AL1151" s="4">
        <f t="shared" si="419"/>
        <v>15.046710840245821</v>
      </c>
      <c r="AM1151" s="4">
        <f t="shared" si="421"/>
        <v>9.2206796353961629</v>
      </c>
      <c r="AN1151" s="4">
        <f t="shared" si="422"/>
        <v>16.108760173640853</v>
      </c>
      <c r="AO1151">
        <f t="shared" si="423"/>
        <v>9.2206796353961629</v>
      </c>
      <c r="AP1151">
        <f t="shared" si="424"/>
        <v>2</v>
      </c>
    </row>
    <row r="1152" spans="1:42" ht="17" x14ac:dyDescent="0.2">
      <c r="A1152">
        <v>6037275302</v>
      </c>
      <c r="B1152" t="s">
        <v>151</v>
      </c>
      <c r="C1152">
        <v>0.64529999999999998</v>
      </c>
      <c r="D1152">
        <v>6037228320</v>
      </c>
      <c r="E1152" t="s">
        <v>37</v>
      </c>
      <c r="F1152">
        <v>22670</v>
      </c>
      <c r="G1152">
        <v>6037234800</v>
      </c>
      <c r="H1152" t="s">
        <v>113</v>
      </c>
      <c r="I1152">
        <v>0.16980000000000001</v>
      </c>
      <c r="J1152">
        <v>6037211804</v>
      </c>
      <c r="K1152" t="s">
        <v>20</v>
      </c>
      <c r="L1152">
        <v>0</v>
      </c>
      <c r="M1152">
        <v>6037214600</v>
      </c>
      <c r="N1152" t="s">
        <v>20</v>
      </c>
      <c r="O1152">
        <v>222</v>
      </c>
      <c r="S1152">
        <f t="shared" si="420"/>
        <v>1143</v>
      </c>
      <c r="T1152" s="2" cm="1">
        <f t="array" ref="T1152">IFERROR(INDEX($A$10:$A$1201, ROWS(T$10:$T1152)), IFERROR(INDEX($D$10:$D$1276, ROWS(T$10:$T1152)-ROWS($A$10:$A$1201)), IFERROR(INDEX($G$10:$G$1201, ROWS(T$10:$T1152)-ROWS($A$10:$A$1201)-ROWS($D$10:$D$1276)), "")))</f>
        <v>6037275302</v>
      </c>
      <c r="U1152" s="2" t="str">
        <f t="shared" si="402"/>
        <v>Marina del Rey, CA</v>
      </c>
      <c r="V1152" s="3">
        <f t="shared" si="403"/>
        <v>0.64529999999999998</v>
      </c>
      <c r="W1152" s="3">
        <f t="shared" si="404"/>
        <v>0.752975495915986</v>
      </c>
      <c r="X1152" s="3">
        <f t="shared" si="405"/>
        <v>22670</v>
      </c>
      <c r="Y1152" s="3">
        <f t="shared" si="406"/>
        <v>0.43026058570100023</v>
      </c>
      <c r="Z1152" s="3">
        <f t="shared" si="413"/>
        <v>0.32397567789131326</v>
      </c>
      <c r="AA1152" s="3">
        <f t="shared" si="407"/>
        <v>0.16980000000000001</v>
      </c>
      <c r="AB1152" s="3">
        <f t="shared" si="408"/>
        <v>0.2566117575940759</v>
      </c>
      <c r="AC1152" s="3">
        <f t="shared" si="409"/>
        <v>0</v>
      </c>
      <c r="AD1152" s="3">
        <f t="shared" si="410"/>
        <v>7.4646940147948884E-2</v>
      </c>
      <c r="AE1152" s="3">
        <f t="shared" si="411"/>
        <v>0</v>
      </c>
      <c r="AF1152" s="3">
        <f t="shared" si="412"/>
        <v>222</v>
      </c>
      <c r="AG1152">
        <f t="shared" si="414"/>
        <v>-0.86414302456748471</v>
      </c>
      <c r="AH1152" s="5">
        <f t="shared" si="415"/>
        <v>-1.3296889666999885</v>
      </c>
      <c r="AI1152" s="5">
        <f t="shared" si="416"/>
        <v>-1.6617665328297409</v>
      </c>
      <c r="AJ1152" s="5">
        <f t="shared" si="417"/>
        <v>-1.2108925538915487</v>
      </c>
      <c r="AK1152" s="5">
        <f t="shared" si="418"/>
        <v>-1.6795530162072569</v>
      </c>
      <c r="AL1152" s="4">
        <f t="shared" si="419"/>
        <v>15.134510211771147</v>
      </c>
      <c r="AM1152" s="4">
        <f t="shared" si="421"/>
        <v>9.2859207549889362</v>
      </c>
      <c r="AN1152" s="4">
        <f t="shared" si="422"/>
        <v>16.205457067302504</v>
      </c>
      <c r="AO1152">
        <f t="shared" si="423"/>
        <v>9.2859207549889362</v>
      </c>
      <c r="AP1152">
        <f t="shared" si="424"/>
        <v>2</v>
      </c>
    </row>
    <row r="1153" spans="1:42" ht="34" x14ac:dyDescent="0.2">
      <c r="A1153">
        <v>6037700502</v>
      </c>
      <c r="B1153" t="s">
        <v>125</v>
      </c>
      <c r="C1153">
        <v>0.64190000000000003</v>
      </c>
      <c r="D1153">
        <v>6037241120</v>
      </c>
      <c r="E1153" t="s">
        <v>37</v>
      </c>
      <c r="F1153">
        <v>22618</v>
      </c>
      <c r="G1153">
        <v>6037600501</v>
      </c>
      <c r="H1153" t="s">
        <v>10</v>
      </c>
      <c r="I1153">
        <v>0.1696</v>
      </c>
      <c r="J1153">
        <v>6037502802</v>
      </c>
      <c r="K1153" t="s">
        <v>74</v>
      </c>
      <c r="L1153">
        <v>0</v>
      </c>
      <c r="M1153">
        <v>6037194500</v>
      </c>
      <c r="N1153" t="s">
        <v>20</v>
      </c>
      <c r="O1153">
        <v>220</v>
      </c>
      <c r="S1153">
        <f t="shared" si="420"/>
        <v>1144</v>
      </c>
      <c r="T1153" s="2" cm="1">
        <f t="array" ref="T1153">IFERROR(INDEX($A$10:$A$1201, ROWS(T$10:$T1153)), IFERROR(INDEX($D$10:$D$1276, ROWS(T$10:$T1153)-ROWS($A$10:$A$1201)), IFERROR(INDEX($G$10:$G$1201, ROWS(T$10:$T1153)-ROWS($A$10:$A$1201)-ROWS($D$10:$D$1276)), "")))</f>
        <v>6037700502</v>
      </c>
      <c r="U1153" s="2" t="str">
        <f t="shared" si="402"/>
        <v>Central LA, West Hollywood, CA</v>
      </c>
      <c r="V1153" s="3">
        <f t="shared" si="403"/>
        <v>0.64190000000000003</v>
      </c>
      <c r="W1153" s="3">
        <f t="shared" si="404"/>
        <v>0.74900816802800474</v>
      </c>
      <c r="X1153" s="3">
        <f t="shared" si="405"/>
        <v>22618</v>
      </c>
      <c r="Y1153" s="3">
        <f t="shared" si="406"/>
        <v>0.42927366243428422</v>
      </c>
      <c r="Z1153" s="3">
        <f t="shared" si="413"/>
        <v>0.32152947948257532</v>
      </c>
      <c r="AA1153" s="3">
        <f t="shared" si="407"/>
        <v>0.1696</v>
      </c>
      <c r="AB1153" s="3">
        <f t="shared" si="408"/>
        <v>0.25630950581834672</v>
      </c>
      <c r="AC1153" s="3">
        <f t="shared" si="409"/>
        <v>0</v>
      </c>
      <c r="AD1153" s="3">
        <f t="shared" si="410"/>
        <v>7.3974445191661062E-2</v>
      </c>
      <c r="AE1153" s="3">
        <f t="shared" si="411"/>
        <v>0</v>
      </c>
      <c r="AF1153" s="3">
        <f t="shared" si="412"/>
        <v>220</v>
      </c>
      <c r="AG1153">
        <f t="shared" si="414"/>
        <v>-0.90135056517973688</v>
      </c>
      <c r="AH1153" s="5">
        <f t="shared" si="415"/>
        <v>-1.340070274849575</v>
      </c>
      <c r="AI1153" s="5">
        <f t="shared" si="416"/>
        <v>-1.6638637857833112</v>
      </c>
      <c r="AJ1153" s="5">
        <f t="shared" si="417"/>
        <v>-1.2108925538915487</v>
      </c>
      <c r="AK1153" s="5">
        <f t="shared" si="418"/>
        <v>-1.6829378903586034</v>
      </c>
      <c r="AL1153" s="4">
        <f t="shared" si="419"/>
        <v>15.290749182526822</v>
      </c>
      <c r="AM1153" s="4">
        <f t="shared" si="421"/>
        <v>9.3994197410734408</v>
      </c>
      <c r="AN1153" s="4">
        <f t="shared" si="422"/>
        <v>16.366796841620907</v>
      </c>
      <c r="AO1153">
        <f t="shared" si="423"/>
        <v>9.3994197410734408</v>
      </c>
      <c r="AP1153">
        <f t="shared" si="424"/>
        <v>2</v>
      </c>
    </row>
    <row r="1154" spans="1:42" ht="17" x14ac:dyDescent="0.2">
      <c r="A1154">
        <v>6037602506</v>
      </c>
      <c r="B1154" t="s">
        <v>21</v>
      </c>
      <c r="C1154">
        <v>0.64139999999999997</v>
      </c>
      <c r="D1154">
        <v>6037541605</v>
      </c>
      <c r="E1154" t="s">
        <v>137</v>
      </c>
      <c r="F1154">
        <v>22617</v>
      </c>
      <c r="G1154">
        <v>6037542402</v>
      </c>
      <c r="H1154" t="s">
        <v>137</v>
      </c>
      <c r="I1154">
        <v>0.1694</v>
      </c>
      <c r="J1154">
        <v>6037267100</v>
      </c>
      <c r="K1154" t="s">
        <v>48</v>
      </c>
      <c r="L1154">
        <v>0</v>
      </c>
      <c r="M1154">
        <v>6037264301</v>
      </c>
      <c r="N1154" t="s">
        <v>80</v>
      </c>
      <c r="O1154">
        <v>219</v>
      </c>
      <c r="S1154">
        <f t="shared" si="420"/>
        <v>1145</v>
      </c>
      <c r="T1154" s="2" cm="1">
        <f t="array" ref="T1154">IFERROR(INDEX($A$10:$A$1201, ROWS(T$10:$T1154)), IFERROR(INDEX($D$10:$D$1276, ROWS(T$10:$T1154)-ROWS($A$10:$A$1201)), IFERROR(INDEX($G$10:$G$1201, ROWS(T$10:$T1154)-ROWS($A$10:$A$1201)-ROWS($D$10:$D$1276)), "")))</f>
        <v>6037602506</v>
      </c>
      <c r="U1154" s="2" t="str">
        <f t="shared" si="402"/>
        <v>Hawthorne, CA</v>
      </c>
      <c r="V1154" s="3">
        <f t="shared" si="403"/>
        <v>0.64139999999999997</v>
      </c>
      <c r="W1154" s="3">
        <f t="shared" si="404"/>
        <v>0.74842473745624272</v>
      </c>
      <c r="X1154" s="3">
        <f t="shared" si="405"/>
        <v>22617</v>
      </c>
      <c r="Y1154" s="3">
        <f t="shared" si="406"/>
        <v>0.42925468314069348</v>
      </c>
      <c r="Z1154" s="3">
        <f t="shared" si="413"/>
        <v>0.32126482353143615</v>
      </c>
      <c r="AA1154" s="3">
        <f t="shared" si="407"/>
        <v>0.1694</v>
      </c>
      <c r="AB1154" s="3">
        <f t="shared" si="408"/>
        <v>0.25600725404261754</v>
      </c>
      <c r="AC1154" s="3">
        <f t="shared" si="409"/>
        <v>0</v>
      </c>
      <c r="AD1154" s="3">
        <f t="shared" si="410"/>
        <v>7.3638197713517151E-2</v>
      </c>
      <c r="AE1154" s="3">
        <f t="shared" si="411"/>
        <v>0</v>
      </c>
      <c r="AF1154" s="3">
        <f t="shared" si="412"/>
        <v>219</v>
      </c>
      <c r="AG1154">
        <f t="shared" si="414"/>
        <v>-0.90682226232859819</v>
      </c>
      <c r="AH1154" s="5">
        <f t="shared" si="415"/>
        <v>-1.3402699153909137</v>
      </c>
      <c r="AI1154" s="5">
        <f t="shared" si="416"/>
        <v>-1.6659610387368813</v>
      </c>
      <c r="AJ1154" s="5">
        <f t="shared" si="417"/>
        <v>-1.2108925538915487</v>
      </c>
      <c r="AK1154" s="5">
        <f t="shared" si="418"/>
        <v>-1.6846303274342769</v>
      </c>
      <c r="AL1154" s="4">
        <f t="shared" si="419"/>
        <v>15.32124402074164</v>
      </c>
      <c r="AM1154" s="4">
        <f t="shared" si="421"/>
        <v>9.422964787948704</v>
      </c>
      <c r="AN1154" s="4">
        <f t="shared" si="422"/>
        <v>16.40026905268639</v>
      </c>
      <c r="AO1154">
        <f t="shared" si="423"/>
        <v>9.422964787948704</v>
      </c>
      <c r="AP1154">
        <f t="shared" si="424"/>
        <v>2</v>
      </c>
    </row>
    <row r="1155" spans="1:42" ht="34" x14ac:dyDescent="0.2">
      <c r="A1155">
        <v>6037265202</v>
      </c>
      <c r="B1155" t="s">
        <v>120</v>
      </c>
      <c r="C1155">
        <v>0.64090000000000003</v>
      </c>
      <c r="D1155">
        <v>6037534101</v>
      </c>
      <c r="E1155" t="s">
        <v>82</v>
      </c>
      <c r="F1155">
        <v>22583</v>
      </c>
      <c r="G1155">
        <v>6037541200</v>
      </c>
      <c r="H1155" t="s">
        <v>137</v>
      </c>
      <c r="I1155">
        <v>0.16830000000000001</v>
      </c>
      <c r="J1155">
        <v>6037700801</v>
      </c>
      <c r="K1155" t="s">
        <v>146</v>
      </c>
      <c r="L1155">
        <v>0</v>
      </c>
      <c r="M1155">
        <v>6037214800</v>
      </c>
      <c r="N1155" t="s">
        <v>114</v>
      </c>
      <c r="O1155">
        <v>215</v>
      </c>
      <c r="S1155">
        <f t="shared" si="420"/>
        <v>1146</v>
      </c>
      <c r="T1155" s="2" cm="1">
        <f t="array" ref="T1155">IFERROR(INDEX($A$10:$A$1201, ROWS(T$10:$T1155)), IFERROR(INDEX($D$10:$D$1276, ROWS(T$10:$T1155)-ROWS($A$10:$A$1201)), IFERROR(INDEX($G$10:$G$1201, ROWS(T$10:$T1155)-ROWS($A$10:$A$1201)-ROWS($D$10:$D$1276)), "")))</f>
        <v>6037265202</v>
      </c>
      <c r="U1155" s="2" t="str">
        <f t="shared" si="402"/>
        <v>Westwood, Los Angeles, CA</v>
      </c>
      <c r="V1155" s="3">
        <f t="shared" si="403"/>
        <v>0.64090000000000003</v>
      </c>
      <c r="W1155" s="3">
        <f t="shared" si="404"/>
        <v>0.74784130688448081</v>
      </c>
      <c r="X1155" s="3">
        <f t="shared" si="405"/>
        <v>22583</v>
      </c>
      <c r="Y1155" s="3">
        <f t="shared" si="406"/>
        <v>0.42860938715860997</v>
      </c>
      <c r="Z1155" s="3">
        <f t="shared" si="413"/>
        <v>0.32053180423565131</v>
      </c>
      <c r="AA1155" s="3">
        <f t="shared" si="407"/>
        <v>0.16830000000000001</v>
      </c>
      <c r="AB1155" s="3">
        <f t="shared" si="408"/>
        <v>0.254344869276107</v>
      </c>
      <c r="AC1155" s="3">
        <f t="shared" si="409"/>
        <v>0</v>
      </c>
      <c r="AD1155" s="3">
        <f t="shared" si="410"/>
        <v>7.2293207800941492E-2</v>
      </c>
      <c r="AE1155" s="3">
        <f t="shared" si="411"/>
        <v>0</v>
      </c>
      <c r="AF1155" s="3">
        <f t="shared" si="412"/>
        <v>215</v>
      </c>
      <c r="AG1155">
        <f t="shared" si="414"/>
        <v>-0.91229395947745828</v>
      </c>
      <c r="AH1155" s="5">
        <f t="shared" si="415"/>
        <v>-1.347057693796412</v>
      </c>
      <c r="AI1155" s="5">
        <f t="shared" si="416"/>
        <v>-1.6774959299815169</v>
      </c>
      <c r="AJ1155" s="5">
        <f t="shared" si="417"/>
        <v>-1.2108925538915487</v>
      </c>
      <c r="AK1155" s="5">
        <f t="shared" si="418"/>
        <v>-1.6914000757369703</v>
      </c>
      <c r="AL1155" s="4">
        <f t="shared" si="419"/>
        <v>15.439622387275644</v>
      </c>
      <c r="AM1155" s="4">
        <f t="shared" si="421"/>
        <v>9.5076223489349658</v>
      </c>
      <c r="AN1155" s="4">
        <f t="shared" si="422"/>
        <v>16.525166471370103</v>
      </c>
      <c r="AO1155">
        <f t="shared" si="423"/>
        <v>9.5076223489349658</v>
      </c>
      <c r="AP1155">
        <f t="shared" si="424"/>
        <v>2</v>
      </c>
    </row>
    <row r="1156" spans="1:42" ht="34" x14ac:dyDescent="0.2">
      <c r="A1156">
        <v>6037232200</v>
      </c>
      <c r="B1156" t="s">
        <v>37</v>
      </c>
      <c r="C1156">
        <v>0.64049999999999996</v>
      </c>
      <c r="D1156">
        <v>6037543305</v>
      </c>
      <c r="E1156" t="s">
        <v>4</v>
      </c>
      <c r="F1156">
        <v>22579</v>
      </c>
      <c r="G1156">
        <v>6037602700</v>
      </c>
      <c r="H1156" t="s">
        <v>21</v>
      </c>
      <c r="I1156">
        <v>0.16769999999999999</v>
      </c>
      <c r="J1156">
        <v>6037214800</v>
      </c>
      <c r="K1156" t="s">
        <v>114</v>
      </c>
      <c r="L1156">
        <v>0</v>
      </c>
      <c r="M1156">
        <v>6037215102</v>
      </c>
      <c r="N1156" t="s">
        <v>20</v>
      </c>
      <c r="O1156">
        <v>207</v>
      </c>
      <c r="S1156">
        <f t="shared" si="420"/>
        <v>1147</v>
      </c>
      <c r="T1156" s="2" cm="1">
        <f t="array" ref="T1156">IFERROR(INDEX($A$10:$A$1201, ROWS(T$10:$T1156)), IFERROR(INDEX($D$10:$D$1276, ROWS(T$10:$T1156)-ROWS($A$10:$A$1201)), IFERROR(INDEX($G$10:$G$1201, ROWS(T$10:$T1156)-ROWS($A$10:$A$1201)-ROWS($D$10:$D$1276)), "")))</f>
        <v>6037232200</v>
      </c>
      <c r="U1156" s="2" t="str">
        <f t="shared" si="402"/>
        <v>South Los Angeles, Los Angeles, CA</v>
      </c>
      <c r="V1156" s="3">
        <f t="shared" si="403"/>
        <v>0.64049999999999996</v>
      </c>
      <c r="W1156" s="3">
        <f t="shared" si="404"/>
        <v>0.74737456242707112</v>
      </c>
      <c r="X1156" s="3">
        <f t="shared" si="405"/>
        <v>22579</v>
      </c>
      <c r="Y1156" s="3">
        <f t="shared" si="406"/>
        <v>0.42853346998424718</v>
      </c>
      <c r="Z1156" s="3">
        <f t="shared" si="413"/>
        <v>0.32027501461483115</v>
      </c>
      <c r="AA1156" s="3">
        <f t="shared" si="407"/>
        <v>0.16769999999999999</v>
      </c>
      <c r="AB1156" s="3">
        <f t="shared" si="408"/>
        <v>0.25343811394891946</v>
      </c>
      <c r="AC1156" s="3">
        <f t="shared" si="409"/>
        <v>0</v>
      </c>
      <c r="AD1156" s="3">
        <f t="shared" si="410"/>
        <v>6.9603227975790188E-2</v>
      </c>
      <c r="AE1156" s="3">
        <f t="shared" si="411"/>
        <v>0</v>
      </c>
      <c r="AF1156" s="3">
        <f t="shared" si="412"/>
        <v>207</v>
      </c>
      <c r="AG1156">
        <f t="shared" si="414"/>
        <v>-0.91667131719654749</v>
      </c>
      <c r="AH1156" s="5">
        <f t="shared" si="415"/>
        <v>-1.3478562559617651</v>
      </c>
      <c r="AI1156" s="5">
        <f t="shared" si="416"/>
        <v>-1.6837876888422276</v>
      </c>
      <c r="AJ1156" s="5">
        <f t="shared" si="417"/>
        <v>-1.2108925538915487</v>
      </c>
      <c r="AK1156" s="5">
        <f t="shared" si="418"/>
        <v>-1.7049395723423573</v>
      </c>
      <c r="AL1156" s="4">
        <f t="shared" si="419"/>
        <v>15.538120132718504</v>
      </c>
      <c r="AM1156" s="4">
        <f t="shared" si="421"/>
        <v>9.5819873282784602</v>
      </c>
      <c r="AN1156" s="4">
        <f t="shared" si="422"/>
        <v>16.634658683413328</v>
      </c>
      <c r="AO1156">
        <f t="shared" si="423"/>
        <v>9.5819873282784602</v>
      </c>
      <c r="AP1156">
        <f t="shared" si="424"/>
        <v>2</v>
      </c>
    </row>
    <row r="1157" spans="1:42" ht="34" x14ac:dyDescent="0.2">
      <c r="A1157">
        <v>6037242100</v>
      </c>
      <c r="B1157" t="s">
        <v>37</v>
      </c>
      <c r="C1157">
        <v>0.6371</v>
      </c>
      <c r="D1157">
        <v>6037237300</v>
      </c>
      <c r="E1157" t="s">
        <v>37</v>
      </c>
      <c r="F1157">
        <v>22561</v>
      </c>
      <c r="G1157">
        <v>6037236202</v>
      </c>
      <c r="H1157" t="s">
        <v>156</v>
      </c>
      <c r="I1157">
        <v>0.1663</v>
      </c>
      <c r="J1157">
        <v>6037271400</v>
      </c>
      <c r="K1157" t="s">
        <v>62</v>
      </c>
      <c r="L1157">
        <v>0</v>
      </c>
      <c r="M1157">
        <v>6037264102</v>
      </c>
      <c r="N1157" t="s">
        <v>80</v>
      </c>
      <c r="O1157">
        <v>200</v>
      </c>
      <c r="S1157">
        <f t="shared" si="420"/>
        <v>1148</v>
      </c>
      <c r="T1157" s="2" cm="1">
        <f t="array" ref="T1157">IFERROR(INDEX($A$10:$A$1201, ROWS(T$10:$T1157)), IFERROR(INDEX($D$10:$D$1276, ROWS(T$10:$T1157)-ROWS($A$10:$A$1201)), IFERROR(INDEX($G$10:$G$1201, ROWS(T$10:$T1157)-ROWS($A$10:$A$1201)-ROWS($D$10:$D$1276)), "")))</f>
        <v>6037242100</v>
      </c>
      <c r="U1157" s="2" t="str">
        <f t="shared" si="402"/>
        <v>South Los Angeles, Los Angeles, CA</v>
      </c>
      <c r="V1157" s="3">
        <f t="shared" si="403"/>
        <v>0.6371</v>
      </c>
      <c r="W1157" s="3">
        <f t="shared" si="404"/>
        <v>0.74340723453908986</v>
      </c>
      <c r="X1157" s="3">
        <f t="shared" si="405"/>
        <v>22561</v>
      </c>
      <c r="Y1157" s="3">
        <f t="shared" si="406"/>
        <v>0.42819184269961474</v>
      </c>
      <c r="Z1157" s="3">
        <f t="shared" si="413"/>
        <v>0.31832091363351755</v>
      </c>
      <c r="AA1157" s="3">
        <f t="shared" si="407"/>
        <v>0.1663</v>
      </c>
      <c r="AB1157" s="3">
        <f t="shared" si="408"/>
        <v>0.25132235151881521</v>
      </c>
      <c r="AC1157" s="3">
        <f t="shared" si="409"/>
        <v>0</v>
      </c>
      <c r="AD1157" s="3">
        <f t="shared" si="410"/>
        <v>6.7249495628782782E-2</v>
      </c>
      <c r="AE1157" s="3">
        <f t="shared" si="411"/>
        <v>0</v>
      </c>
      <c r="AF1157" s="3">
        <f t="shared" si="412"/>
        <v>200</v>
      </c>
      <c r="AG1157">
        <f t="shared" si="414"/>
        <v>-0.95387885780879966</v>
      </c>
      <c r="AH1157" s="5">
        <f t="shared" si="415"/>
        <v>-1.3514497857058525</v>
      </c>
      <c r="AI1157" s="5">
        <f t="shared" si="416"/>
        <v>-1.6984684595172184</v>
      </c>
      <c r="AJ1157" s="5">
        <f t="shared" si="417"/>
        <v>-1.2108925538915487</v>
      </c>
      <c r="AK1157" s="5">
        <f t="shared" si="418"/>
        <v>-1.7167866318720706</v>
      </c>
      <c r="AL1157" s="4">
        <f t="shared" si="419"/>
        <v>15.761432386744833</v>
      </c>
      <c r="AM1157" s="4">
        <f t="shared" si="421"/>
        <v>9.7532231311044519</v>
      </c>
      <c r="AN1157" s="4">
        <f t="shared" si="422"/>
        <v>16.877362522136316</v>
      </c>
      <c r="AO1157">
        <f t="shared" si="423"/>
        <v>9.7532231311044519</v>
      </c>
      <c r="AP1157">
        <f t="shared" si="424"/>
        <v>2</v>
      </c>
    </row>
    <row r="1158" spans="1:42" ht="34" x14ac:dyDescent="0.2">
      <c r="A1158">
        <v>6037701902</v>
      </c>
      <c r="B1158" t="s">
        <v>128</v>
      </c>
      <c r="C1158">
        <v>0.63660000000000005</v>
      </c>
      <c r="D1158">
        <v>6037242200</v>
      </c>
      <c r="E1158" t="s">
        <v>37</v>
      </c>
      <c r="F1158">
        <v>22543</v>
      </c>
      <c r="G1158">
        <v>6037600202</v>
      </c>
      <c r="H1158" t="s">
        <v>37</v>
      </c>
      <c r="I1158">
        <v>0.1663</v>
      </c>
      <c r="J1158">
        <v>6037278102</v>
      </c>
      <c r="K1158" t="s">
        <v>90</v>
      </c>
      <c r="L1158">
        <v>0</v>
      </c>
      <c r="M1158">
        <v>6037265510</v>
      </c>
      <c r="N1158" t="s">
        <v>120</v>
      </c>
      <c r="O1158">
        <v>199</v>
      </c>
      <c r="S1158">
        <f t="shared" si="420"/>
        <v>1149</v>
      </c>
      <c r="T1158" s="2" cm="1">
        <f t="array" ref="T1158">IFERROR(INDEX($A$10:$A$1201, ROWS(T$10:$T1158)), IFERROR(INDEX($D$10:$D$1276, ROWS(T$10:$T1158)-ROWS($A$10:$A$1201)), IFERROR(INDEX($G$10:$G$1201, ROWS(T$10:$T1158)-ROWS($A$10:$A$1201)-ROWS($D$10:$D$1276)), "")))</f>
        <v>6037701902</v>
      </c>
      <c r="U1158" s="2" t="str">
        <f t="shared" si="402"/>
        <v>Downtown, Santa Monica, CA</v>
      </c>
      <c r="V1158" s="3">
        <f t="shared" si="403"/>
        <v>0.63660000000000005</v>
      </c>
      <c r="W1158" s="3">
        <f t="shared" si="404"/>
        <v>0.74282380396732794</v>
      </c>
      <c r="X1158" s="3">
        <f t="shared" si="405"/>
        <v>22543</v>
      </c>
      <c r="Y1158" s="3">
        <f t="shared" si="406"/>
        <v>0.42785021541498225</v>
      </c>
      <c r="Z1158" s="3">
        <f t="shared" si="413"/>
        <v>0.31781732454279782</v>
      </c>
      <c r="AA1158" s="3">
        <f t="shared" si="407"/>
        <v>0.1663</v>
      </c>
      <c r="AB1158" s="3">
        <f t="shared" si="408"/>
        <v>0.25132235151881521</v>
      </c>
      <c r="AC1158" s="3">
        <f t="shared" si="409"/>
        <v>0</v>
      </c>
      <c r="AD1158" s="3">
        <f t="shared" si="410"/>
        <v>6.6913248150638871E-2</v>
      </c>
      <c r="AE1158" s="3">
        <f t="shared" si="411"/>
        <v>0</v>
      </c>
      <c r="AF1158" s="3">
        <f t="shared" si="412"/>
        <v>199</v>
      </c>
      <c r="AG1158">
        <f t="shared" si="414"/>
        <v>-0.95935055495765975</v>
      </c>
      <c r="AH1158" s="5">
        <f t="shared" si="415"/>
        <v>-1.3550433154499404</v>
      </c>
      <c r="AI1158" s="5">
        <f t="shared" si="416"/>
        <v>-1.6984684595172184</v>
      </c>
      <c r="AJ1158" s="5">
        <f t="shared" si="417"/>
        <v>-1.2108925538915487</v>
      </c>
      <c r="AK1158" s="5">
        <f t="shared" si="418"/>
        <v>-1.718479068947744</v>
      </c>
      <c r="AL1158" s="4">
        <f t="shared" si="419"/>
        <v>15.797461159724779</v>
      </c>
      <c r="AM1158" s="4">
        <f t="shared" si="421"/>
        <v>9.7782960301643769</v>
      </c>
      <c r="AN1158" s="4">
        <f t="shared" si="422"/>
        <v>16.913527212538149</v>
      </c>
      <c r="AO1158">
        <f t="shared" si="423"/>
        <v>9.7782960301643769</v>
      </c>
      <c r="AP1158">
        <f t="shared" si="424"/>
        <v>2</v>
      </c>
    </row>
    <row r="1159" spans="1:42" ht="34" x14ac:dyDescent="0.2">
      <c r="A1159">
        <v>6037234902</v>
      </c>
      <c r="B1159" t="s">
        <v>113</v>
      </c>
      <c r="C1159">
        <v>0.63519999999999999</v>
      </c>
      <c r="D1159">
        <v>6037601302</v>
      </c>
      <c r="E1159" t="s">
        <v>10</v>
      </c>
      <c r="F1159">
        <v>22537</v>
      </c>
      <c r="G1159">
        <v>6037240402</v>
      </c>
      <c r="H1159" t="s">
        <v>37</v>
      </c>
      <c r="I1159">
        <v>0.16489999999999999</v>
      </c>
      <c r="J1159">
        <v>6037620904</v>
      </c>
      <c r="K1159" t="s">
        <v>5</v>
      </c>
      <c r="L1159">
        <v>0</v>
      </c>
      <c r="M1159">
        <v>6037701902</v>
      </c>
      <c r="N1159" t="s">
        <v>128</v>
      </c>
      <c r="O1159">
        <v>194</v>
      </c>
      <c r="S1159">
        <f t="shared" si="420"/>
        <v>1150</v>
      </c>
      <c r="T1159" s="2" cm="1">
        <f t="array" ref="T1159">IFERROR(INDEX($A$10:$A$1201, ROWS(T$10:$T1159)), IFERROR(INDEX($D$10:$D$1276, ROWS(T$10:$T1159)-ROWS($A$10:$A$1201)), IFERROR(INDEX($G$10:$G$1201, ROWS(T$10:$T1159)-ROWS($A$10:$A$1201)-ROWS($D$10:$D$1276)), "")))</f>
        <v>6037234902</v>
      </c>
      <c r="U1159" s="2" t="str">
        <f t="shared" si="402"/>
        <v>Park Mesa Heights, Los Angeles, CA</v>
      </c>
      <c r="V1159" s="3">
        <f t="shared" si="403"/>
        <v>0.63519999999999999</v>
      </c>
      <c r="W1159" s="3">
        <f t="shared" si="404"/>
        <v>0.74119019836639444</v>
      </c>
      <c r="X1159" s="3">
        <f t="shared" si="405"/>
        <v>22537</v>
      </c>
      <c r="Y1159" s="3">
        <f t="shared" si="406"/>
        <v>0.4277363396534381</v>
      </c>
      <c r="Z1159" s="3">
        <f t="shared" si="413"/>
        <v>0.31703398243624725</v>
      </c>
      <c r="AA1159" s="3">
        <f t="shared" si="407"/>
        <v>0.16489999999999999</v>
      </c>
      <c r="AB1159" s="3">
        <f t="shared" si="408"/>
        <v>0.24920658908871091</v>
      </c>
      <c r="AC1159" s="3">
        <f t="shared" si="409"/>
        <v>0</v>
      </c>
      <c r="AD1159" s="3">
        <f t="shared" si="410"/>
        <v>6.5232010759919301E-2</v>
      </c>
      <c r="AE1159" s="3">
        <f t="shared" si="411"/>
        <v>0</v>
      </c>
      <c r="AF1159" s="3">
        <f t="shared" si="412"/>
        <v>194</v>
      </c>
      <c r="AG1159">
        <f t="shared" si="414"/>
        <v>-0.97467130697447035</v>
      </c>
      <c r="AH1159" s="5">
        <f t="shared" si="415"/>
        <v>-1.3562411586979695</v>
      </c>
      <c r="AI1159" s="5">
        <f t="shared" si="416"/>
        <v>-1.7131492301922093</v>
      </c>
      <c r="AJ1159" s="5">
        <f t="shared" si="417"/>
        <v>-1.2108925538915487</v>
      </c>
      <c r="AK1159" s="5">
        <f t="shared" si="418"/>
        <v>-1.7269412543261109</v>
      </c>
      <c r="AL1159" s="4">
        <f t="shared" si="419"/>
        <v>15.942052209081485</v>
      </c>
      <c r="AM1159" s="4">
        <f t="shared" si="421"/>
        <v>9.8894565962191869</v>
      </c>
      <c r="AN1159" s="4">
        <f t="shared" si="422"/>
        <v>17.072239193475994</v>
      </c>
      <c r="AO1159">
        <f t="shared" si="423"/>
        <v>9.8894565962191869</v>
      </c>
      <c r="AP1159">
        <f t="shared" si="424"/>
        <v>2</v>
      </c>
    </row>
    <row r="1160" spans="1:42" ht="34" x14ac:dyDescent="0.2">
      <c r="A1160">
        <v>6037700700</v>
      </c>
      <c r="B1160" t="s">
        <v>168</v>
      </c>
      <c r="C1160">
        <v>0.63429999999999997</v>
      </c>
      <c r="D1160">
        <v>6037234502</v>
      </c>
      <c r="E1160" t="s">
        <v>37</v>
      </c>
      <c r="F1160">
        <v>22534</v>
      </c>
      <c r="G1160">
        <v>6037540902</v>
      </c>
      <c r="H1160" t="s">
        <v>37</v>
      </c>
      <c r="I1160">
        <v>0.16300000000000001</v>
      </c>
      <c r="J1160">
        <v>6037572100</v>
      </c>
      <c r="K1160" t="s">
        <v>3</v>
      </c>
      <c r="L1160">
        <v>0</v>
      </c>
      <c r="M1160">
        <v>6037214902</v>
      </c>
      <c r="N1160" t="s">
        <v>20</v>
      </c>
      <c r="O1160">
        <v>193</v>
      </c>
      <c r="S1160">
        <f t="shared" si="420"/>
        <v>1151</v>
      </c>
      <c r="T1160" s="2" cm="1">
        <f t="array" ref="T1160">IFERROR(INDEX($A$10:$A$1201, ROWS(T$10:$T1160)), IFERROR(INDEX($D$10:$D$1276, ROWS(T$10:$T1160)-ROWS($A$10:$A$1201)), IFERROR(INDEX($G$10:$G$1201, ROWS(T$10:$T1160)-ROWS($A$10:$A$1201)-ROWS($D$10:$D$1276)), "")))</f>
        <v>6037700700</v>
      </c>
      <c r="U1160" s="2" t="str">
        <f t="shared" si="402"/>
        <v>The Flats, Beverly Hills, CA</v>
      </c>
      <c r="V1160" s="3">
        <f t="shared" si="403"/>
        <v>0.63429999999999997</v>
      </c>
      <c r="W1160" s="3">
        <f t="shared" si="404"/>
        <v>0.74014002333722284</v>
      </c>
      <c r="X1160" s="3">
        <f t="shared" si="405"/>
        <v>22534</v>
      </c>
      <c r="Y1160" s="3">
        <f t="shared" si="406"/>
        <v>0.427679401772666</v>
      </c>
      <c r="Z1160" s="3">
        <f t="shared" si="413"/>
        <v>0.31654264240887053</v>
      </c>
      <c r="AA1160" s="3">
        <f t="shared" si="407"/>
        <v>0.16300000000000001</v>
      </c>
      <c r="AB1160" s="3">
        <f t="shared" si="408"/>
        <v>0.24633519721928368</v>
      </c>
      <c r="AC1160" s="3">
        <f t="shared" si="409"/>
        <v>0</v>
      </c>
      <c r="AD1160" s="3">
        <f t="shared" si="410"/>
        <v>6.489576328177539E-2</v>
      </c>
      <c r="AE1160" s="3">
        <f t="shared" si="411"/>
        <v>0</v>
      </c>
      <c r="AF1160" s="3">
        <f t="shared" si="412"/>
        <v>193</v>
      </c>
      <c r="AG1160">
        <f t="shared" si="414"/>
        <v>-0.98452036184241976</v>
      </c>
      <c r="AH1160" s="5">
        <f t="shared" si="415"/>
        <v>-1.3568400803219842</v>
      </c>
      <c r="AI1160" s="5">
        <f t="shared" si="416"/>
        <v>-1.7330731332511256</v>
      </c>
      <c r="AJ1160" s="5">
        <f t="shared" si="417"/>
        <v>-1.2108925538915487</v>
      </c>
      <c r="AK1160" s="5">
        <f t="shared" si="418"/>
        <v>-1.7286336914017844</v>
      </c>
      <c r="AL1160" s="4">
        <f t="shared" si="419"/>
        <v>16.064205652044407</v>
      </c>
      <c r="AM1160" s="4">
        <f t="shared" si="421"/>
        <v>9.983725446549272</v>
      </c>
      <c r="AN1160" s="4">
        <f t="shared" si="422"/>
        <v>17.20627569965534</v>
      </c>
      <c r="AO1160">
        <f t="shared" si="423"/>
        <v>9.983725446549272</v>
      </c>
      <c r="AP1160">
        <f t="shared" si="424"/>
        <v>2</v>
      </c>
    </row>
    <row r="1161" spans="1:42" ht="34" x14ac:dyDescent="0.2">
      <c r="A1161">
        <v>6037207302</v>
      </c>
      <c r="B1161" t="s">
        <v>20</v>
      </c>
      <c r="C1161">
        <v>0.63400000000000001</v>
      </c>
      <c r="D1161">
        <v>6037601001</v>
      </c>
      <c r="E1161" t="s">
        <v>10</v>
      </c>
      <c r="F1161">
        <v>22533</v>
      </c>
      <c r="G1161">
        <v>6037600303</v>
      </c>
      <c r="H1161" t="s">
        <v>37</v>
      </c>
      <c r="I1161">
        <v>0.16250000000000001</v>
      </c>
      <c r="J1161">
        <v>6037207102</v>
      </c>
      <c r="K1161" t="s">
        <v>20</v>
      </c>
      <c r="L1161">
        <v>0</v>
      </c>
      <c r="M1161">
        <v>6037267403</v>
      </c>
      <c r="N1161" t="s">
        <v>48</v>
      </c>
      <c r="O1161">
        <v>189</v>
      </c>
      <c r="S1161">
        <f t="shared" si="420"/>
        <v>1152</v>
      </c>
      <c r="T1161" s="2" cm="1">
        <f t="array" ref="T1161">IFERROR(INDEX($A$10:$A$1201, ROWS(T$10:$T1161)), IFERROR(INDEX($D$10:$D$1276, ROWS(T$10:$T1161)-ROWS($A$10:$A$1201)), IFERROR(INDEX($G$10:$G$1201, ROWS(T$10:$T1161)-ROWS($A$10:$A$1201)-ROWS($D$10:$D$1276)), "")))</f>
        <v>6037207302</v>
      </c>
      <c r="U1161" s="2" t="str">
        <f t="shared" si="402"/>
        <v>Central LA, Los Angeles, CA</v>
      </c>
      <c r="V1161" s="3">
        <f t="shared" si="403"/>
        <v>0.63400000000000001</v>
      </c>
      <c r="W1161" s="3">
        <f t="shared" si="404"/>
        <v>0.73978996499416572</v>
      </c>
      <c r="X1161" s="3">
        <f t="shared" si="405"/>
        <v>22533</v>
      </c>
      <c r="Y1161" s="3">
        <f t="shared" si="406"/>
        <v>0.42766042247907532</v>
      </c>
      <c r="Z1161" s="3">
        <f t="shared" si="413"/>
        <v>0.31637888897518524</v>
      </c>
      <c r="AA1161" s="3">
        <f t="shared" si="407"/>
        <v>0.16250000000000001</v>
      </c>
      <c r="AB1161" s="3">
        <f t="shared" si="408"/>
        <v>0.24557956777996073</v>
      </c>
      <c r="AC1161" s="3">
        <f t="shared" si="409"/>
        <v>0</v>
      </c>
      <c r="AD1161" s="3">
        <f t="shared" si="410"/>
        <v>6.3550773369199731E-2</v>
      </c>
      <c r="AE1161" s="3">
        <f t="shared" si="411"/>
        <v>0</v>
      </c>
      <c r="AF1161" s="3">
        <f t="shared" si="412"/>
        <v>189</v>
      </c>
      <c r="AG1161">
        <f t="shared" si="414"/>
        <v>-0.98780338013173574</v>
      </c>
      <c r="AH1161" s="5">
        <f t="shared" si="415"/>
        <v>-1.3570397208633225</v>
      </c>
      <c r="AI1161" s="5">
        <f t="shared" si="416"/>
        <v>-1.7383162656350508</v>
      </c>
      <c r="AJ1161" s="5">
        <f t="shared" si="417"/>
        <v>-1.2108925538915487</v>
      </c>
      <c r="AK1161" s="5">
        <f t="shared" si="418"/>
        <v>-1.7354034397044777</v>
      </c>
      <c r="AL1161" s="4">
        <f t="shared" si="419"/>
        <v>16.125831315126156</v>
      </c>
      <c r="AM1161" s="4">
        <f t="shared" si="421"/>
        <v>10.030981975242126</v>
      </c>
      <c r="AN1161" s="4">
        <f t="shared" si="422"/>
        <v>17.274707068278424</v>
      </c>
      <c r="AO1161">
        <f t="shared" si="423"/>
        <v>10.030981975242126</v>
      </c>
      <c r="AP1161">
        <f t="shared" si="424"/>
        <v>2</v>
      </c>
    </row>
    <row r="1162" spans="1:42" ht="34" x14ac:dyDescent="0.2">
      <c r="A1162">
        <v>6037701402</v>
      </c>
      <c r="B1162" t="s">
        <v>122</v>
      </c>
      <c r="C1162">
        <v>0.63300000000000001</v>
      </c>
      <c r="D1162">
        <v>6037228800</v>
      </c>
      <c r="E1162" t="s">
        <v>139</v>
      </c>
      <c r="F1162">
        <v>22517</v>
      </c>
      <c r="G1162">
        <v>6037231400</v>
      </c>
      <c r="H1162" t="s">
        <v>77</v>
      </c>
      <c r="I1162">
        <v>0.16170000000000001</v>
      </c>
      <c r="J1162">
        <v>6037215101</v>
      </c>
      <c r="K1162" t="s">
        <v>20</v>
      </c>
      <c r="L1162">
        <v>0</v>
      </c>
      <c r="M1162">
        <v>6037275603</v>
      </c>
      <c r="N1162" t="s">
        <v>84</v>
      </c>
      <c r="O1162">
        <v>188</v>
      </c>
      <c r="S1162">
        <f t="shared" si="420"/>
        <v>1153</v>
      </c>
      <c r="T1162" s="2" cm="1">
        <f t="array" ref="T1162">IFERROR(INDEX($A$10:$A$1201, ROWS(T$10:$T1162)), IFERROR(INDEX($D$10:$D$1276, ROWS(T$10:$T1162)-ROWS($A$10:$A$1201)), IFERROR(INDEX($G$10:$G$1201, ROWS(T$10:$T1162)-ROWS($A$10:$A$1201)-ROWS($D$10:$D$1276)), "")))</f>
        <v>6037701402</v>
      </c>
      <c r="U1162" s="2" t="str">
        <f t="shared" ref="U1162:U1225" si="425">VLOOKUP(T1162,$A:$O,2,FALSE)</f>
        <v>Wilshire Montana, Santa Monica, CA</v>
      </c>
      <c r="V1162" s="3">
        <f t="shared" ref="V1162:V1225" si="426">VLOOKUP(T1162,$A:$O,3,FALSE)</f>
        <v>0.63300000000000001</v>
      </c>
      <c r="W1162" s="3">
        <f t="shared" ref="W1162:W1225" si="427">V1162/$R$11</f>
        <v>0.73862310385064178</v>
      </c>
      <c r="X1162" s="3">
        <f t="shared" ref="X1162:X1225" si="428">VLOOKUP(T1162,$A:$O,6,FALSE)</f>
        <v>22517</v>
      </c>
      <c r="Y1162" s="3">
        <f t="shared" ref="Y1162:Y1225" si="429">X1162/$R$12</f>
        <v>0.42735675378162424</v>
      </c>
      <c r="Z1162" s="3">
        <f t="shared" si="413"/>
        <v>0.31565557192971777</v>
      </c>
      <c r="AA1162" s="3">
        <f t="shared" ref="AA1162:AA1225" si="430">VLOOKUP(T1162,$A:$O,9,FALSE)</f>
        <v>0.16170000000000001</v>
      </c>
      <c r="AB1162" s="3">
        <f t="shared" ref="AB1162:AB1225" si="431">AA1162/$R$13</f>
        <v>0.24437056067704402</v>
      </c>
      <c r="AC1162" s="3">
        <f t="shared" ref="AC1162:AC1225" si="432">AE1162/$R$14</f>
        <v>0</v>
      </c>
      <c r="AD1162" s="3">
        <f t="shared" ref="AD1162:AD1225" si="433">AF1162/$R$15</f>
        <v>6.321452589105582E-2</v>
      </c>
      <c r="AE1162" s="3">
        <f t="shared" ref="AE1162:AE1225" si="434">VLOOKUP(T1162,$A:$O,12,FALSE)</f>
        <v>0</v>
      </c>
      <c r="AF1162" s="3">
        <f t="shared" ref="AF1162:AF1225" si="435">VLOOKUP(T1162,$A:$O,15,FALSE)</f>
        <v>188</v>
      </c>
      <c r="AG1162">
        <f t="shared" si="414"/>
        <v>-0.99874677442945714</v>
      </c>
      <c r="AH1162" s="5">
        <f t="shared" si="415"/>
        <v>-1.3602339695247336</v>
      </c>
      <c r="AI1162" s="5">
        <f t="shared" si="416"/>
        <v>-1.7467052774493315</v>
      </c>
      <c r="AJ1162" s="5">
        <f t="shared" si="417"/>
        <v>-1.2108925538915487</v>
      </c>
      <c r="AK1162" s="5">
        <f t="shared" si="418"/>
        <v>-1.737095876780151</v>
      </c>
      <c r="AL1162" s="4">
        <f t="shared" si="419"/>
        <v>16.212092151129355</v>
      </c>
      <c r="AM1162" s="4">
        <f t="shared" si="421"/>
        <v>10.09581578102666</v>
      </c>
      <c r="AN1162" s="4">
        <f t="shared" si="422"/>
        <v>17.366351472600435</v>
      </c>
      <c r="AO1162">
        <f t="shared" si="423"/>
        <v>10.09581578102666</v>
      </c>
      <c r="AP1162">
        <f t="shared" si="424"/>
        <v>2</v>
      </c>
    </row>
    <row r="1163" spans="1:42" ht="34" x14ac:dyDescent="0.2">
      <c r="A1163">
        <v>6037224010</v>
      </c>
      <c r="B1163" t="s">
        <v>20</v>
      </c>
      <c r="C1163">
        <v>0.63249999999999995</v>
      </c>
      <c r="D1163">
        <v>6037239201</v>
      </c>
      <c r="E1163" t="s">
        <v>37</v>
      </c>
      <c r="F1163">
        <v>22501</v>
      </c>
      <c r="G1163">
        <v>6037543000</v>
      </c>
      <c r="H1163" t="s">
        <v>137</v>
      </c>
      <c r="I1163">
        <v>0.16</v>
      </c>
      <c r="J1163">
        <v>6037207103</v>
      </c>
      <c r="K1163" t="s">
        <v>20</v>
      </c>
      <c r="L1163">
        <v>0</v>
      </c>
      <c r="M1163">
        <v>6037273502</v>
      </c>
      <c r="N1163" t="s">
        <v>68</v>
      </c>
      <c r="O1163">
        <v>179</v>
      </c>
      <c r="S1163">
        <f t="shared" si="420"/>
        <v>1154</v>
      </c>
      <c r="T1163" s="2" cm="1">
        <f t="array" ref="T1163">IFERROR(INDEX($A$10:$A$1201, ROWS(T$10:$T1163)), IFERROR(INDEX($D$10:$D$1276, ROWS(T$10:$T1163)-ROWS($A$10:$A$1201)), IFERROR(INDEX($G$10:$G$1201, ROWS(T$10:$T1163)-ROWS($A$10:$A$1201)-ROWS($D$10:$D$1276)), "")))</f>
        <v>6037224010</v>
      </c>
      <c r="U1163" s="2" t="str">
        <f t="shared" si="425"/>
        <v>Central LA, Los Angeles, CA</v>
      </c>
      <c r="V1163" s="3">
        <f t="shared" si="426"/>
        <v>0.63249999999999995</v>
      </c>
      <c r="W1163" s="3">
        <f t="shared" si="427"/>
        <v>0.73803967327887976</v>
      </c>
      <c r="X1163" s="3">
        <f t="shared" si="428"/>
        <v>22501</v>
      </c>
      <c r="Y1163" s="3">
        <f t="shared" si="429"/>
        <v>0.42705308508417317</v>
      </c>
      <c r="Z1163" s="3">
        <f t="shared" ref="Z1163:Z1226" si="436">W1163*Y1163</f>
        <v>0.3151821193882608</v>
      </c>
      <c r="AA1163" s="3">
        <f t="shared" si="430"/>
        <v>0.16</v>
      </c>
      <c r="AB1163" s="3">
        <f t="shared" si="431"/>
        <v>0.24180142058334594</v>
      </c>
      <c r="AC1163" s="3">
        <f t="shared" si="432"/>
        <v>0</v>
      </c>
      <c r="AD1163" s="3">
        <f t="shared" si="433"/>
        <v>6.0188298587760591E-2</v>
      </c>
      <c r="AE1163" s="3">
        <f t="shared" si="434"/>
        <v>0</v>
      </c>
      <c r="AF1163" s="3">
        <f t="shared" si="435"/>
        <v>179</v>
      </c>
      <c r="AG1163">
        <f t="shared" ref="AG1163:AG1226" si="437">STANDARDIZE(V1163,V$1,V$2)</f>
        <v>-1.0042184715783185</v>
      </c>
      <c r="AH1163" s="5">
        <f t="shared" ref="AH1163:AH1226" si="438">STANDARDIZE(Y1163,Y$1,Y$2)</f>
        <v>-1.3634282181861448</v>
      </c>
      <c r="AI1163" s="5">
        <f t="shared" ref="AI1163:AI1226" si="439">STANDARDIZE(AA1163,AA$1,AA$2)</f>
        <v>-1.7645319275546776</v>
      </c>
      <c r="AJ1163" s="5">
        <f t="shared" ref="AJ1163:AJ1226" si="440">STANDARDIZE(AE1163,AE$1,AE$2)</f>
        <v>-1.2108925538915487</v>
      </c>
      <c r="AK1163" s="5">
        <f t="shared" ref="AK1163:AK1226" si="441">STANDARDIZE(AD1163,AD$1,AD$2)</f>
        <v>-1.7523278104612112</v>
      </c>
      <c r="AL1163" s="4">
        <f t="shared" ref="AL1163:AL1226" si="442">SUMXMY2($AG$5:$AK$5,AG1163:AK1163)</f>
        <v>16.3842702830731</v>
      </c>
      <c r="AM1163" s="4">
        <f t="shared" si="421"/>
        <v>10.225540100596916</v>
      </c>
      <c r="AN1163" s="4">
        <f t="shared" si="422"/>
        <v>17.554681934341389</v>
      </c>
      <c r="AO1163">
        <f t="shared" si="423"/>
        <v>10.225540100596916</v>
      </c>
      <c r="AP1163">
        <f t="shared" si="424"/>
        <v>2</v>
      </c>
    </row>
    <row r="1164" spans="1:42" ht="34" x14ac:dyDescent="0.2">
      <c r="A1164">
        <v>6037600303</v>
      </c>
      <c r="B1164" t="s">
        <v>37</v>
      </c>
      <c r="C1164">
        <v>0.63200000000000001</v>
      </c>
      <c r="D1164">
        <v>6037542800</v>
      </c>
      <c r="E1164" t="s">
        <v>137</v>
      </c>
      <c r="F1164">
        <v>22501</v>
      </c>
      <c r="G1164">
        <v>6037234700</v>
      </c>
      <c r="H1164" t="s">
        <v>113</v>
      </c>
      <c r="I1164">
        <v>0.15909999999999999</v>
      </c>
      <c r="J1164">
        <v>6037265201</v>
      </c>
      <c r="K1164" t="s">
        <v>120</v>
      </c>
      <c r="L1164">
        <v>0</v>
      </c>
      <c r="M1164">
        <v>6037224700</v>
      </c>
      <c r="N1164" t="s">
        <v>37</v>
      </c>
      <c r="O1164">
        <v>177</v>
      </c>
      <c r="S1164">
        <f t="shared" ref="S1164:S1227" si="443">S1163+1</f>
        <v>1155</v>
      </c>
      <c r="T1164" s="2" cm="1">
        <f t="array" ref="T1164">IFERROR(INDEX($A$10:$A$1201, ROWS(T$10:$T1164)), IFERROR(INDEX($D$10:$D$1276, ROWS(T$10:$T1164)-ROWS($A$10:$A$1201)), IFERROR(INDEX($G$10:$G$1201, ROWS(T$10:$T1164)-ROWS($A$10:$A$1201)-ROWS($D$10:$D$1276)), "")))</f>
        <v>6037600303</v>
      </c>
      <c r="U1164" s="2" t="str">
        <f t="shared" si="425"/>
        <v>South Los Angeles, Los Angeles, CA</v>
      </c>
      <c r="V1164" s="3">
        <f t="shared" si="426"/>
        <v>0.63200000000000001</v>
      </c>
      <c r="W1164" s="3">
        <f t="shared" si="427"/>
        <v>0.73745624270711785</v>
      </c>
      <c r="X1164" s="3">
        <f t="shared" si="428"/>
        <v>22501</v>
      </c>
      <c r="Y1164" s="3">
        <f t="shared" si="429"/>
        <v>0.42705308508417317</v>
      </c>
      <c r="Z1164" s="3">
        <f t="shared" si="436"/>
        <v>0.31493296356265743</v>
      </c>
      <c r="AA1164" s="3">
        <f t="shared" si="430"/>
        <v>0.15909999999999999</v>
      </c>
      <c r="AB1164" s="3">
        <f t="shared" si="431"/>
        <v>0.24044128759256461</v>
      </c>
      <c r="AC1164" s="3">
        <f t="shared" si="432"/>
        <v>0</v>
      </c>
      <c r="AD1164" s="3">
        <f t="shared" si="433"/>
        <v>5.9515803631472762E-2</v>
      </c>
      <c r="AE1164" s="3">
        <f t="shared" si="434"/>
        <v>0</v>
      </c>
      <c r="AF1164" s="3">
        <f t="shared" si="435"/>
        <v>177</v>
      </c>
      <c r="AG1164">
        <f t="shared" si="437"/>
        <v>-1.0096901687271784</v>
      </c>
      <c r="AH1164" s="5">
        <f t="shared" si="438"/>
        <v>-1.3634282181861448</v>
      </c>
      <c r="AI1164" s="5">
        <f t="shared" si="439"/>
        <v>-1.7739695658457435</v>
      </c>
      <c r="AJ1164" s="5">
        <f t="shared" si="440"/>
        <v>-1.2108925538915487</v>
      </c>
      <c r="AK1164" s="5">
        <f t="shared" si="441"/>
        <v>-1.7557126846125581</v>
      </c>
      <c r="AL1164" s="4">
        <f t="shared" si="442"/>
        <v>16.455605151421722</v>
      </c>
      <c r="AM1164" s="4">
        <f t="shared" si="421"/>
        <v>10.281080026684583</v>
      </c>
      <c r="AN1164" s="4">
        <f t="shared" si="422"/>
        <v>17.633427046690354</v>
      </c>
      <c r="AO1164">
        <f t="shared" si="423"/>
        <v>10.281080026684583</v>
      </c>
      <c r="AP1164">
        <f t="shared" si="424"/>
        <v>2</v>
      </c>
    </row>
    <row r="1165" spans="1:42" ht="34" x14ac:dyDescent="0.2">
      <c r="A1165">
        <v>6037226001</v>
      </c>
      <c r="B1165" t="s">
        <v>37</v>
      </c>
      <c r="C1165">
        <v>0.63180000000000003</v>
      </c>
      <c r="D1165">
        <v>6037541200</v>
      </c>
      <c r="E1165" t="s">
        <v>137</v>
      </c>
      <c r="F1165">
        <v>22473</v>
      </c>
      <c r="G1165">
        <v>6037235202</v>
      </c>
      <c r="H1165" t="s">
        <v>113</v>
      </c>
      <c r="I1165">
        <v>0.1565</v>
      </c>
      <c r="J1165">
        <v>6037276601</v>
      </c>
      <c r="K1165" t="s">
        <v>90</v>
      </c>
      <c r="L1165">
        <v>0</v>
      </c>
      <c r="M1165">
        <v>6037700300</v>
      </c>
      <c r="N1165" t="s">
        <v>125</v>
      </c>
      <c r="O1165">
        <v>176</v>
      </c>
      <c r="S1165">
        <f t="shared" si="443"/>
        <v>1156</v>
      </c>
      <c r="T1165" s="2" cm="1">
        <f t="array" ref="T1165">IFERROR(INDEX($A$10:$A$1201, ROWS(T$10:$T1165)), IFERROR(INDEX($D$10:$D$1276, ROWS(T$10:$T1165)-ROWS($A$10:$A$1201)), IFERROR(INDEX($G$10:$G$1201, ROWS(T$10:$T1165)-ROWS($A$10:$A$1201)-ROWS($D$10:$D$1276)), "")))</f>
        <v>6037226001</v>
      </c>
      <c r="U1165" s="2" t="str">
        <f t="shared" si="425"/>
        <v>South Los Angeles, Los Angeles, CA</v>
      </c>
      <c r="V1165" s="3">
        <f t="shared" si="426"/>
        <v>0.63180000000000003</v>
      </c>
      <c r="W1165" s="3">
        <f t="shared" si="427"/>
        <v>0.73722287047841306</v>
      </c>
      <c r="X1165" s="3">
        <f t="shared" si="428"/>
        <v>22473</v>
      </c>
      <c r="Y1165" s="3">
        <f t="shared" si="429"/>
        <v>0.4265216648636338</v>
      </c>
      <c r="Z1165" s="3">
        <f t="shared" si="436"/>
        <v>0.31444152609199982</v>
      </c>
      <c r="AA1165" s="3">
        <f t="shared" si="430"/>
        <v>0.1565</v>
      </c>
      <c r="AB1165" s="3">
        <f t="shared" si="431"/>
        <v>0.23651201450808526</v>
      </c>
      <c r="AC1165" s="3">
        <f t="shared" si="432"/>
        <v>0</v>
      </c>
      <c r="AD1165" s="3">
        <f t="shared" si="433"/>
        <v>5.9179556153328851E-2</v>
      </c>
      <c r="AE1165" s="3">
        <f t="shared" si="434"/>
        <v>0</v>
      </c>
      <c r="AF1165" s="3">
        <f t="shared" si="435"/>
        <v>176</v>
      </c>
      <c r="AG1165">
        <f t="shared" si="437"/>
        <v>-1.0118788475867226</v>
      </c>
      <c r="AH1165" s="5">
        <f t="shared" si="438"/>
        <v>-1.3690181533436141</v>
      </c>
      <c r="AI1165" s="5">
        <f t="shared" si="439"/>
        <v>-1.8012338542421551</v>
      </c>
      <c r="AJ1165" s="5">
        <f t="shared" si="440"/>
        <v>-1.2108925538915487</v>
      </c>
      <c r="AK1165" s="5">
        <f t="shared" si="441"/>
        <v>-1.7574051216882312</v>
      </c>
      <c r="AL1165" s="4">
        <f t="shared" si="442"/>
        <v>16.613181538692263</v>
      </c>
      <c r="AM1165" s="4">
        <f t="shared" si="421"/>
        <v>10.398093075994405</v>
      </c>
      <c r="AN1165" s="4">
        <f t="shared" si="422"/>
        <v>17.801852800914883</v>
      </c>
      <c r="AO1165">
        <f t="shared" si="423"/>
        <v>10.398093075994405</v>
      </c>
      <c r="AP1165">
        <f t="shared" si="424"/>
        <v>2</v>
      </c>
    </row>
    <row r="1166" spans="1:42" ht="34" x14ac:dyDescent="0.2">
      <c r="A1166">
        <v>6037264103</v>
      </c>
      <c r="B1166" t="s">
        <v>80</v>
      </c>
      <c r="C1166">
        <v>0.63080000000000003</v>
      </c>
      <c r="D1166">
        <v>6037229420</v>
      </c>
      <c r="E1166" t="s">
        <v>37</v>
      </c>
      <c r="F1166">
        <v>22465</v>
      </c>
      <c r="G1166">
        <v>6037236100</v>
      </c>
      <c r="H1166" t="s">
        <v>156</v>
      </c>
      <c r="I1166">
        <v>0.15529999999999999</v>
      </c>
      <c r="J1166">
        <v>6037702002</v>
      </c>
      <c r="K1166" t="s">
        <v>96</v>
      </c>
      <c r="L1166">
        <v>0</v>
      </c>
      <c r="M1166">
        <v>6037267404</v>
      </c>
      <c r="N1166" t="s">
        <v>121</v>
      </c>
      <c r="O1166">
        <v>176</v>
      </c>
      <c r="S1166">
        <f t="shared" si="443"/>
        <v>1157</v>
      </c>
      <c r="T1166" s="2" cm="1">
        <f t="array" ref="T1166">IFERROR(INDEX($A$10:$A$1201, ROWS(T$10:$T1166)), IFERROR(INDEX($D$10:$D$1276, ROWS(T$10:$T1166)-ROWS($A$10:$A$1201)), IFERROR(INDEX($G$10:$G$1201, ROWS(T$10:$T1166)-ROWS($A$10:$A$1201)-ROWS($D$10:$D$1276)), "")))</f>
        <v>6037264103</v>
      </c>
      <c r="U1166" s="2" t="str">
        <f t="shared" si="425"/>
        <v>Brentwood, Los Angeles, CA</v>
      </c>
      <c r="V1166" s="3">
        <f t="shared" si="426"/>
        <v>0.63080000000000003</v>
      </c>
      <c r="W1166" s="3">
        <f t="shared" si="427"/>
        <v>0.73605600933488924</v>
      </c>
      <c r="X1166" s="3">
        <f t="shared" si="428"/>
        <v>22465</v>
      </c>
      <c r="Y1166" s="3">
        <f t="shared" si="429"/>
        <v>0.42636983051490823</v>
      </c>
      <c r="Z1166" s="3">
        <f t="shared" si="436"/>
        <v>0.31383207594959645</v>
      </c>
      <c r="AA1166" s="3">
        <f t="shared" si="430"/>
        <v>0.15529999999999999</v>
      </c>
      <c r="AB1166" s="3">
        <f t="shared" si="431"/>
        <v>0.23469850385371013</v>
      </c>
      <c r="AC1166" s="3">
        <f t="shared" si="432"/>
        <v>0</v>
      </c>
      <c r="AD1166" s="3">
        <f t="shared" si="433"/>
        <v>5.9179556153328851E-2</v>
      </c>
      <c r="AE1166" s="3">
        <f t="shared" si="434"/>
        <v>0</v>
      </c>
      <c r="AF1166" s="3">
        <f t="shared" si="435"/>
        <v>176</v>
      </c>
      <c r="AG1166">
        <f t="shared" si="437"/>
        <v>-1.0228222418844439</v>
      </c>
      <c r="AH1166" s="5">
        <f t="shared" si="438"/>
        <v>-1.3706152776743199</v>
      </c>
      <c r="AI1166" s="5">
        <f t="shared" si="439"/>
        <v>-1.813817371963576</v>
      </c>
      <c r="AJ1166" s="5">
        <f t="shared" si="440"/>
        <v>-1.2108925538915487</v>
      </c>
      <c r="AK1166" s="5">
        <f t="shared" si="441"/>
        <v>-1.7574051216882312</v>
      </c>
      <c r="AL1166" s="4">
        <f t="shared" si="442"/>
        <v>16.706193978635724</v>
      </c>
      <c r="AM1166" s="4">
        <f t="shared" si="421"/>
        <v>10.470084682859252</v>
      </c>
      <c r="AN1166" s="4">
        <f t="shared" si="422"/>
        <v>17.902108231268858</v>
      </c>
      <c r="AO1166">
        <f t="shared" si="423"/>
        <v>10.470084682859252</v>
      </c>
      <c r="AP1166">
        <f t="shared" si="424"/>
        <v>2</v>
      </c>
    </row>
    <row r="1167" spans="1:42" ht="17" x14ac:dyDescent="0.2">
      <c r="A1167">
        <v>6037700600</v>
      </c>
      <c r="B1167" t="s">
        <v>146</v>
      </c>
      <c r="C1167">
        <v>0.62939999999999996</v>
      </c>
      <c r="D1167">
        <v>6037221304</v>
      </c>
      <c r="E1167" t="s">
        <v>20</v>
      </c>
      <c r="F1167">
        <v>22410</v>
      </c>
      <c r="G1167">
        <v>6037602600</v>
      </c>
      <c r="H1167" t="s">
        <v>31</v>
      </c>
      <c r="I1167">
        <v>0.15490000000000001</v>
      </c>
      <c r="J1167">
        <v>6037265202</v>
      </c>
      <c r="K1167" t="s">
        <v>120</v>
      </c>
      <c r="L1167">
        <v>0</v>
      </c>
      <c r="M1167">
        <v>6037194401</v>
      </c>
      <c r="N1167" t="s">
        <v>114</v>
      </c>
      <c r="O1167">
        <v>173</v>
      </c>
      <c r="S1167">
        <f t="shared" si="443"/>
        <v>1158</v>
      </c>
      <c r="T1167" s="2" cm="1">
        <f t="array" ref="T1167">IFERROR(INDEX($A$10:$A$1201, ROWS(T$10:$T1167)), IFERROR(INDEX($D$10:$D$1276, ROWS(T$10:$T1167)-ROWS($A$10:$A$1201)), IFERROR(INDEX($G$10:$G$1201, ROWS(T$10:$T1167)-ROWS($A$10:$A$1201)-ROWS($D$10:$D$1276)), "")))</f>
        <v>6037700600</v>
      </c>
      <c r="U1167" s="2" t="str">
        <f t="shared" si="425"/>
        <v>Beverly Hills, CA</v>
      </c>
      <c r="V1167" s="3">
        <f t="shared" si="426"/>
        <v>0.62939999999999996</v>
      </c>
      <c r="W1167" s="3">
        <f t="shared" si="427"/>
        <v>0.73442240373395562</v>
      </c>
      <c r="X1167" s="3">
        <f t="shared" si="428"/>
        <v>22410</v>
      </c>
      <c r="Y1167" s="3">
        <f t="shared" si="429"/>
        <v>0.42532596936742012</v>
      </c>
      <c r="Z1167" s="3">
        <f t="shared" si="436"/>
        <v>0.31236892079329548</v>
      </c>
      <c r="AA1167" s="3">
        <f t="shared" si="430"/>
        <v>0.15490000000000001</v>
      </c>
      <c r="AB1167" s="3">
        <f t="shared" si="431"/>
        <v>0.2340940003022518</v>
      </c>
      <c r="AC1167" s="3">
        <f t="shared" si="432"/>
        <v>0</v>
      </c>
      <c r="AD1167" s="3">
        <f t="shared" si="433"/>
        <v>5.817081371889711E-2</v>
      </c>
      <c r="AE1167" s="3">
        <f t="shared" si="434"/>
        <v>0</v>
      </c>
      <c r="AF1167" s="3">
        <f t="shared" si="435"/>
        <v>173</v>
      </c>
      <c r="AG1167">
        <f t="shared" si="437"/>
        <v>-1.0381429939012545</v>
      </c>
      <c r="AH1167" s="5">
        <f t="shared" si="438"/>
        <v>-1.3815955074479214</v>
      </c>
      <c r="AI1167" s="5">
        <f t="shared" si="439"/>
        <v>-1.8180118778707162</v>
      </c>
      <c r="AJ1167" s="5">
        <f t="shared" si="440"/>
        <v>-1.2108925538915487</v>
      </c>
      <c r="AK1167" s="5">
        <f t="shared" si="441"/>
        <v>-1.7624824329152515</v>
      </c>
      <c r="AL1167" s="4">
        <f t="shared" si="442"/>
        <v>16.834361015354489</v>
      </c>
      <c r="AM1167" s="4">
        <f t="shared" si="421"/>
        <v>10.561313466050418</v>
      </c>
      <c r="AN1167" s="4">
        <f t="shared" si="422"/>
        <v>18.032264342790068</v>
      </c>
      <c r="AO1167">
        <f t="shared" si="423"/>
        <v>10.561313466050418</v>
      </c>
      <c r="AP1167">
        <f t="shared" si="424"/>
        <v>2</v>
      </c>
    </row>
    <row r="1168" spans="1:42" ht="34" x14ac:dyDescent="0.2">
      <c r="A1168">
        <v>6037534101</v>
      </c>
      <c r="B1168" t="s">
        <v>82</v>
      </c>
      <c r="C1168">
        <v>0.62760000000000005</v>
      </c>
      <c r="D1168">
        <v>6037228720</v>
      </c>
      <c r="E1168" t="s">
        <v>37</v>
      </c>
      <c r="F1168">
        <v>22365</v>
      </c>
      <c r="G1168">
        <v>6037238200</v>
      </c>
      <c r="H1168" t="s">
        <v>37</v>
      </c>
      <c r="I1168">
        <v>0.15260000000000001</v>
      </c>
      <c r="J1168">
        <v>6037433101</v>
      </c>
      <c r="K1168" t="s">
        <v>19</v>
      </c>
      <c r="L1168">
        <v>0</v>
      </c>
      <c r="M1168">
        <v>6037273402</v>
      </c>
      <c r="N1168" t="s">
        <v>68</v>
      </c>
      <c r="O1168">
        <v>167</v>
      </c>
      <c r="S1168">
        <f t="shared" si="443"/>
        <v>1159</v>
      </c>
      <c r="T1168" s="2" cm="1">
        <f t="array" ref="T1168">IFERROR(INDEX($A$10:$A$1201, ROWS(T$10:$T1168)), IFERROR(INDEX($D$10:$D$1276, ROWS(T$10:$T1168)-ROWS($A$10:$A$1201)), IFERROR(INDEX($G$10:$G$1201, ROWS(T$10:$T1168)-ROWS($A$10:$A$1201)-ROWS($D$10:$D$1276)), "")))</f>
        <v>6037534101</v>
      </c>
      <c r="U1168" s="2" t="str">
        <f t="shared" si="425"/>
        <v>South Montebello, Bell Gardens, CA</v>
      </c>
      <c r="V1168" s="3">
        <f t="shared" si="426"/>
        <v>0.62760000000000005</v>
      </c>
      <c r="W1168" s="3">
        <f t="shared" si="427"/>
        <v>0.73232205367561265</v>
      </c>
      <c r="X1168" s="3">
        <f t="shared" si="428"/>
        <v>22365</v>
      </c>
      <c r="Y1168" s="3">
        <f t="shared" si="429"/>
        <v>0.42447190115583899</v>
      </c>
      <c r="Z1168" s="3">
        <f t="shared" si="436"/>
        <v>0.31085013438203568</v>
      </c>
      <c r="AA1168" s="3">
        <f t="shared" si="430"/>
        <v>0.15260000000000001</v>
      </c>
      <c r="AB1168" s="3">
        <f t="shared" si="431"/>
        <v>0.23061810488136622</v>
      </c>
      <c r="AC1168" s="3">
        <f t="shared" si="432"/>
        <v>0</v>
      </c>
      <c r="AD1168" s="3">
        <f t="shared" si="433"/>
        <v>5.6153328850033622E-2</v>
      </c>
      <c r="AE1168" s="3">
        <f t="shared" si="434"/>
        <v>0</v>
      </c>
      <c r="AF1168" s="3">
        <f t="shared" si="435"/>
        <v>167</v>
      </c>
      <c r="AG1168">
        <f t="shared" si="437"/>
        <v>-1.057841103637152</v>
      </c>
      <c r="AH1168" s="5">
        <f t="shared" si="438"/>
        <v>-1.3905793318081399</v>
      </c>
      <c r="AI1168" s="5">
        <f t="shared" si="439"/>
        <v>-1.8421302868367726</v>
      </c>
      <c r="AJ1168" s="5">
        <f t="shared" si="440"/>
        <v>-1.2108925538915487</v>
      </c>
      <c r="AK1168" s="5">
        <f t="shared" si="441"/>
        <v>-1.7726370553692916</v>
      </c>
      <c r="AL1168" s="4">
        <f t="shared" si="442"/>
        <v>17.080339948686554</v>
      </c>
      <c r="AM1168" s="4">
        <f t="shared" si="421"/>
        <v>10.746311853549877</v>
      </c>
      <c r="AN1168" s="4">
        <f t="shared" si="422"/>
        <v>18.294279974091197</v>
      </c>
      <c r="AO1168">
        <f t="shared" si="423"/>
        <v>10.746311853549877</v>
      </c>
      <c r="AP1168">
        <f t="shared" si="424"/>
        <v>2</v>
      </c>
    </row>
    <row r="1169" spans="1:42" ht="34" x14ac:dyDescent="0.2">
      <c r="A1169">
        <v>6037194500</v>
      </c>
      <c r="B1169" t="s">
        <v>20</v>
      </c>
      <c r="C1169">
        <v>0.62039999999999995</v>
      </c>
      <c r="D1169">
        <v>6037227020</v>
      </c>
      <c r="E1169" t="s">
        <v>37</v>
      </c>
      <c r="F1169">
        <v>22345</v>
      </c>
      <c r="G1169">
        <v>6037238100</v>
      </c>
      <c r="H1169" t="s">
        <v>37</v>
      </c>
      <c r="I1169">
        <v>0.14910000000000001</v>
      </c>
      <c r="J1169">
        <v>6037191902</v>
      </c>
      <c r="K1169" t="s">
        <v>20</v>
      </c>
      <c r="L1169">
        <v>0</v>
      </c>
      <c r="M1169">
        <v>6037215101</v>
      </c>
      <c r="N1169" t="s">
        <v>20</v>
      </c>
      <c r="O1169">
        <v>165</v>
      </c>
      <c r="S1169">
        <f t="shared" si="443"/>
        <v>1160</v>
      </c>
      <c r="T1169" s="2" cm="1">
        <f t="array" ref="T1169">IFERROR(INDEX($A$10:$A$1201, ROWS(T$10:$T1169)), IFERROR(INDEX($D$10:$D$1276, ROWS(T$10:$T1169)-ROWS($A$10:$A$1201)), IFERROR(INDEX($G$10:$G$1201, ROWS(T$10:$T1169)-ROWS($A$10:$A$1201)-ROWS($D$10:$D$1276)), "")))</f>
        <v>6037194500</v>
      </c>
      <c r="U1169" s="2" t="str">
        <f t="shared" si="425"/>
        <v>Central LA, Los Angeles, CA</v>
      </c>
      <c r="V1169" s="3">
        <f t="shared" si="426"/>
        <v>0.62039999999999995</v>
      </c>
      <c r="W1169" s="3">
        <f t="shared" si="427"/>
        <v>0.72392065344224032</v>
      </c>
      <c r="X1169" s="3">
        <f t="shared" si="428"/>
        <v>22345</v>
      </c>
      <c r="Y1169" s="3">
        <f t="shared" si="429"/>
        <v>0.42409231528402513</v>
      </c>
      <c r="Z1169" s="3">
        <f t="shared" si="436"/>
        <v>0.30700918600024407</v>
      </c>
      <c r="AA1169" s="3">
        <f t="shared" si="430"/>
        <v>0.14910000000000001</v>
      </c>
      <c r="AB1169" s="3">
        <f t="shared" si="431"/>
        <v>0.22532869880610551</v>
      </c>
      <c r="AC1169" s="3">
        <f t="shared" si="432"/>
        <v>0</v>
      </c>
      <c r="AD1169" s="3">
        <f t="shared" si="433"/>
        <v>5.54808338937458E-2</v>
      </c>
      <c r="AE1169" s="3">
        <f t="shared" si="434"/>
        <v>0</v>
      </c>
      <c r="AF1169" s="3">
        <f t="shared" si="435"/>
        <v>165</v>
      </c>
      <c r="AG1169">
        <f t="shared" si="437"/>
        <v>-1.1366335425807468</v>
      </c>
      <c r="AH1169" s="5">
        <f t="shared" si="438"/>
        <v>-1.394572142634904</v>
      </c>
      <c r="AI1169" s="5">
        <f t="shared" si="439"/>
        <v>-1.8788322135242501</v>
      </c>
      <c r="AJ1169" s="5">
        <f t="shared" si="440"/>
        <v>-1.2108925538915487</v>
      </c>
      <c r="AK1169" s="5">
        <f t="shared" si="441"/>
        <v>-1.7760219295206383</v>
      </c>
      <c r="AL1169" s="4">
        <f t="shared" si="442"/>
        <v>17.508613204547814</v>
      </c>
      <c r="AM1169" s="4">
        <f t="shared" si="421"/>
        <v>11.087852764838475</v>
      </c>
      <c r="AN1169" s="4">
        <f t="shared" si="422"/>
        <v>18.756002892004759</v>
      </c>
      <c r="AO1169">
        <f t="shared" si="423"/>
        <v>11.087852764838475</v>
      </c>
      <c r="AP1169">
        <f t="shared" si="424"/>
        <v>2</v>
      </c>
    </row>
    <row r="1170" spans="1:42" ht="34" x14ac:dyDescent="0.2">
      <c r="A1170">
        <v>6037214400</v>
      </c>
      <c r="B1170" t="s">
        <v>20</v>
      </c>
      <c r="C1170">
        <v>0.61980000000000002</v>
      </c>
      <c r="D1170">
        <v>6037541400</v>
      </c>
      <c r="E1170" t="s">
        <v>157</v>
      </c>
      <c r="F1170">
        <v>22341</v>
      </c>
      <c r="G1170">
        <v>6037238400</v>
      </c>
      <c r="H1170" t="s">
        <v>37</v>
      </c>
      <c r="I1170">
        <v>0.14899999999999999</v>
      </c>
      <c r="J1170">
        <v>6037651221</v>
      </c>
      <c r="K1170" t="s">
        <v>147</v>
      </c>
      <c r="L1170">
        <v>0</v>
      </c>
      <c r="M1170">
        <v>6037264103</v>
      </c>
      <c r="N1170" t="s">
        <v>80</v>
      </c>
      <c r="O1170">
        <v>162</v>
      </c>
      <c r="S1170">
        <f t="shared" si="443"/>
        <v>1161</v>
      </c>
      <c r="T1170" s="2" cm="1">
        <f t="array" ref="T1170">IFERROR(INDEX($A$10:$A$1201, ROWS(T$10:$T1170)), IFERROR(INDEX($D$10:$D$1276, ROWS(T$10:$T1170)-ROWS($A$10:$A$1201)), IFERROR(INDEX($G$10:$G$1201, ROWS(T$10:$T1170)-ROWS($A$10:$A$1201)-ROWS($D$10:$D$1276)), "")))</f>
        <v>6037214400</v>
      </c>
      <c r="U1170" s="2" t="str">
        <f t="shared" si="425"/>
        <v>Central LA, Los Angeles, CA</v>
      </c>
      <c r="V1170" s="3">
        <f t="shared" si="426"/>
        <v>0.61980000000000002</v>
      </c>
      <c r="W1170" s="3">
        <f t="shared" si="427"/>
        <v>0.72322053675612608</v>
      </c>
      <c r="X1170" s="3">
        <f t="shared" si="428"/>
        <v>22341</v>
      </c>
      <c r="Y1170" s="3">
        <f t="shared" si="429"/>
        <v>0.42401639810966235</v>
      </c>
      <c r="Z1170" s="3">
        <f t="shared" si="436"/>
        <v>0.30665736703426927</v>
      </c>
      <c r="AA1170" s="3">
        <f t="shared" si="430"/>
        <v>0.14899999999999999</v>
      </c>
      <c r="AB1170" s="3">
        <f t="shared" si="431"/>
        <v>0.22517757291824089</v>
      </c>
      <c r="AC1170" s="3">
        <f t="shared" si="432"/>
        <v>0</v>
      </c>
      <c r="AD1170" s="3">
        <f t="shared" si="433"/>
        <v>5.4472091459314052E-2</v>
      </c>
      <c r="AE1170" s="3">
        <f t="shared" si="434"/>
        <v>0</v>
      </c>
      <c r="AF1170" s="3">
        <f t="shared" si="435"/>
        <v>162</v>
      </c>
      <c r="AG1170">
        <f t="shared" si="437"/>
        <v>-1.143199579159379</v>
      </c>
      <c r="AH1170" s="5">
        <f t="shared" si="438"/>
        <v>-1.395370704800257</v>
      </c>
      <c r="AI1170" s="5">
        <f t="shared" si="439"/>
        <v>-1.8798808400010354</v>
      </c>
      <c r="AJ1170" s="5">
        <f t="shared" si="440"/>
        <v>-1.2108925538915487</v>
      </c>
      <c r="AK1170" s="5">
        <f t="shared" si="441"/>
        <v>-1.7810992407476585</v>
      </c>
      <c r="AL1170" s="4">
        <f t="shared" si="442"/>
        <v>17.558709392157954</v>
      </c>
      <c r="AM1170" s="4">
        <f t="shared" si="421"/>
        <v>11.126900305453285</v>
      </c>
      <c r="AN1170" s="4">
        <f t="shared" si="422"/>
        <v>18.810400024369628</v>
      </c>
      <c r="AO1170">
        <f t="shared" si="423"/>
        <v>11.126900305453285</v>
      </c>
      <c r="AP1170">
        <f t="shared" si="424"/>
        <v>2</v>
      </c>
    </row>
    <row r="1171" spans="1:42" ht="34" x14ac:dyDescent="0.2">
      <c r="A1171">
        <v>6037216401</v>
      </c>
      <c r="B1171" t="s">
        <v>20</v>
      </c>
      <c r="C1171">
        <v>0.61739999999999995</v>
      </c>
      <c r="D1171">
        <v>6037540901</v>
      </c>
      <c r="E1171" t="s">
        <v>37</v>
      </c>
      <c r="F1171">
        <v>22331</v>
      </c>
      <c r="G1171">
        <v>6037207302</v>
      </c>
      <c r="H1171" t="s">
        <v>20</v>
      </c>
      <c r="I1171">
        <v>0.1489</v>
      </c>
      <c r="J1171">
        <v>6037264301</v>
      </c>
      <c r="K1171" t="s">
        <v>80</v>
      </c>
      <c r="L1171">
        <v>0</v>
      </c>
      <c r="M1171">
        <v>6037550000</v>
      </c>
      <c r="N1171" t="s">
        <v>52</v>
      </c>
      <c r="O1171">
        <v>156</v>
      </c>
      <c r="S1171">
        <f t="shared" si="443"/>
        <v>1162</v>
      </c>
      <c r="T1171" s="2" cm="1">
        <f t="array" ref="T1171">IFERROR(INDEX($A$10:$A$1201, ROWS(T$10:$T1171)), IFERROR(INDEX($D$10:$D$1276, ROWS(T$10:$T1171)-ROWS($A$10:$A$1201)), IFERROR(INDEX($G$10:$G$1201, ROWS(T$10:$T1171)-ROWS($A$10:$A$1201)-ROWS($D$10:$D$1276)), "")))</f>
        <v>6037216401</v>
      </c>
      <c r="U1171" s="2" t="str">
        <f t="shared" si="425"/>
        <v>Central LA, Los Angeles, CA</v>
      </c>
      <c r="V1171" s="3">
        <f t="shared" si="426"/>
        <v>0.61739999999999995</v>
      </c>
      <c r="W1171" s="3">
        <f t="shared" si="427"/>
        <v>0.72042007001166852</v>
      </c>
      <c r="X1171" s="3">
        <f t="shared" si="428"/>
        <v>22331</v>
      </c>
      <c r="Y1171" s="3">
        <f t="shared" si="429"/>
        <v>0.42382660517375542</v>
      </c>
      <c r="Z1171" s="3">
        <f t="shared" si="436"/>
        <v>0.30533319257208469</v>
      </c>
      <c r="AA1171" s="3">
        <f t="shared" si="430"/>
        <v>0.1489</v>
      </c>
      <c r="AB1171" s="3">
        <f t="shared" si="431"/>
        <v>0.22502644703037633</v>
      </c>
      <c r="AC1171" s="3">
        <f t="shared" si="432"/>
        <v>0</v>
      </c>
      <c r="AD1171" s="3">
        <f t="shared" si="433"/>
        <v>5.2454606590450571E-2</v>
      </c>
      <c r="AE1171" s="3">
        <f t="shared" si="434"/>
        <v>0</v>
      </c>
      <c r="AF1171" s="3">
        <f t="shared" si="435"/>
        <v>156</v>
      </c>
      <c r="AG1171">
        <f t="shared" si="437"/>
        <v>-1.1694637254739109</v>
      </c>
      <c r="AH1171" s="5">
        <f t="shared" si="438"/>
        <v>-1.3973671102136391</v>
      </c>
      <c r="AI1171" s="5">
        <f t="shared" si="439"/>
        <v>-1.8809294664778202</v>
      </c>
      <c r="AJ1171" s="5">
        <f t="shared" si="440"/>
        <v>-1.2108925538915487</v>
      </c>
      <c r="AK1171" s="5">
        <f t="shared" si="441"/>
        <v>-1.7912538632016985</v>
      </c>
      <c r="AL1171" s="4">
        <f t="shared" si="442"/>
        <v>17.695818425415673</v>
      </c>
      <c r="AM1171" s="4">
        <f t="shared" si="421"/>
        <v>11.235786108616619</v>
      </c>
      <c r="AN1171" s="4">
        <f t="shared" si="422"/>
        <v>18.958225057335998</v>
      </c>
      <c r="AO1171">
        <f t="shared" si="423"/>
        <v>11.235786108616619</v>
      </c>
      <c r="AP1171">
        <f t="shared" si="424"/>
        <v>2</v>
      </c>
    </row>
    <row r="1172" spans="1:42" ht="34" x14ac:dyDescent="0.2">
      <c r="A1172">
        <v>6037269100</v>
      </c>
      <c r="B1172" t="s">
        <v>166</v>
      </c>
      <c r="C1172">
        <v>0.61370000000000002</v>
      </c>
      <c r="D1172">
        <v>6037542402</v>
      </c>
      <c r="E1172" t="s">
        <v>137</v>
      </c>
      <c r="F1172">
        <v>22322</v>
      </c>
      <c r="G1172">
        <v>6037600802</v>
      </c>
      <c r="H1172" t="s">
        <v>36</v>
      </c>
      <c r="I1172">
        <v>0.14879999999999999</v>
      </c>
      <c r="J1172">
        <v>6037550000</v>
      </c>
      <c r="K1172" t="s">
        <v>52</v>
      </c>
      <c r="L1172">
        <v>0</v>
      </c>
      <c r="M1172">
        <v>6037214400</v>
      </c>
      <c r="N1172" t="s">
        <v>20</v>
      </c>
      <c r="O1172">
        <v>145</v>
      </c>
      <c r="S1172">
        <f t="shared" si="443"/>
        <v>1163</v>
      </c>
      <c r="T1172" s="2" cm="1">
        <f t="array" ref="T1172">IFERROR(INDEX($A$10:$A$1201, ROWS(T$10:$T1172)), IFERROR(INDEX($D$10:$D$1276, ROWS(T$10:$T1172)-ROWS($A$10:$A$1201)), IFERROR(INDEX($G$10:$G$1201, ROWS(T$10:$T1172)-ROWS($A$10:$A$1201)-ROWS($D$10:$D$1276)), "")))</f>
        <v>6037269100</v>
      </c>
      <c r="U1172" s="2" t="str">
        <f t="shared" si="425"/>
        <v>Pico - Robertson, Los Angeles, CA</v>
      </c>
      <c r="V1172" s="3">
        <f t="shared" si="426"/>
        <v>0.61370000000000002</v>
      </c>
      <c r="W1172" s="3">
        <f t="shared" si="427"/>
        <v>0.71610268378063013</v>
      </c>
      <c r="X1172" s="3">
        <f t="shared" si="428"/>
        <v>22322</v>
      </c>
      <c r="Y1172" s="3">
        <f t="shared" si="429"/>
        <v>0.42365579153143917</v>
      </c>
      <c r="Z1172" s="3">
        <f t="shared" si="436"/>
        <v>0.30338104931487075</v>
      </c>
      <c r="AA1172" s="3">
        <f t="shared" si="430"/>
        <v>0.14879999999999999</v>
      </c>
      <c r="AB1172" s="3">
        <f t="shared" si="431"/>
        <v>0.22487532114251171</v>
      </c>
      <c r="AC1172" s="3">
        <f t="shared" si="432"/>
        <v>0</v>
      </c>
      <c r="AD1172" s="3">
        <f t="shared" si="433"/>
        <v>4.875588433086752E-2</v>
      </c>
      <c r="AE1172" s="3">
        <f t="shared" si="434"/>
        <v>0</v>
      </c>
      <c r="AF1172" s="3">
        <f t="shared" si="435"/>
        <v>145</v>
      </c>
      <c r="AG1172">
        <f t="shared" si="437"/>
        <v>-1.2099542843754791</v>
      </c>
      <c r="AH1172" s="5">
        <f t="shared" si="438"/>
        <v>-1.399163875085683</v>
      </c>
      <c r="AI1172" s="5">
        <f t="shared" si="439"/>
        <v>-1.8819780929546055</v>
      </c>
      <c r="AJ1172" s="5">
        <f t="shared" si="440"/>
        <v>-1.2108925538915487</v>
      </c>
      <c r="AK1172" s="5">
        <f t="shared" si="441"/>
        <v>-1.8098706710341055</v>
      </c>
      <c r="AL1172" s="4">
        <f t="shared" si="442"/>
        <v>17.915634907289576</v>
      </c>
      <c r="AM1172" s="4">
        <f t="shared" si="421"/>
        <v>11.411883356348659</v>
      </c>
      <c r="AN1172" s="4">
        <f t="shared" si="422"/>
        <v>19.196674263056984</v>
      </c>
      <c r="AO1172">
        <f t="shared" si="423"/>
        <v>11.411883356348659</v>
      </c>
      <c r="AP1172">
        <f t="shared" si="424"/>
        <v>2</v>
      </c>
    </row>
    <row r="1173" spans="1:42" ht="34" x14ac:dyDescent="0.2">
      <c r="A1173">
        <v>6037207301</v>
      </c>
      <c r="B1173" t="s">
        <v>20</v>
      </c>
      <c r="C1173">
        <v>0.60570000000000002</v>
      </c>
      <c r="D1173">
        <v>6037239702</v>
      </c>
      <c r="E1173" t="s">
        <v>37</v>
      </c>
      <c r="F1173">
        <v>22321</v>
      </c>
      <c r="G1173">
        <v>6037600801</v>
      </c>
      <c r="H1173" t="s">
        <v>36</v>
      </c>
      <c r="I1173">
        <v>0.14630000000000001</v>
      </c>
      <c r="J1173">
        <v>6037191820</v>
      </c>
      <c r="K1173" t="s">
        <v>20</v>
      </c>
      <c r="L1173">
        <v>0</v>
      </c>
      <c r="M1173">
        <v>6037700502</v>
      </c>
      <c r="N1173" t="s">
        <v>125</v>
      </c>
      <c r="O1173">
        <v>136</v>
      </c>
      <c r="S1173">
        <f t="shared" si="443"/>
        <v>1164</v>
      </c>
      <c r="T1173" s="2" cm="1">
        <f t="array" ref="T1173">IFERROR(INDEX($A$10:$A$1201, ROWS(T$10:$T1173)), IFERROR(INDEX($D$10:$D$1276, ROWS(T$10:$T1173)-ROWS($A$10:$A$1201)), IFERROR(INDEX($G$10:$G$1201, ROWS(T$10:$T1173)-ROWS($A$10:$A$1201)-ROWS($D$10:$D$1276)), "")))</f>
        <v>6037207301</v>
      </c>
      <c r="U1173" s="2" t="str">
        <f t="shared" si="425"/>
        <v>Central LA, Los Angeles, CA</v>
      </c>
      <c r="V1173" s="3">
        <f t="shared" si="426"/>
        <v>0.60570000000000002</v>
      </c>
      <c r="W1173" s="3">
        <f t="shared" si="427"/>
        <v>0.70676779463243877</v>
      </c>
      <c r="X1173" s="3">
        <f t="shared" si="428"/>
        <v>22321</v>
      </c>
      <c r="Y1173" s="3">
        <f t="shared" si="429"/>
        <v>0.42363681223784849</v>
      </c>
      <c r="Z1173" s="3">
        <f t="shared" si="436"/>
        <v>0.29941285551046071</v>
      </c>
      <c r="AA1173" s="3">
        <f t="shared" si="430"/>
        <v>0.14630000000000001</v>
      </c>
      <c r="AB1173" s="3">
        <f t="shared" si="431"/>
        <v>0.22109717394589698</v>
      </c>
      <c r="AC1173" s="3">
        <f t="shared" si="432"/>
        <v>0</v>
      </c>
      <c r="AD1173" s="3">
        <f t="shared" si="433"/>
        <v>4.5729657027572292E-2</v>
      </c>
      <c r="AE1173" s="3">
        <f t="shared" si="434"/>
        <v>0</v>
      </c>
      <c r="AF1173" s="3">
        <f t="shared" si="435"/>
        <v>136</v>
      </c>
      <c r="AG1173">
        <f t="shared" si="437"/>
        <v>-1.2975014387572499</v>
      </c>
      <c r="AH1173" s="5">
        <f t="shared" si="438"/>
        <v>-1.399363515627021</v>
      </c>
      <c r="AI1173" s="5">
        <f t="shared" si="439"/>
        <v>-1.908193754874232</v>
      </c>
      <c r="AJ1173" s="5">
        <f t="shared" si="440"/>
        <v>-1.2108925538915487</v>
      </c>
      <c r="AK1173" s="5">
        <f t="shared" si="441"/>
        <v>-1.8251026047151657</v>
      </c>
      <c r="AL1173" s="4">
        <f t="shared" si="442"/>
        <v>18.388035454011487</v>
      </c>
      <c r="AM1173" s="4">
        <f t="shared" si="421"/>
        <v>11.798323261019735</v>
      </c>
      <c r="AN1173" s="4">
        <f t="shared" si="422"/>
        <v>19.708341840261383</v>
      </c>
      <c r="AO1173">
        <f t="shared" si="423"/>
        <v>11.798323261019735</v>
      </c>
      <c r="AP1173">
        <f t="shared" si="424"/>
        <v>2</v>
      </c>
    </row>
    <row r="1174" spans="1:42" ht="34" x14ac:dyDescent="0.2">
      <c r="A1174">
        <v>6037265520</v>
      </c>
      <c r="B1174" t="s">
        <v>120</v>
      </c>
      <c r="C1174">
        <v>0.60560000000000003</v>
      </c>
      <c r="D1174">
        <v>6037237720</v>
      </c>
      <c r="E1174" t="s">
        <v>103</v>
      </c>
      <c r="F1174">
        <v>22308</v>
      </c>
      <c r="G1174">
        <v>6037601302</v>
      </c>
      <c r="H1174" t="s">
        <v>10</v>
      </c>
      <c r="I1174">
        <v>0.1449</v>
      </c>
      <c r="J1174">
        <v>6037264103</v>
      </c>
      <c r="K1174" t="s">
        <v>80</v>
      </c>
      <c r="L1174">
        <v>0</v>
      </c>
      <c r="M1174">
        <v>6037621002</v>
      </c>
      <c r="N1174" t="s">
        <v>55</v>
      </c>
      <c r="O1174">
        <v>127</v>
      </c>
      <c r="S1174">
        <f t="shared" si="443"/>
        <v>1165</v>
      </c>
      <c r="T1174" s="2" cm="1">
        <f t="array" ref="T1174">IFERROR(INDEX($A$10:$A$1201, ROWS(T$10:$T1174)), IFERROR(INDEX($D$10:$D$1276, ROWS(T$10:$T1174)-ROWS($A$10:$A$1201)), IFERROR(INDEX($G$10:$G$1201, ROWS(T$10:$T1174)-ROWS($A$10:$A$1201)-ROWS($D$10:$D$1276)), "")))</f>
        <v>6037265520</v>
      </c>
      <c r="U1174" s="2" t="str">
        <f t="shared" si="425"/>
        <v>Westwood, Los Angeles, CA</v>
      </c>
      <c r="V1174" s="3">
        <f t="shared" si="426"/>
        <v>0.60560000000000003</v>
      </c>
      <c r="W1174" s="3">
        <f t="shared" si="427"/>
        <v>0.70665110851808643</v>
      </c>
      <c r="X1174" s="3">
        <f t="shared" si="428"/>
        <v>22308</v>
      </c>
      <c r="Y1174" s="3">
        <f t="shared" si="429"/>
        <v>0.42339008142116952</v>
      </c>
      <c r="Z1174" s="3">
        <f t="shared" si="436"/>
        <v>0.29918907037183229</v>
      </c>
      <c r="AA1174" s="3">
        <f t="shared" si="430"/>
        <v>0.1449</v>
      </c>
      <c r="AB1174" s="3">
        <f t="shared" si="431"/>
        <v>0.21898141151579267</v>
      </c>
      <c r="AC1174" s="3">
        <f t="shared" si="432"/>
        <v>0</v>
      </c>
      <c r="AD1174" s="3">
        <f t="shared" si="433"/>
        <v>4.270342972427707E-2</v>
      </c>
      <c r="AE1174" s="3">
        <f t="shared" si="434"/>
        <v>0</v>
      </c>
      <c r="AF1174" s="3">
        <f t="shared" si="435"/>
        <v>127</v>
      </c>
      <c r="AG1174">
        <f t="shared" si="437"/>
        <v>-1.2985957781870221</v>
      </c>
      <c r="AH1174" s="5">
        <f t="shared" si="438"/>
        <v>-1.4019588426644174</v>
      </c>
      <c r="AI1174" s="5">
        <f t="shared" si="439"/>
        <v>-1.922874525549223</v>
      </c>
      <c r="AJ1174" s="5">
        <f t="shared" si="440"/>
        <v>-1.2108925538915487</v>
      </c>
      <c r="AK1174" s="5">
        <f t="shared" si="441"/>
        <v>-1.8403345383962262</v>
      </c>
      <c r="AL1174" s="4">
        <f t="shared" si="442"/>
        <v>18.5403641758828</v>
      </c>
      <c r="AM1174" s="4">
        <f t="shared" si="421"/>
        <v>11.914622364774431</v>
      </c>
      <c r="AN1174" s="4">
        <f t="shared" si="422"/>
        <v>19.87477053784021</v>
      </c>
      <c r="AO1174">
        <f t="shared" si="423"/>
        <v>11.914622364774431</v>
      </c>
      <c r="AP1174">
        <f t="shared" si="424"/>
        <v>2</v>
      </c>
    </row>
    <row r="1175" spans="1:42" ht="34" x14ac:dyDescent="0.2">
      <c r="A1175">
        <v>6037236204</v>
      </c>
      <c r="B1175" t="s">
        <v>156</v>
      </c>
      <c r="C1175">
        <v>0.60189999999999999</v>
      </c>
      <c r="D1175">
        <v>6037231100</v>
      </c>
      <c r="E1175" t="s">
        <v>37</v>
      </c>
      <c r="F1175">
        <v>22245</v>
      </c>
      <c r="G1175">
        <v>6037600704</v>
      </c>
      <c r="H1175" t="s">
        <v>36</v>
      </c>
      <c r="I1175">
        <v>0.1449</v>
      </c>
      <c r="J1175">
        <v>6037701000</v>
      </c>
      <c r="K1175" t="s">
        <v>146</v>
      </c>
      <c r="L1175">
        <v>0</v>
      </c>
      <c r="M1175">
        <v>6037700501</v>
      </c>
      <c r="N1175" t="s">
        <v>125</v>
      </c>
      <c r="O1175">
        <v>119</v>
      </c>
      <c r="S1175">
        <f t="shared" si="443"/>
        <v>1166</v>
      </c>
      <c r="T1175" s="2" cm="1">
        <f t="array" ref="T1175">IFERROR(INDEX($A$10:$A$1201, ROWS(T$10:$T1175)), IFERROR(INDEX($D$10:$D$1276, ROWS(T$10:$T1175)-ROWS($A$10:$A$1201)), IFERROR(INDEX($G$10:$G$1201, ROWS(T$10:$T1175)-ROWS($A$10:$A$1201)-ROWS($D$10:$D$1276)), "")))</f>
        <v>6037236204</v>
      </c>
      <c r="U1175" s="2" t="str">
        <f t="shared" si="425"/>
        <v>Baldwin Village, Los Angeles, CA</v>
      </c>
      <c r="V1175" s="3">
        <f t="shared" si="426"/>
        <v>0.60189999999999999</v>
      </c>
      <c r="W1175" s="3">
        <f t="shared" si="427"/>
        <v>0.70233372228704782</v>
      </c>
      <c r="X1175" s="3">
        <f t="shared" si="428"/>
        <v>22245</v>
      </c>
      <c r="Y1175" s="3">
        <f t="shared" si="429"/>
        <v>0.4221943859249559</v>
      </c>
      <c r="Z1175" s="3">
        <f t="shared" si="436"/>
        <v>0.29652135459536866</v>
      </c>
      <c r="AA1175" s="3">
        <f t="shared" si="430"/>
        <v>0.1449</v>
      </c>
      <c r="AB1175" s="3">
        <f t="shared" si="431"/>
        <v>0.21898141151579267</v>
      </c>
      <c r="AC1175" s="3">
        <f t="shared" si="432"/>
        <v>0</v>
      </c>
      <c r="AD1175" s="3">
        <f t="shared" si="433"/>
        <v>4.001344989912576E-2</v>
      </c>
      <c r="AE1175" s="3">
        <f t="shared" si="434"/>
        <v>0</v>
      </c>
      <c r="AF1175" s="3">
        <f t="shared" si="435"/>
        <v>119</v>
      </c>
      <c r="AG1175">
        <f t="shared" si="437"/>
        <v>-1.3390863370885915</v>
      </c>
      <c r="AH1175" s="5">
        <f t="shared" si="438"/>
        <v>-1.414536196768724</v>
      </c>
      <c r="AI1175" s="5">
        <f t="shared" si="439"/>
        <v>-1.922874525549223</v>
      </c>
      <c r="AJ1175" s="5">
        <f t="shared" si="440"/>
        <v>-1.2108925538915487</v>
      </c>
      <c r="AK1175" s="5">
        <f t="shared" si="441"/>
        <v>-1.853874035001613</v>
      </c>
      <c r="AL1175" s="4">
        <f t="shared" si="442"/>
        <v>18.789080183016893</v>
      </c>
      <c r="AM1175" s="4">
        <f t="shared" si="421"/>
        <v>12.106518349326818</v>
      </c>
      <c r="AN1175" s="4">
        <f t="shared" si="422"/>
        <v>20.132818733123642</v>
      </c>
      <c r="AO1175">
        <f t="shared" si="423"/>
        <v>12.106518349326818</v>
      </c>
      <c r="AP1175">
        <f t="shared" si="424"/>
        <v>2</v>
      </c>
    </row>
    <row r="1176" spans="1:42" ht="34" x14ac:dyDescent="0.2">
      <c r="A1176">
        <v>6037206200</v>
      </c>
      <c r="B1176" t="s">
        <v>20</v>
      </c>
      <c r="C1176">
        <v>0.6018</v>
      </c>
      <c r="D1176">
        <v>6037541100</v>
      </c>
      <c r="E1176" t="s">
        <v>137</v>
      </c>
      <c r="F1176">
        <v>22177</v>
      </c>
      <c r="G1176">
        <v>6037600702</v>
      </c>
      <c r="H1176" t="s">
        <v>36</v>
      </c>
      <c r="I1176">
        <v>0.14349999999999999</v>
      </c>
      <c r="J1176">
        <v>6037264302</v>
      </c>
      <c r="K1176" t="s">
        <v>80</v>
      </c>
      <c r="L1176">
        <v>0</v>
      </c>
      <c r="M1176">
        <v>6037265305</v>
      </c>
      <c r="N1176" t="s">
        <v>120</v>
      </c>
      <c r="O1176">
        <v>102</v>
      </c>
      <c r="S1176">
        <f t="shared" si="443"/>
        <v>1167</v>
      </c>
      <c r="T1176" s="2" cm="1">
        <f t="array" ref="T1176">IFERROR(INDEX($A$10:$A$1201, ROWS(T$10:$T1176)), IFERROR(INDEX($D$10:$D$1276, ROWS(T$10:$T1176)-ROWS($A$10:$A$1201)), IFERROR(INDEX($G$10:$G$1201, ROWS(T$10:$T1176)-ROWS($A$10:$A$1201)-ROWS($D$10:$D$1276)), "")))</f>
        <v>6037206200</v>
      </c>
      <c r="U1176" s="2" t="str">
        <f t="shared" si="425"/>
        <v>Central LA, Los Angeles, CA</v>
      </c>
      <c r="V1176" s="3">
        <f t="shared" si="426"/>
        <v>0.6018</v>
      </c>
      <c r="W1176" s="3">
        <f t="shared" si="427"/>
        <v>0.70221703617269549</v>
      </c>
      <c r="X1176" s="3">
        <f t="shared" si="428"/>
        <v>22177</v>
      </c>
      <c r="Y1176" s="3">
        <f t="shared" si="429"/>
        <v>0.42090379396078875</v>
      </c>
      <c r="Z1176" s="3">
        <f t="shared" si="436"/>
        <v>0.29556581470898796</v>
      </c>
      <c r="AA1176" s="3">
        <f t="shared" si="430"/>
        <v>0.14349999999999999</v>
      </c>
      <c r="AB1176" s="3">
        <f t="shared" si="431"/>
        <v>0.21686564908568837</v>
      </c>
      <c r="AC1176" s="3">
        <f t="shared" si="432"/>
        <v>0</v>
      </c>
      <c r="AD1176" s="3">
        <f t="shared" si="433"/>
        <v>3.429724277067922E-2</v>
      </c>
      <c r="AE1176" s="3">
        <f t="shared" si="434"/>
        <v>0</v>
      </c>
      <c r="AF1176" s="3">
        <f t="shared" si="435"/>
        <v>102</v>
      </c>
      <c r="AG1176">
        <f t="shared" si="437"/>
        <v>-1.3401806765183635</v>
      </c>
      <c r="AH1176" s="5">
        <f t="shared" si="438"/>
        <v>-1.4281117535797221</v>
      </c>
      <c r="AI1176" s="5">
        <f t="shared" si="439"/>
        <v>-1.9375552962242142</v>
      </c>
      <c r="AJ1176" s="5">
        <f t="shared" si="440"/>
        <v>-1.2108925538915487</v>
      </c>
      <c r="AK1176" s="5">
        <f t="shared" si="441"/>
        <v>-1.8826454652880602</v>
      </c>
      <c r="AL1176" s="4">
        <f t="shared" si="442"/>
        <v>19.050983160695054</v>
      </c>
      <c r="AM1176" s="4">
        <f t="shared" si="421"/>
        <v>12.298396337112965</v>
      </c>
      <c r="AN1176" s="4">
        <f t="shared" si="422"/>
        <v>20.410352884739787</v>
      </c>
      <c r="AO1176">
        <f t="shared" si="423"/>
        <v>12.298396337112965</v>
      </c>
      <c r="AP1176">
        <f t="shared" si="424"/>
        <v>2</v>
      </c>
    </row>
    <row r="1177" spans="1:42" ht="34" x14ac:dyDescent="0.2">
      <c r="A1177">
        <v>6037209200</v>
      </c>
      <c r="B1177" t="s">
        <v>20</v>
      </c>
      <c r="C1177">
        <v>0.59370000000000001</v>
      </c>
      <c r="D1177">
        <v>6037204420</v>
      </c>
      <c r="E1177" t="s">
        <v>67</v>
      </c>
      <c r="F1177">
        <v>22166</v>
      </c>
      <c r="G1177">
        <v>6037234902</v>
      </c>
      <c r="H1177" t="s">
        <v>113</v>
      </c>
      <c r="I1177">
        <v>0.14319999999999999</v>
      </c>
      <c r="J1177">
        <v>6037271600</v>
      </c>
      <c r="K1177" t="s">
        <v>62</v>
      </c>
      <c r="L1177">
        <v>0</v>
      </c>
      <c r="M1177">
        <v>6037701100</v>
      </c>
      <c r="N1177" t="s">
        <v>48</v>
      </c>
      <c r="O1177">
        <v>92</v>
      </c>
      <c r="S1177">
        <f t="shared" si="443"/>
        <v>1168</v>
      </c>
      <c r="T1177" s="2" cm="1">
        <f t="array" ref="T1177">IFERROR(INDEX($A$10:$A$1201, ROWS(T$10:$T1177)), IFERROR(INDEX($D$10:$D$1276, ROWS(T$10:$T1177)-ROWS($A$10:$A$1201)), IFERROR(INDEX($G$10:$G$1201, ROWS(T$10:$T1177)-ROWS($A$10:$A$1201)-ROWS($D$10:$D$1276)), "")))</f>
        <v>6037209200</v>
      </c>
      <c r="U1177" s="2" t="str">
        <f t="shared" si="425"/>
        <v>Central LA, Los Angeles, CA</v>
      </c>
      <c r="V1177" s="3">
        <f t="shared" si="426"/>
        <v>0.59370000000000001</v>
      </c>
      <c r="W1177" s="3">
        <f t="shared" si="427"/>
        <v>0.69276546091015168</v>
      </c>
      <c r="X1177" s="3">
        <f t="shared" si="428"/>
        <v>22166</v>
      </c>
      <c r="Y1177" s="3">
        <f t="shared" si="429"/>
        <v>0.42069502173129114</v>
      </c>
      <c r="Z1177" s="3">
        <f t="shared" si="436"/>
        <v>0.29144298063228419</v>
      </c>
      <c r="AA1177" s="3">
        <f t="shared" si="430"/>
        <v>0.14319999999999999</v>
      </c>
      <c r="AB1177" s="3">
        <f t="shared" si="431"/>
        <v>0.2164122714220946</v>
      </c>
      <c r="AC1177" s="3">
        <f t="shared" si="432"/>
        <v>0</v>
      </c>
      <c r="AD1177" s="3">
        <f t="shared" si="433"/>
        <v>3.0934767989240081E-2</v>
      </c>
      <c r="AE1177" s="3">
        <f t="shared" si="434"/>
        <v>0</v>
      </c>
      <c r="AF1177" s="3">
        <f t="shared" si="435"/>
        <v>92</v>
      </c>
      <c r="AG1177">
        <f t="shared" si="437"/>
        <v>-1.4288221703299064</v>
      </c>
      <c r="AH1177" s="5">
        <f t="shared" si="438"/>
        <v>-1.4303077995344422</v>
      </c>
      <c r="AI1177" s="5">
        <f t="shared" si="439"/>
        <v>-1.9407011756545693</v>
      </c>
      <c r="AJ1177" s="5">
        <f t="shared" si="440"/>
        <v>-1.2108925538915487</v>
      </c>
      <c r="AK1177" s="5">
        <f t="shared" si="441"/>
        <v>-1.8995698360447937</v>
      </c>
      <c r="AL1177" s="4">
        <f t="shared" si="442"/>
        <v>19.460976971652521</v>
      </c>
      <c r="AM1177" s="4">
        <f t="shared" si="421"/>
        <v>12.639883307258078</v>
      </c>
      <c r="AN1177" s="4">
        <f t="shared" si="422"/>
        <v>20.849098681686637</v>
      </c>
      <c r="AO1177">
        <f t="shared" si="423"/>
        <v>12.639883307258078</v>
      </c>
      <c r="AP1177">
        <f t="shared" si="424"/>
        <v>2</v>
      </c>
    </row>
    <row r="1178" spans="1:42" ht="34" x14ac:dyDescent="0.2">
      <c r="A1178">
        <v>6037206300</v>
      </c>
      <c r="B1178" t="s">
        <v>20</v>
      </c>
      <c r="C1178">
        <v>0.56989999999999996</v>
      </c>
      <c r="D1178">
        <v>6037535400</v>
      </c>
      <c r="E1178" t="s">
        <v>37</v>
      </c>
      <c r="F1178">
        <v>22132</v>
      </c>
      <c r="G1178">
        <v>6037237900</v>
      </c>
      <c r="H1178" t="s">
        <v>37</v>
      </c>
      <c r="I1178">
        <v>0.14219999999999999</v>
      </c>
      <c r="J1178">
        <v>6037262400</v>
      </c>
      <c r="K1178" t="s">
        <v>80</v>
      </c>
      <c r="L1178">
        <v>0</v>
      </c>
      <c r="M1178">
        <v>6037980014</v>
      </c>
      <c r="N1178" t="s">
        <v>4</v>
      </c>
      <c r="O1178">
        <v>87</v>
      </c>
      <c r="S1178">
        <f t="shared" si="443"/>
        <v>1169</v>
      </c>
      <c r="T1178" s="2" cm="1">
        <f t="array" ref="T1178">IFERROR(INDEX($A$10:$A$1201, ROWS(T$10:$T1178)), IFERROR(INDEX($D$10:$D$1276, ROWS(T$10:$T1178)-ROWS($A$10:$A$1201)), IFERROR(INDEX($G$10:$G$1201, ROWS(T$10:$T1178)-ROWS($A$10:$A$1201)-ROWS($D$10:$D$1276)), "")))</f>
        <v>6037206300</v>
      </c>
      <c r="U1178" s="2" t="str">
        <f t="shared" si="425"/>
        <v>Central LA, Los Angeles, CA</v>
      </c>
      <c r="V1178" s="3">
        <f t="shared" si="426"/>
        <v>0.56989999999999996</v>
      </c>
      <c r="W1178" s="3">
        <f t="shared" si="427"/>
        <v>0.66499416569428238</v>
      </c>
      <c r="X1178" s="3">
        <f t="shared" si="428"/>
        <v>22132</v>
      </c>
      <c r="Y1178" s="3">
        <f t="shared" si="429"/>
        <v>0.42004972574920763</v>
      </c>
      <c r="Z1178" s="3">
        <f t="shared" si="436"/>
        <v>0.27933061692470645</v>
      </c>
      <c r="AA1178" s="3">
        <f t="shared" si="430"/>
        <v>0.14219999999999999</v>
      </c>
      <c r="AB1178" s="3">
        <f t="shared" si="431"/>
        <v>0.21490101254344871</v>
      </c>
      <c r="AC1178" s="3">
        <f t="shared" si="432"/>
        <v>0</v>
      </c>
      <c r="AD1178" s="3">
        <f t="shared" si="433"/>
        <v>2.9253530598520511E-2</v>
      </c>
      <c r="AE1178" s="3">
        <f t="shared" si="434"/>
        <v>0</v>
      </c>
      <c r="AF1178" s="3">
        <f t="shared" si="435"/>
        <v>87</v>
      </c>
      <c r="AG1178">
        <f t="shared" si="437"/>
        <v>-1.6892749546156749</v>
      </c>
      <c r="AH1178" s="5">
        <f t="shared" si="438"/>
        <v>-1.4370955779399408</v>
      </c>
      <c r="AI1178" s="5">
        <f t="shared" si="439"/>
        <v>-1.9511874404224201</v>
      </c>
      <c r="AJ1178" s="5">
        <f t="shared" si="440"/>
        <v>-1.2108925538915487</v>
      </c>
      <c r="AK1178" s="5">
        <f t="shared" si="441"/>
        <v>-1.9080320214231605</v>
      </c>
      <c r="AL1178" s="4">
        <f t="shared" si="442"/>
        <v>20.573087960513572</v>
      </c>
      <c r="AM1178" s="4">
        <f t="shared" si="421"/>
        <v>13.591999413272015</v>
      </c>
      <c r="AN1178" s="4">
        <f t="shared" si="422"/>
        <v>22.02288909871756</v>
      </c>
      <c r="AO1178">
        <f t="shared" si="423"/>
        <v>13.591999413272015</v>
      </c>
      <c r="AP1178">
        <f t="shared" si="424"/>
        <v>2</v>
      </c>
    </row>
    <row r="1179" spans="1:42" ht="34" x14ac:dyDescent="0.2">
      <c r="A1179">
        <v>6037206031</v>
      </c>
      <c r="B1179" t="s">
        <v>169</v>
      </c>
      <c r="C1179">
        <v>0.55769999999999997</v>
      </c>
      <c r="D1179">
        <v>6037212304</v>
      </c>
      <c r="E1179" t="s">
        <v>20</v>
      </c>
      <c r="F1179">
        <v>22120</v>
      </c>
      <c r="G1179">
        <v>6037238000</v>
      </c>
      <c r="H1179" t="s">
        <v>37</v>
      </c>
      <c r="I1179">
        <v>0.14169999999999999</v>
      </c>
      <c r="J1179">
        <v>6037265602</v>
      </c>
      <c r="K1179" t="s">
        <v>120</v>
      </c>
      <c r="L1179">
        <v>0</v>
      </c>
      <c r="M1179">
        <v>6037207301</v>
      </c>
      <c r="N1179" t="s">
        <v>20</v>
      </c>
      <c r="O1179">
        <v>72</v>
      </c>
      <c r="S1179">
        <f t="shared" si="443"/>
        <v>1170</v>
      </c>
      <c r="T1179" s="2" cm="1">
        <f t="array" ref="T1179">IFERROR(INDEX($A$10:$A$1201, ROWS(T$10:$T1179)), IFERROR(INDEX($D$10:$D$1276, ROWS(T$10:$T1179)-ROWS($A$10:$A$1201)), IFERROR(INDEX($G$10:$G$1201, ROWS(T$10:$T1179)-ROWS($A$10:$A$1201)-ROWS($D$10:$D$1276)), "")))</f>
        <v>6037206031</v>
      </c>
      <c r="U1179" s="2" t="str">
        <f t="shared" si="425"/>
        <v>Arts District, Los Angeles, CA</v>
      </c>
      <c r="V1179" s="3">
        <f t="shared" si="426"/>
        <v>0.55769999999999997</v>
      </c>
      <c r="W1179" s="3">
        <f t="shared" si="427"/>
        <v>0.6507584597432905</v>
      </c>
      <c r="X1179" s="3">
        <f t="shared" si="428"/>
        <v>22120</v>
      </c>
      <c r="Y1179" s="3">
        <f t="shared" si="429"/>
        <v>0.41982197422611928</v>
      </c>
      <c r="Z1179" s="3">
        <f t="shared" si="436"/>
        <v>0.27320270131377677</v>
      </c>
      <c r="AA1179" s="3">
        <f t="shared" si="430"/>
        <v>0.14169999999999999</v>
      </c>
      <c r="AB1179" s="3">
        <f t="shared" si="431"/>
        <v>0.21414538310412573</v>
      </c>
      <c r="AC1179" s="3">
        <f t="shared" si="432"/>
        <v>0</v>
      </c>
      <c r="AD1179" s="3">
        <f t="shared" si="433"/>
        <v>2.4209818426361801E-2</v>
      </c>
      <c r="AE1179" s="3">
        <f t="shared" si="434"/>
        <v>0</v>
      </c>
      <c r="AF1179" s="3">
        <f t="shared" si="435"/>
        <v>72</v>
      </c>
      <c r="AG1179">
        <f t="shared" si="437"/>
        <v>-1.8227843650478754</v>
      </c>
      <c r="AH1179" s="5">
        <f t="shared" si="438"/>
        <v>-1.4394912644359996</v>
      </c>
      <c r="AI1179" s="5">
        <f t="shared" si="439"/>
        <v>-1.9564305728063454</v>
      </c>
      <c r="AJ1179" s="5">
        <f t="shared" si="440"/>
        <v>-1.2108925538915487</v>
      </c>
      <c r="AK1179" s="5">
        <f t="shared" si="441"/>
        <v>-1.9334185775582611</v>
      </c>
      <c r="AL1179" s="4">
        <f t="shared" si="442"/>
        <v>21.289622643212283</v>
      </c>
      <c r="AM1179" s="4">
        <f t="shared" si="421"/>
        <v>14.206596055192316</v>
      </c>
      <c r="AN1179" s="4">
        <f t="shared" si="422"/>
        <v>22.783407107466562</v>
      </c>
      <c r="AO1179">
        <f t="shared" si="423"/>
        <v>14.206596055192316</v>
      </c>
      <c r="AP1179">
        <f t="shared" si="424"/>
        <v>2</v>
      </c>
    </row>
    <row r="1180" spans="1:42" ht="34" x14ac:dyDescent="0.2">
      <c r="A1180">
        <v>6037265303</v>
      </c>
      <c r="B1180" t="s">
        <v>120</v>
      </c>
      <c r="C1180">
        <v>0.54590000000000005</v>
      </c>
      <c r="D1180">
        <v>6037555212</v>
      </c>
      <c r="E1180" t="s">
        <v>162</v>
      </c>
      <c r="F1180">
        <v>22093</v>
      </c>
      <c r="G1180">
        <v>6037600400</v>
      </c>
      <c r="H1180" t="s">
        <v>37</v>
      </c>
      <c r="I1180">
        <v>0.1384</v>
      </c>
      <c r="J1180">
        <v>6037620901</v>
      </c>
      <c r="K1180" t="s">
        <v>5</v>
      </c>
      <c r="L1180">
        <v>0</v>
      </c>
      <c r="M1180">
        <v>6037265303</v>
      </c>
      <c r="N1180" t="s">
        <v>120</v>
      </c>
      <c r="O1180">
        <v>63</v>
      </c>
      <c r="S1180">
        <f t="shared" si="443"/>
        <v>1171</v>
      </c>
      <c r="T1180" s="2" cm="1">
        <f t="array" ref="T1180">IFERROR(INDEX($A$10:$A$1201, ROWS(T$10:$T1180)), IFERROR(INDEX($D$10:$D$1276, ROWS(T$10:$T1180)-ROWS($A$10:$A$1201)), IFERROR(INDEX($G$10:$G$1201, ROWS(T$10:$T1180)-ROWS($A$10:$A$1201)-ROWS($D$10:$D$1276)), "")))</f>
        <v>6037265303</v>
      </c>
      <c r="U1180" s="2" t="str">
        <f t="shared" si="425"/>
        <v>Westwood, Los Angeles, CA</v>
      </c>
      <c r="V1180" s="3">
        <f t="shared" si="426"/>
        <v>0.54590000000000005</v>
      </c>
      <c r="W1180" s="3">
        <f t="shared" si="427"/>
        <v>0.63698949824970841</v>
      </c>
      <c r="X1180" s="3">
        <f t="shared" si="428"/>
        <v>22093</v>
      </c>
      <c r="Y1180" s="3">
        <f t="shared" si="429"/>
        <v>0.41930953329917059</v>
      </c>
      <c r="Z1180" s="3">
        <f t="shared" si="436"/>
        <v>0.26709576922755807</v>
      </c>
      <c r="AA1180" s="3">
        <f t="shared" si="430"/>
        <v>0.1384</v>
      </c>
      <c r="AB1180" s="3">
        <f t="shared" si="431"/>
        <v>0.20915822880459423</v>
      </c>
      <c r="AC1180" s="3">
        <f t="shared" si="432"/>
        <v>0</v>
      </c>
      <c r="AD1180" s="3">
        <f t="shared" si="433"/>
        <v>2.1183591123066576E-2</v>
      </c>
      <c r="AE1180" s="3">
        <f t="shared" si="434"/>
        <v>0</v>
      </c>
      <c r="AF1180" s="3">
        <f t="shared" si="435"/>
        <v>63</v>
      </c>
      <c r="AG1180">
        <f t="shared" si="437"/>
        <v>-1.9519164177609865</v>
      </c>
      <c r="AH1180" s="5">
        <f t="shared" si="438"/>
        <v>-1.4448815590521309</v>
      </c>
      <c r="AI1180" s="5">
        <f t="shared" si="439"/>
        <v>-1.9910352465402525</v>
      </c>
      <c r="AJ1180" s="5">
        <f t="shared" si="440"/>
        <v>-1.2108925538915487</v>
      </c>
      <c r="AK1180" s="5">
        <f t="shared" si="441"/>
        <v>-1.9486505112393211</v>
      </c>
      <c r="AL1180" s="4">
        <f t="shared" si="442"/>
        <v>22.12927480577984</v>
      </c>
      <c r="AM1180" s="4">
        <f t="shared" si="421"/>
        <v>14.921935006415271</v>
      </c>
      <c r="AN1180" s="4">
        <f t="shared" si="422"/>
        <v>23.672226403363165</v>
      </c>
      <c r="AO1180">
        <f t="shared" si="423"/>
        <v>14.921935006415271</v>
      </c>
      <c r="AP1180">
        <f t="shared" si="424"/>
        <v>2</v>
      </c>
    </row>
    <row r="1181" spans="1:42" ht="34" x14ac:dyDescent="0.2">
      <c r="A1181">
        <v>6037214000</v>
      </c>
      <c r="B1181" t="s">
        <v>20</v>
      </c>
      <c r="C1181">
        <v>0.54220000000000002</v>
      </c>
      <c r="D1181">
        <v>6037208903</v>
      </c>
      <c r="E1181" t="s">
        <v>20</v>
      </c>
      <c r="F1181">
        <v>22087</v>
      </c>
      <c r="G1181">
        <v>6037206300</v>
      </c>
      <c r="H1181" t="s">
        <v>20</v>
      </c>
      <c r="I1181">
        <v>0.1336</v>
      </c>
      <c r="J1181">
        <v>6037273502</v>
      </c>
      <c r="K1181" t="s">
        <v>68</v>
      </c>
      <c r="L1181">
        <v>0</v>
      </c>
      <c r="M1181">
        <v>6037207302</v>
      </c>
      <c r="N1181" t="s">
        <v>20</v>
      </c>
      <c r="O1181">
        <v>60</v>
      </c>
      <c r="S1181">
        <f t="shared" si="443"/>
        <v>1172</v>
      </c>
      <c r="T1181" s="2" cm="1">
        <f t="array" ref="T1181">IFERROR(INDEX($A$10:$A$1201, ROWS(T$10:$T1181)), IFERROR(INDEX($D$10:$D$1276, ROWS(T$10:$T1181)-ROWS($A$10:$A$1201)), IFERROR(INDEX($G$10:$G$1201, ROWS(T$10:$T1181)-ROWS($A$10:$A$1201)-ROWS($D$10:$D$1276)), "")))</f>
        <v>6037214000</v>
      </c>
      <c r="U1181" s="2" t="str">
        <f t="shared" si="425"/>
        <v>Central LA, Los Angeles, CA</v>
      </c>
      <c r="V1181" s="3">
        <f t="shared" si="426"/>
        <v>0.54220000000000002</v>
      </c>
      <c r="W1181" s="3">
        <f t="shared" si="427"/>
        <v>0.6326721120186698</v>
      </c>
      <c r="X1181" s="3">
        <f t="shared" si="428"/>
        <v>22087</v>
      </c>
      <c r="Y1181" s="3">
        <f t="shared" si="429"/>
        <v>0.41919565753762644</v>
      </c>
      <c r="Z1181" s="3">
        <f t="shared" si="436"/>
        <v>0.26521340200338511</v>
      </c>
      <c r="AA1181" s="3">
        <f t="shared" si="430"/>
        <v>0.1336</v>
      </c>
      <c r="AB1181" s="3">
        <f t="shared" si="431"/>
        <v>0.20190418618709385</v>
      </c>
      <c r="AC1181" s="3">
        <f t="shared" si="432"/>
        <v>0</v>
      </c>
      <c r="AD1181" s="3">
        <f t="shared" si="433"/>
        <v>2.0174848688634835E-2</v>
      </c>
      <c r="AE1181" s="3">
        <f t="shared" si="434"/>
        <v>0</v>
      </c>
      <c r="AF1181" s="3">
        <f t="shared" si="435"/>
        <v>60</v>
      </c>
      <c r="AG1181">
        <f t="shared" si="437"/>
        <v>-1.9924069766625558</v>
      </c>
      <c r="AH1181" s="5">
        <f t="shared" si="438"/>
        <v>-1.44607940230016</v>
      </c>
      <c r="AI1181" s="5">
        <f t="shared" si="439"/>
        <v>-2.0413693174259357</v>
      </c>
      <c r="AJ1181" s="5">
        <f t="shared" si="440"/>
        <v>-1.2108925538915487</v>
      </c>
      <c r="AK1181" s="5">
        <f t="shared" si="441"/>
        <v>-1.9537278224663412</v>
      </c>
      <c r="AL1181" s="4">
        <f t="shared" si="442"/>
        <v>22.593909771645631</v>
      </c>
      <c r="AM1181" s="4">
        <f t="shared" si="421"/>
        <v>15.308169024517417</v>
      </c>
      <c r="AN1181" s="4">
        <f t="shared" si="422"/>
        <v>24.170854567303174</v>
      </c>
      <c r="AO1181">
        <f t="shared" si="423"/>
        <v>15.308169024517417</v>
      </c>
      <c r="AP1181">
        <f t="shared" si="424"/>
        <v>2</v>
      </c>
    </row>
    <row r="1182" spans="1:42" ht="34" x14ac:dyDescent="0.2">
      <c r="A1182">
        <v>6037207710</v>
      </c>
      <c r="B1182" t="s">
        <v>20</v>
      </c>
      <c r="C1182">
        <v>0.53069999999999995</v>
      </c>
      <c r="D1182">
        <v>6037542501</v>
      </c>
      <c r="E1182" t="s">
        <v>137</v>
      </c>
      <c r="F1182">
        <v>22010</v>
      </c>
      <c r="G1182">
        <v>6037234300</v>
      </c>
      <c r="H1182" t="s">
        <v>77</v>
      </c>
      <c r="I1182">
        <v>0.13009999999999999</v>
      </c>
      <c r="J1182">
        <v>6037275311</v>
      </c>
      <c r="K1182" t="s">
        <v>13</v>
      </c>
      <c r="L1182">
        <v>0</v>
      </c>
      <c r="M1182">
        <v>6037620201</v>
      </c>
      <c r="N1182" t="s">
        <v>5</v>
      </c>
      <c r="O1182">
        <v>59</v>
      </c>
      <c r="S1182">
        <f t="shared" si="443"/>
        <v>1173</v>
      </c>
      <c r="T1182" s="2" cm="1">
        <f t="array" ref="T1182">IFERROR(INDEX($A$10:$A$1201, ROWS(T$10:$T1182)), IFERROR(INDEX($D$10:$D$1276, ROWS(T$10:$T1182)-ROWS($A$10:$A$1201)), IFERROR(INDEX($G$10:$G$1201, ROWS(T$10:$T1182)-ROWS($A$10:$A$1201)-ROWS($D$10:$D$1276)), "")))</f>
        <v>6037207710</v>
      </c>
      <c r="U1182" s="2" t="str">
        <f t="shared" si="425"/>
        <v>Central LA, Los Angeles, CA</v>
      </c>
      <c r="V1182" s="3">
        <f t="shared" si="426"/>
        <v>0.53069999999999995</v>
      </c>
      <c r="W1182" s="3">
        <f t="shared" si="427"/>
        <v>0.61925320886814461</v>
      </c>
      <c r="X1182" s="3">
        <f t="shared" si="428"/>
        <v>22010</v>
      </c>
      <c r="Y1182" s="3">
        <f t="shared" si="429"/>
        <v>0.41773425193114311</v>
      </c>
      <c r="Z1182" s="3">
        <f t="shared" si="436"/>
        <v>0.2586832759624943</v>
      </c>
      <c r="AA1182" s="3">
        <f t="shared" si="430"/>
        <v>0.13009999999999999</v>
      </c>
      <c r="AB1182" s="3">
        <f t="shared" si="431"/>
        <v>0.19661478011183317</v>
      </c>
      <c r="AC1182" s="3">
        <f t="shared" si="432"/>
        <v>0</v>
      </c>
      <c r="AD1182" s="3">
        <f t="shared" si="433"/>
        <v>1.9838601210490921E-2</v>
      </c>
      <c r="AE1182" s="3">
        <f t="shared" si="434"/>
        <v>0</v>
      </c>
      <c r="AF1182" s="3">
        <f t="shared" si="435"/>
        <v>59</v>
      </c>
      <c r="AG1182">
        <f t="shared" si="437"/>
        <v>-2.118256011086352</v>
      </c>
      <c r="AH1182" s="5">
        <f t="shared" si="438"/>
        <v>-1.4614517239832017</v>
      </c>
      <c r="AI1182" s="5">
        <f t="shared" si="439"/>
        <v>-2.0780712441134135</v>
      </c>
      <c r="AJ1182" s="5">
        <f t="shared" si="440"/>
        <v>-1.2108925538915487</v>
      </c>
      <c r="AK1182" s="5">
        <f t="shared" si="441"/>
        <v>-1.9554202595420145</v>
      </c>
      <c r="AL1182" s="4">
        <f t="shared" si="442"/>
        <v>23.455906933409281</v>
      </c>
      <c r="AM1182" s="4">
        <f t="shared" si="421"/>
        <v>16.041475494890854</v>
      </c>
      <c r="AN1182" s="4">
        <f t="shared" si="422"/>
        <v>25.06914616412903</v>
      </c>
      <c r="AO1182">
        <f t="shared" si="423"/>
        <v>16.041475494890854</v>
      </c>
      <c r="AP1182">
        <f t="shared" si="424"/>
        <v>2</v>
      </c>
    </row>
    <row r="1183" spans="1:42" ht="34" x14ac:dyDescent="0.2">
      <c r="A1183">
        <v>6037267403</v>
      </c>
      <c r="B1183" t="s">
        <v>48</v>
      </c>
      <c r="C1183">
        <v>0.53</v>
      </c>
      <c r="D1183">
        <v>6037209104</v>
      </c>
      <c r="E1183" t="s">
        <v>20</v>
      </c>
      <c r="F1183">
        <v>21961</v>
      </c>
      <c r="G1183">
        <v>6037236203</v>
      </c>
      <c r="H1183" t="s">
        <v>164</v>
      </c>
      <c r="I1183">
        <v>0.12690000000000001</v>
      </c>
      <c r="J1183">
        <v>6037214502</v>
      </c>
      <c r="K1183" t="s">
        <v>20</v>
      </c>
      <c r="L1183">
        <v>0</v>
      </c>
      <c r="M1183">
        <v>6037207502</v>
      </c>
      <c r="N1183" t="s">
        <v>158</v>
      </c>
      <c r="O1183">
        <v>58</v>
      </c>
      <c r="S1183">
        <f t="shared" si="443"/>
        <v>1174</v>
      </c>
      <c r="T1183" s="2" cm="1">
        <f t="array" ref="T1183">IFERROR(INDEX($A$10:$A$1201, ROWS(T$10:$T1183)), IFERROR(INDEX($D$10:$D$1276, ROWS(T$10:$T1183)-ROWS($A$10:$A$1201)), IFERROR(INDEX($G$10:$G$1201, ROWS(T$10:$T1183)-ROWS($A$10:$A$1201)-ROWS($D$10:$D$1276)), "")))</f>
        <v>6037267403</v>
      </c>
      <c r="U1183" s="2" t="str">
        <f t="shared" si="425"/>
        <v>West Los Angeles, Los Angeles, CA</v>
      </c>
      <c r="V1183" s="3">
        <f t="shared" si="426"/>
        <v>0.53</v>
      </c>
      <c r="W1183" s="3">
        <f t="shared" si="427"/>
        <v>0.61843640606767802</v>
      </c>
      <c r="X1183" s="3">
        <f t="shared" si="428"/>
        <v>21961</v>
      </c>
      <c r="Y1183" s="3">
        <f t="shared" si="429"/>
        <v>0.4168042665451992</v>
      </c>
      <c r="Z1183" s="3">
        <f t="shared" si="436"/>
        <v>0.25776693263588751</v>
      </c>
      <c r="AA1183" s="3">
        <f t="shared" si="430"/>
        <v>0.12690000000000001</v>
      </c>
      <c r="AB1183" s="3">
        <f t="shared" si="431"/>
        <v>0.19177875170016628</v>
      </c>
      <c r="AC1183" s="3">
        <f t="shared" si="432"/>
        <v>0</v>
      </c>
      <c r="AD1183" s="3">
        <f t="shared" si="433"/>
        <v>1.9502353732347006E-2</v>
      </c>
      <c r="AE1183" s="3">
        <f t="shared" si="434"/>
        <v>0</v>
      </c>
      <c r="AF1183" s="3">
        <f t="shared" si="435"/>
        <v>58</v>
      </c>
      <c r="AG1183">
        <f t="shared" si="437"/>
        <v>-2.1259163870947564</v>
      </c>
      <c r="AH1183" s="5">
        <f t="shared" si="438"/>
        <v>-1.4712341105087732</v>
      </c>
      <c r="AI1183" s="5">
        <f t="shared" si="439"/>
        <v>-2.1116272913705352</v>
      </c>
      <c r="AJ1183" s="5">
        <f t="shared" si="440"/>
        <v>-1.2108925538915487</v>
      </c>
      <c r="AK1183" s="5">
        <f t="shared" si="441"/>
        <v>-1.9571126966176879</v>
      </c>
      <c r="AL1183" s="4">
        <f t="shared" si="442"/>
        <v>23.713705954187361</v>
      </c>
      <c r="AM1183" s="4">
        <f t="shared" si="421"/>
        <v>16.242070217552861</v>
      </c>
      <c r="AN1183" s="4">
        <f t="shared" si="422"/>
        <v>25.33953785656356</v>
      </c>
      <c r="AO1183">
        <f t="shared" si="423"/>
        <v>16.242070217552861</v>
      </c>
      <c r="AP1183">
        <f t="shared" si="424"/>
        <v>2</v>
      </c>
    </row>
    <row r="1184" spans="1:42" ht="34" x14ac:dyDescent="0.2">
      <c r="A1184">
        <v>6037265305</v>
      </c>
      <c r="B1184" t="s">
        <v>120</v>
      </c>
      <c r="C1184">
        <v>0.50160000000000005</v>
      </c>
      <c r="D1184">
        <v>6037542401</v>
      </c>
      <c r="E1184" t="s">
        <v>137</v>
      </c>
      <c r="F1184">
        <v>21954</v>
      </c>
      <c r="G1184">
        <v>6037242100</v>
      </c>
      <c r="H1184" t="s">
        <v>37</v>
      </c>
      <c r="I1184">
        <v>0.1153</v>
      </c>
      <c r="J1184">
        <v>6037700802</v>
      </c>
      <c r="K1184" t="s">
        <v>146</v>
      </c>
      <c r="L1184">
        <v>0</v>
      </c>
      <c r="M1184">
        <v>6037980010</v>
      </c>
      <c r="N1184" t="s">
        <v>50</v>
      </c>
      <c r="O1184">
        <v>56</v>
      </c>
      <c r="S1184">
        <f t="shared" si="443"/>
        <v>1175</v>
      </c>
      <c r="T1184" s="2" cm="1">
        <f t="array" ref="T1184">IFERROR(INDEX($A$10:$A$1201, ROWS(T$10:$T1184)), IFERROR(INDEX($D$10:$D$1276, ROWS(T$10:$T1184)-ROWS($A$10:$A$1201)), IFERROR(INDEX($G$10:$G$1201, ROWS(T$10:$T1184)-ROWS($A$10:$A$1201)-ROWS($D$10:$D$1276)), "")))</f>
        <v>6037265305</v>
      </c>
      <c r="U1184" s="2" t="str">
        <f t="shared" si="425"/>
        <v>Westwood, Los Angeles, CA</v>
      </c>
      <c r="V1184" s="3">
        <f t="shared" si="426"/>
        <v>0.50160000000000005</v>
      </c>
      <c r="W1184" s="3">
        <f t="shared" si="427"/>
        <v>0.58529754959159863</v>
      </c>
      <c r="X1184" s="3">
        <f t="shared" si="428"/>
        <v>21954</v>
      </c>
      <c r="Y1184" s="3">
        <f t="shared" si="429"/>
        <v>0.41667141149006431</v>
      </c>
      <c r="Z1184" s="3">
        <f t="shared" si="436"/>
        <v>0.24387675613000731</v>
      </c>
      <c r="AA1184" s="3">
        <f t="shared" si="430"/>
        <v>0.1153</v>
      </c>
      <c r="AB1184" s="3">
        <f t="shared" si="431"/>
        <v>0.17424814870787367</v>
      </c>
      <c r="AC1184" s="3">
        <f t="shared" si="432"/>
        <v>0</v>
      </c>
      <c r="AD1184" s="3">
        <f t="shared" si="433"/>
        <v>1.882985877605918E-2</v>
      </c>
      <c r="AE1184" s="3">
        <f t="shared" si="434"/>
        <v>0</v>
      </c>
      <c r="AF1184" s="3">
        <f t="shared" si="435"/>
        <v>56</v>
      </c>
      <c r="AG1184">
        <f t="shared" si="437"/>
        <v>-2.4367087851500426</v>
      </c>
      <c r="AH1184" s="5">
        <f t="shared" si="438"/>
        <v>-1.4726315942981409</v>
      </c>
      <c r="AI1184" s="5">
        <f t="shared" si="439"/>
        <v>-2.2332679626776035</v>
      </c>
      <c r="AJ1184" s="5">
        <f t="shared" si="440"/>
        <v>-1.2108925538915487</v>
      </c>
      <c r="AK1184" s="5">
        <f t="shared" si="441"/>
        <v>-1.9604975707690346</v>
      </c>
      <c r="AL1184" s="4">
        <f t="shared" si="442"/>
        <v>26.007065009895264</v>
      </c>
      <c r="AM1184" s="4">
        <f t="shared" si="421"/>
        <v>18.253095290047586</v>
      </c>
      <c r="AN1184" s="4">
        <f t="shared" si="422"/>
        <v>27.756556877581065</v>
      </c>
      <c r="AO1184">
        <f t="shared" si="423"/>
        <v>18.253095290047586</v>
      </c>
      <c r="AP1184">
        <f t="shared" si="424"/>
        <v>2</v>
      </c>
    </row>
    <row r="1185" spans="1:42" ht="34" x14ac:dyDescent="0.2">
      <c r="A1185">
        <v>6037264102</v>
      </c>
      <c r="B1185" t="s">
        <v>80</v>
      </c>
      <c r="C1185">
        <v>0.50090000000000001</v>
      </c>
      <c r="D1185">
        <v>6037600702</v>
      </c>
      <c r="E1185" t="s">
        <v>36</v>
      </c>
      <c r="F1185">
        <v>21950</v>
      </c>
      <c r="G1185">
        <v>6037600601</v>
      </c>
      <c r="H1185" t="s">
        <v>10</v>
      </c>
      <c r="I1185">
        <v>0.114</v>
      </c>
      <c r="J1185">
        <v>6037262302</v>
      </c>
      <c r="K1185" t="s">
        <v>80</v>
      </c>
      <c r="L1185">
        <v>0</v>
      </c>
      <c r="M1185">
        <v>6037207501</v>
      </c>
      <c r="N1185" t="s">
        <v>158</v>
      </c>
      <c r="O1185">
        <v>50</v>
      </c>
      <c r="S1185">
        <f t="shared" si="443"/>
        <v>1176</v>
      </c>
      <c r="T1185" s="2" cm="1">
        <f t="array" ref="T1185">IFERROR(INDEX($A$10:$A$1201, ROWS(T$10:$T1185)), IFERROR(INDEX($D$10:$D$1276, ROWS(T$10:$T1185)-ROWS($A$10:$A$1201)), IFERROR(INDEX($G$10:$G$1201, ROWS(T$10:$T1185)-ROWS($A$10:$A$1201)-ROWS($D$10:$D$1276)), "")))</f>
        <v>6037264102</v>
      </c>
      <c r="U1185" s="2" t="str">
        <f t="shared" si="425"/>
        <v>Brentwood, Los Angeles, CA</v>
      </c>
      <c r="V1185" s="3">
        <f t="shared" si="426"/>
        <v>0.50090000000000001</v>
      </c>
      <c r="W1185" s="3">
        <f t="shared" si="427"/>
        <v>0.58448074679113193</v>
      </c>
      <c r="X1185" s="3">
        <f t="shared" si="428"/>
        <v>21950</v>
      </c>
      <c r="Y1185" s="3">
        <f t="shared" si="429"/>
        <v>0.41659549431570159</v>
      </c>
      <c r="Z1185" s="3">
        <f t="shared" si="436"/>
        <v>0.24349204562746202</v>
      </c>
      <c r="AA1185" s="3">
        <f t="shared" si="430"/>
        <v>0.114</v>
      </c>
      <c r="AB1185" s="3">
        <f t="shared" si="431"/>
        <v>0.17228351216563398</v>
      </c>
      <c r="AC1185" s="3">
        <f t="shared" si="432"/>
        <v>0</v>
      </c>
      <c r="AD1185" s="3">
        <f t="shared" si="433"/>
        <v>1.6812373907195696E-2</v>
      </c>
      <c r="AE1185" s="3">
        <f t="shared" si="434"/>
        <v>0</v>
      </c>
      <c r="AF1185" s="3">
        <f t="shared" si="435"/>
        <v>50</v>
      </c>
      <c r="AG1185">
        <f t="shared" si="437"/>
        <v>-2.4443691611584479</v>
      </c>
      <c r="AH1185" s="5">
        <f t="shared" si="438"/>
        <v>-1.4734301564634933</v>
      </c>
      <c r="AI1185" s="5">
        <f t="shared" si="439"/>
        <v>-2.2469001068758097</v>
      </c>
      <c r="AJ1185" s="5">
        <f t="shared" si="440"/>
        <v>-1.2108925538915487</v>
      </c>
      <c r="AK1185" s="5">
        <f t="shared" si="441"/>
        <v>-1.9706521932230747</v>
      </c>
      <c r="AL1185" s="4">
        <f t="shared" si="442"/>
        <v>26.174906211435889</v>
      </c>
      <c r="AM1185" s="4">
        <f t="shared" si="421"/>
        <v>18.39129169533437</v>
      </c>
      <c r="AN1185" s="4">
        <f t="shared" si="422"/>
        <v>27.937566225296639</v>
      </c>
      <c r="AO1185">
        <f t="shared" si="423"/>
        <v>18.39129169533437</v>
      </c>
      <c r="AP1185">
        <f t="shared" si="424"/>
        <v>2</v>
      </c>
    </row>
    <row r="1186" spans="1:42" ht="34" x14ac:dyDescent="0.2">
      <c r="A1186">
        <v>6037207502</v>
      </c>
      <c r="B1186" t="s">
        <v>158</v>
      </c>
      <c r="C1186">
        <v>0.49230000000000002</v>
      </c>
      <c r="D1186">
        <v>6037241002</v>
      </c>
      <c r="E1186" t="s">
        <v>37</v>
      </c>
      <c r="F1186">
        <v>21902</v>
      </c>
      <c r="G1186">
        <v>6037236204</v>
      </c>
      <c r="H1186" t="s">
        <v>156</v>
      </c>
      <c r="I1186">
        <v>8.1600000000000006E-2</v>
      </c>
      <c r="J1186">
        <v>6037980030</v>
      </c>
      <c r="K1186" t="s">
        <v>59</v>
      </c>
      <c r="M1186">
        <v>6037532400</v>
      </c>
      <c r="N1186" t="s">
        <v>148</v>
      </c>
      <c r="O1186">
        <v>34</v>
      </c>
      <c r="S1186">
        <f t="shared" si="443"/>
        <v>1177</v>
      </c>
      <c r="T1186" s="2" cm="1">
        <f t="array" ref="T1186">IFERROR(INDEX($A$10:$A$1201, ROWS(T$10:$T1186)), IFERROR(INDEX($D$10:$D$1276, ROWS(T$10:$T1186)-ROWS($A$10:$A$1201)), IFERROR(INDEX($G$10:$G$1201, ROWS(T$10:$T1186)-ROWS($A$10:$A$1201)-ROWS($D$10:$D$1276)), "")))</f>
        <v>6037207502</v>
      </c>
      <c r="U1186" s="2" t="str">
        <f t="shared" si="425"/>
        <v>Downtown, Los Angeles, CA</v>
      </c>
      <c r="V1186" s="3">
        <f t="shared" si="426"/>
        <v>0.49230000000000002</v>
      </c>
      <c r="W1186" s="3">
        <f t="shared" si="427"/>
        <v>0.57444574095682621</v>
      </c>
      <c r="X1186" s="3">
        <f t="shared" si="428"/>
        <v>21902</v>
      </c>
      <c r="Y1186" s="3">
        <f t="shared" si="429"/>
        <v>0.4156844882233483</v>
      </c>
      <c r="Z1186" s="3">
        <f t="shared" si="436"/>
        <v>0.2387881838417204</v>
      </c>
      <c r="AA1186" s="3">
        <f t="shared" si="430"/>
        <v>8.1600000000000006E-2</v>
      </c>
      <c r="AB1186" s="3">
        <f t="shared" si="431"/>
        <v>0.12331872449750644</v>
      </c>
      <c r="AC1186" s="3">
        <f t="shared" si="432"/>
        <v>0</v>
      </c>
      <c r="AD1186" s="3">
        <f t="shared" si="433"/>
        <v>1.1432414256893073E-2</v>
      </c>
      <c r="AE1186" s="3">
        <f t="shared" si="434"/>
        <v>0</v>
      </c>
      <c r="AF1186" s="3">
        <f t="shared" si="435"/>
        <v>34</v>
      </c>
      <c r="AG1186">
        <f t="shared" si="437"/>
        <v>-2.5384823521188515</v>
      </c>
      <c r="AH1186" s="5">
        <f t="shared" si="438"/>
        <v>-1.4830129024477274</v>
      </c>
      <c r="AI1186" s="5">
        <f t="shared" si="439"/>
        <v>-2.5866550853541717</v>
      </c>
      <c r="AJ1186" s="5">
        <f t="shared" si="440"/>
        <v>-1.2108925538915487</v>
      </c>
      <c r="AK1186" s="5">
        <f t="shared" si="441"/>
        <v>-1.9977311864338485</v>
      </c>
      <c r="AL1186" s="4">
        <f t="shared" si="442"/>
        <v>28.823588339811721</v>
      </c>
      <c r="AM1186" s="4">
        <f t="shared" si="421"/>
        <v>20.603832541176825</v>
      </c>
      <c r="AN1186" s="4">
        <f t="shared" si="422"/>
        <v>30.77239593418307</v>
      </c>
      <c r="AO1186">
        <f t="shared" si="423"/>
        <v>20.603832541176825</v>
      </c>
      <c r="AP1186">
        <f t="shared" si="424"/>
        <v>2</v>
      </c>
    </row>
    <row r="1187" spans="1:42" ht="17" x14ac:dyDescent="0.2">
      <c r="A1187">
        <v>6037980030</v>
      </c>
      <c r="B1187" t="s">
        <v>59</v>
      </c>
      <c r="D1187">
        <v>6037542900</v>
      </c>
      <c r="E1187" t="s">
        <v>137</v>
      </c>
      <c r="F1187">
        <v>21898</v>
      </c>
      <c r="G1187">
        <v>6037980030</v>
      </c>
      <c r="H1187" t="s">
        <v>59</v>
      </c>
      <c r="J1187">
        <v>6037980006</v>
      </c>
      <c r="K1187" t="s">
        <v>97</v>
      </c>
      <c r="M1187">
        <v>6037980030</v>
      </c>
      <c r="N1187" t="s">
        <v>59</v>
      </c>
      <c r="S1187">
        <f t="shared" si="443"/>
        <v>1178</v>
      </c>
      <c r="T1187" s="2" cm="1">
        <f t="array" ref="T1187">IFERROR(INDEX($A$10:$A$1201, ROWS(T$10:$T1187)), IFERROR(INDEX($D$10:$D$1276, ROWS(T$10:$T1187)-ROWS($A$10:$A$1201)), IFERROR(INDEX($G$10:$G$1201, ROWS(T$10:$T1187)-ROWS($A$10:$A$1201)-ROWS($D$10:$D$1276)), "")))</f>
        <v>6037980030</v>
      </c>
      <c r="U1187" s="2" t="str">
        <f t="shared" si="425"/>
        <v>El Segundo, CA</v>
      </c>
      <c r="V1187" s="3">
        <f t="shared" si="426"/>
        <v>0</v>
      </c>
      <c r="W1187" s="3">
        <f t="shared" si="427"/>
        <v>0</v>
      </c>
      <c r="X1187" s="3">
        <f t="shared" si="428"/>
        <v>21898</v>
      </c>
      <c r="Y1187" s="3">
        <f t="shared" si="429"/>
        <v>0.41560857104898558</v>
      </c>
      <c r="Z1187" s="3">
        <f t="shared" si="436"/>
        <v>0</v>
      </c>
      <c r="AA1187" s="3">
        <f t="shared" si="430"/>
        <v>0</v>
      </c>
      <c r="AB1187" s="3">
        <f t="shared" si="431"/>
        <v>0</v>
      </c>
      <c r="AC1187" s="3">
        <f t="shared" si="432"/>
        <v>0</v>
      </c>
      <c r="AD1187" s="3">
        <f t="shared" si="433"/>
        <v>0</v>
      </c>
      <c r="AE1187" s="3">
        <f t="shared" si="434"/>
        <v>0</v>
      </c>
      <c r="AF1187" s="3">
        <f t="shared" si="435"/>
        <v>0</v>
      </c>
      <c r="AG1187">
        <f t="shared" si="437"/>
        <v>-7.9259153648870733</v>
      </c>
      <c r="AH1187" s="5">
        <f t="shared" si="438"/>
        <v>-1.4838114646130798</v>
      </c>
      <c r="AI1187" s="5">
        <f t="shared" si="439"/>
        <v>-3.4423342904107881</v>
      </c>
      <c r="AJ1187" s="5">
        <f t="shared" si="440"/>
        <v>-1.2108925538915487</v>
      </c>
      <c r="AK1187" s="5">
        <f t="shared" si="441"/>
        <v>-2.0552740470067428</v>
      </c>
      <c r="AL1187" s="4">
        <f t="shared" si="442"/>
        <v>95.166000648726467</v>
      </c>
      <c r="AM1187" s="4">
        <f t="shared" si="421"/>
        <v>83.364780439446236</v>
      </c>
      <c r="AN1187" s="4">
        <f t="shared" si="422"/>
        <v>98.695264856977957</v>
      </c>
      <c r="AO1187">
        <f t="shared" si="423"/>
        <v>83.364780439446236</v>
      </c>
      <c r="AP1187">
        <f t="shared" si="424"/>
        <v>2</v>
      </c>
    </row>
    <row r="1188" spans="1:42" ht="17" x14ac:dyDescent="0.2">
      <c r="A1188">
        <v>6037980006</v>
      </c>
      <c r="B1188" t="s">
        <v>97</v>
      </c>
      <c r="D1188">
        <v>6037235201</v>
      </c>
      <c r="E1188" t="s">
        <v>113</v>
      </c>
      <c r="F1188">
        <v>21897</v>
      </c>
      <c r="G1188">
        <v>6037980006</v>
      </c>
      <c r="H1188" t="s">
        <v>97</v>
      </c>
      <c r="J1188">
        <v>6037980005</v>
      </c>
      <c r="K1188" t="s">
        <v>25</v>
      </c>
      <c r="M1188">
        <v>6037980006</v>
      </c>
      <c r="N1188" t="s">
        <v>97</v>
      </c>
      <c r="S1188">
        <f t="shared" si="443"/>
        <v>1179</v>
      </c>
      <c r="T1188" s="2" cm="1">
        <f t="array" ref="T1188">IFERROR(INDEX($A$10:$A$1201, ROWS(T$10:$T1188)), IFERROR(INDEX($D$10:$D$1276, ROWS(T$10:$T1188)-ROWS($A$10:$A$1201)), IFERROR(INDEX($G$10:$G$1201, ROWS(T$10:$T1188)-ROWS($A$10:$A$1201)-ROWS($D$10:$D$1276)), "")))</f>
        <v>6037980006</v>
      </c>
      <c r="U1188" s="2" t="str">
        <f t="shared" si="425"/>
        <v>Long Beach, CA</v>
      </c>
      <c r="V1188" s="3">
        <f t="shared" si="426"/>
        <v>0</v>
      </c>
      <c r="W1188" s="3">
        <f t="shared" si="427"/>
        <v>0</v>
      </c>
      <c r="X1188" s="3">
        <f t="shared" si="428"/>
        <v>21897</v>
      </c>
      <c r="Y1188" s="3">
        <f t="shared" si="429"/>
        <v>0.41558959175539484</v>
      </c>
      <c r="Z1188" s="3">
        <f t="shared" si="436"/>
        <v>0</v>
      </c>
      <c r="AA1188" s="3">
        <f t="shared" si="430"/>
        <v>0</v>
      </c>
      <c r="AB1188" s="3">
        <f t="shared" si="431"/>
        <v>0</v>
      </c>
      <c r="AC1188" s="3">
        <f t="shared" si="432"/>
        <v>0</v>
      </c>
      <c r="AD1188" s="3">
        <f t="shared" si="433"/>
        <v>0</v>
      </c>
      <c r="AE1188" s="3">
        <f t="shared" si="434"/>
        <v>0</v>
      </c>
      <c r="AF1188" s="3">
        <f t="shared" si="435"/>
        <v>0</v>
      </c>
      <c r="AG1188">
        <f t="shared" si="437"/>
        <v>-7.9259153648870733</v>
      </c>
      <c r="AH1188" s="5">
        <f t="shared" si="438"/>
        <v>-1.4840111051544185</v>
      </c>
      <c r="AI1188" s="5">
        <f t="shared" si="439"/>
        <v>-3.4423342904107881</v>
      </c>
      <c r="AJ1188" s="5">
        <f t="shared" si="440"/>
        <v>-1.2108925538915487</v>
      </c>
      <c r="AK1188" s="5">
        <f t="shared" si="441"/>
        <v>-2.0552740470067428</v>
      </c>
      <c r="AL1188" s="4">
        <f t="shared" si="442"/>
        <v>95.166857281168532</v>
      </c>
      <c r="AM1188" s="4">
        <f t="shared" si="421"/>
        <v>83.365276451675598</v>
      </c>
      <c r="AN1188" s="4">
        <f t="shared" si="422"/>
        <v>98.696011007625742</v>
      </c>
      <c r="AO1188">
        <f t="shared" si="423"/>
        <v>83.365276451675598</v>
      </c>
      <c r="AP1188">
        <f t="shared" si="424"/>
        <v>2</v>
      </c>
    </row>
    <row r="1189" spans="1:42" ht="17" x14ac:dyDescent="0.2">
      <c r="A1189">
        <v>6037980005</v>
      </c>
      <c r="B1189" t="s">
        <v>25</v>
      </c>
      <c r="D1189">
        <v>6037240020</v>
      </c>
      <c r="E1189" t="s">
        <v>37</v>
      </c>
      <c r="F1189">
        <v>21728</v>
      </c>
      <c r="G1189">
        <v>6037980005</v>
      </c>
      <c r="H1189" t="s">
        <v>25</v>
      </c>
      <c r="J1189">
        <v>6037265301</v>
      </c>
      <c r="K1189" t="s">
        <v>120</v>
      </c>
      <c r="M1189">
        <v>6037980005</v>
      </c>
      <c r="N1189" t="s">
        <v>25</v>
      </c>
      <c r="S1189">
        <f t="shared" si="443"/>
        <v>1180</v>
      </c>
      <c r="T1189" s="2" cm="1">
        <f t="array" ref="T1189">IFERROR(INDEX($A$10:$A$1201, ROWS(T$10:$T1189)), IFERROR(INDEX($D$10:$D$1276, ROWS(T$10:$T1189)-ROWS($A$10:$A$1201)), IFERROR(INDEX($G$10:$G$1201, ROWS(T$10:$T1189)-ROWS($A$10:$A$1201)-ROWS($D$10:$D$1276)), "")))</f>
        <v>6037980005</v>
      </c>
      <c r="U1189" s="2" t="str">
        <f t="shared" si="425"/>
        <v>Torrance, CA</v>
      </c>
      <c r="V1189" s="3">
        <f t="shared" si="426"/>
        <v>0</v>
      </c>
      <c r="W1189" s="3">
        <f t="shared" si="427"/>
        <v>0</v>
      </c>
      <c r="X1189" s="3">
        <f t="shared" si="428"/>
        <v>21728</v>
      </c>
      <c r="Y1189" s="3">
        <f t="shared" si="429"/>
        <v>0.41238209113856783</v>
      </c>
      <c r="Z1189" s="3">
        <f t="shared" si="436"/>
        <v>0</v>
      </c>
      <c r="AA1189" s="3">
        <f t="shared" si="430"/>
        <v>0</v>
      </c>
      <c r="AB1189" s="3">
        <f t="shared" si="431"/>
        <v>0</v>
      </c>
      <c r="AC1189" s="3">
        <f t="shared" si="432"/>
        <v>0</v>
      </c>
      <c r="AD1189" s="3">
        <f t="shared" si="433"/>
        <v>0</v>
      </c>
      <c r="AE1189" s="3">
        <f t="shared" si="434"/>
        <v>0</v>
      </c>
      <c r="AF1189" s="3">
        <f t="shared" si="435"/>
        <v>0</v>
      </c>
      <c r="AG1189">
        <f t="shared" si="437"/>
        <v>-7.9259153648870733</v>
      </c>
      <c r="AH1189" s="5">
        <f t="shared" si="438"/>
        <v>-1.5177503566405741</v>
      </c>
      <c r="AI1189" s="5">
        <f t="shared" si="439"/>
        <v>-3.4423342904107881</v>
      </c>
      <c r="AJ1189" s="5">
        <f t="shared" si="440"/>
        <v>-1.2108925538915487</v>
      </c>
      <c r="AK1189" s="5">
        <f t="shared" si="441"/>
        <v>-2.0552740470067428</v>
      </c>
      <c r="AL1189" s="4">
        <f t="shared" si="442"/>
        <v>95.312773236691044</v>
      </c>
      <c r="AM1189" s="4">
        <f t="shared" si="421"/>
        <v>83.450247591250289</v>
      </c>
      <c r="AN1189" s="4">
        <f t="shared" si="422"/>
        <v>98.823255539914527</v>
      </c>
      <c r="AO1189">
        <f t="shared" si="423"/>
        <v>83.450247591250289</v>
      </c>
      <c r="AP1189">
        <f t="shared" si="424"/>
        <v>2</v>
      </c>
    </row>
    <row r="1190" spans="1:42" ht="34" x14ac:dyDescent="0.2">
      <c r="A1190">
        <v>6037265301</v>
      </c>
      <c r="B1190" t="s">
        <v>120</v>
      </c>
      <c r="D1190">
        <v>6037238000</v>
      </c>
      <c r="E1190" t="s">
        <v>37</v>
      </c>
      <c r="F1190">
        <v>21713</v>
      </c>
      <c r="G1190">
        <v>6037265301</v>
      </c>
      <c r="H1190" t="s">
        <v>120</v>
      </c>
      <c r="J1190">
        <v>6037980018</v>
      </c>
      <c r="K1190" t="s">
        <v>97</v>
      </c>
      <c r="M1190">
        <v>6037265301</v>
      </c>
      <c r="N1190" t="s">
        <v>120</v>
      </c>
      <c r="S1190">
        <f t="shared" si="443"/>
        <v>1181</v>
      </c>
      <c r="T1190" s="2" cm="1">
        <f t="array" ref="T1190">IFERROR(INDEX($A$10:$A$1201, ROWS(T$10:$T1190)), IFERROR(INDEX($D$10:$D$1276, ROWS(T$10:$T1190)-ROWS($A$10:$A$1201)), IFERROR(INDEX($G$10:$G$1201, ROWS(T$10:$T1190)-ROWS($A$10:$A$1201)-ROWS($D$10:$D$1276)), "")))</f>
        <v>6037265301</v>
      </c>
      <c r="U1190" s="2" t="str">
        <f t="shared" si="425"/>
        <v>Westwood, Los Angeles, CA</v>
      </c>
      <c r="V1190" s="3">
        <f t="shared" si="426"/>
        <v>0</v>
      </c>
      <c r="W1190" s="3">
        <f t="shared" si="427"/>
        <v>0</v>
      </c>
      <c r="X1190" s="3">
        <f t="shared" si="428"/>
        <v>21713</v>
      </c>
      <c r="Y1190" s="3">
        <f t="shared" si="429"/>
        <v>0.41209740173470744</v>
      </c>
      <c r="Z1190" s="3">
        <f t="shared" si="436"/>
        <v>0</v>
      </c>
      <c r="AA1190" s="3">
        <f t="shared" si="430"/>
        <v>0</v>
      </c>
      <c r="AB1190" s="3">
        <f t="shared" si="431"/>
        <v>0</v>
      </c>
      <c r="AC1190" s="3">
        <f t="shared" si="432"/>
        <v>0</v>
      </c>
      <c r="AD1190" s="3">
        <f t="shared" si="433"/>
        <v>0</v>
      </c>
      <c r="AE1190" s="3">
        <f t="shared" si="434"/>
        <v>0</v>
      </c>
      <c r="AF1190" s="3">
        <f t="shared" si="435"/>
        <v>0</v>
      </c>
      <c r="AG1190">
        <f t="shared" si="437"/>
        <v>-7.9259153648870733</v>
      </c>
      <c r="AH1190" s="5">
        <f t="shared" si="438"/>
        <v>-1.5207449647606472</v>
      </c>
      <c r="AI1190" s="5">
        <f t="shared" si="439"/>
        <v>-3.4423342904107881</v>
      </c>
      <c r="AJ1190" s="5">
        <f t="shared" si="440"/>
        <v>-1.2108925538915487</v>
      </c>
      <c r="AK1190" s="5">
        <f t="shared" si="441"/>
        <v>-2.0552740470067428</v>
      </c>
      <c r="AL1190" s="4">
        <f t="shared" si="442"/>
        <v>95.325834360517959</v>
      </c>
      <c r="AM1190" s="4">
        <f t="shared" si="421"/>
        <v>83.457899411886558</v>
      </c>
      <c r="AN1190" s="4">
        <f t="shared" si="422"/>
        <v>98.834659436827195</v>
      </c>
      <c r="AO1190">
        <f t="shared" si="423"/>
        <v>83.457899411886558</v>
      </c>
      <c r="AP1190">
        <f t="shared" si="424"/>
        <v>2</v>
      </c>
    </row>
    <row r="1191" spans="1:42" ht="17" x14ac:dyDescent="0.2">
      <c r="A1191">
        <v>6037980018</v>
      </c>
      <c r="B1191" t="s">
        <v>97</v>
      </c>
      <c r="D1191">
        <v>6037532800</v>
      </c>
      <c r="E1191" t="s">
        <v>37</v>
      </c>
      <c r="F1191">
        <v>21657</v>
      </c>
      <c r="G1191">
        <v>6037980018</v>
      </c>
      <c r="H1191" t="s">
        <v>97</v>
      </c>
      <c r="J1191">
        <v>6037980025</v>
      </c>
      <c r="K1191" t="s">
        <v>35</v>
      </c>
      <c r="M1191">
        <v>6037980018</v>
      </c>
      <c r="N1191" t="s">
        <v>97</v>
      </c>
      <c r="S1191">
        <f t="shared" si="443"/>
        <v>1182</v>
      </c>
      <c r="T1191" s="2" cm="1">
        <f t="array" ref="T1191">IFERROR(INDEX($A$10:$A$1201, ROWS(T$10:$T1191)), IFERROR(INDEX($D$10:$D$1276, ROWS(T$10:$T1191)-ROWS($A$10:$A$1201)), IFERROR(INDEX($G$10:$G$1201, ROWS(T$10:$T1191)-ROWS($A$10:$A$1201)-ROWS($D$10:$D$1276)), "")))</f>
        <v>6037980018</v>
      </c>
      <c r="U1191" s="2" t="str">
        <f t="shared" si="425"/>
        <v>Long Beach, CA</v>
      </c>
      <c r="V1191" s="3">
        <f t="shared" si="426"/>
        <v>0</v>
      </c>
      <c r="W1191" s="3">
        <f t="shared" si="427"/>
        <v>0</v>
      </c>
      <c r="X1191" s="3">
        <f t="shared" si="428"/>
        <v>21657</v>
      </c>
      <c r="Y1191" s="3">
        <f t="shared" si="429"/>
        <v>0.41103456129362864</v>
      </c>
      <c r="Z1191" s="3">
        <f t="shared" si="436"/>
        <v>0</v>
      </c>
      <c r="AA1191" s="3">
        <f t="shared" si="430"/>
        <v>0</v>
      </c>
      <c r="AB1191" s="3">
        <f t="shared" si="431"/>
        <v>0</v>
      </c>
      <c r="AC1191" s="3">
        <f t="shared" si="432"/>
        <v>0</v>
      </c>
      <c r="AD1191" s="3">
        <f t="shared" si="433"/>
        <v>0</v>
      </c>
      <c r="AE1191" s="3">
        <f t="shared" si="434"/>
        <v>0</v>
      </c>
      <c r="AF1191" s="3">
        <f t="shared" si="435"/>
        <v>0</v>
      </c>
      <c r="AG1191">
        <f t="shared" si="437"/>
        <v>-7.9259153648870733</v>
      </c>
      <c r="AH1191" s="5">
        <f t="shared" si="438"/>
        <v>-1.5319248350755865</v>
      </c>
      <c r="AI1191" s="5">
        <f t="shared" si="439"/>
        <v>-3.4423342904107881</v>
      </c>
      <c r="AJ1191" s="5">
        <f t="shared" si="440"/>
        <v>-1.2108925538915487</v>
      </c>
      <c r="AK1191" s="5">
        <f t="shared" si="441"/>
        <v>-2.0552740470067428</v>
      </c>
      <c r="AL1191" s="4">
        <f t="shared" si="442"/>
        <v>95.374754358302425</v>
      </c>
      <c r="AM1191" s="4">
        <f t="shared" si="421"/>
        <v>83.486624677759337</v>
      </c>
      <c r="AN1191" s="4">
        <f t="shared" si="422"/>
        <v>98.877392454131837</v>
      </c>
      <c r="AO1191">
        <f t="shared" si="423"/>
        <v>83.486624677759337</v>
      </c>
      <c r="AP1191">
        <f t="shared" si="424"/>
        <v>2</v>
      </c>
    </row>
    <row r="1192" spans="1:42" ht="17" x14ac:dyDescent="0.2">
      <c r="A1192">
        <v>6037980025</v>
      </c>
      <c r="B1192" t="s">
        <v>35</v>
      </c>
      <c r="D1192">
        <v>6037207302</v>
      </c>
      <c r="E1192" t="s">
        <v>20</v>
      </c>
      <c r="F1192">
        <v>21639</v>
      </c>
      <c r="G1192">
        <v>6037980025</v>
      </c>
      <c r="H1192" t="s">
        <v>35</v>
      </c>
      <c r="J1192">
        <v>6037980002</v>
      </c>
      <c r="K1192" t="s">
        <v>35</v>
      </c>
      <c r="M1192">
        <v>6037980025</v>
      </c>
      <c r="N1192" t="s">
        <v>35</v>
      </c>
      <c r="S1192">
        <f t="shared" si="443"/>
        <v>1183</v>
      </c>
      <c r="T1192" s="2" cm="1">
        <f t="array" ref="T1192">IFERROR(INDEX($A$10:$A$1201, ROWS(T$10:$T1192)), IFERROR(INDEX($D$10:$D$1276, ROWS(T$10:$T1192)-ROWS($A$10:$A$1201)), IFERROR(INDEX($G$10:$G$1201, ROWS(T$10:$T1192)-ROWS($A$10:$A$1201)-ROWS($D$10:$D$1276)), "")))</f>
        <v>6037980025</v>
      </c>
      <c r="U1192" s="2" t="str">
        <f t="shared" si="425"/>
        <v>Carson, CA</v>
      </c>
      <c r="V1192" s="3">
        <f t="shared" si="426"/>
        <v>0</v>
      </c>
      <c r="W1192" s="3">
        <f t="shared" si="427"/>
        <v>0</v>
      </c>
      <c r="X1192" s="3">
        <f t="shared" si="428"/>
        <v>21639</v>
      </c>
      <c r="Y1192" s="3">
        <f t="shared" si="429"/>
        <v>0.4106929340089962</v>
      </c>
      <c r="Z1192" s="3">
        <f t="shared" si="436"/>
        <v>0</v>
      </c>
      <c r="AA1192" s="3">
        <f t="shared" si="430"/>
        <v>0</v>
      </c>
      <c r="AB1192" s="3">
        <f t="shared" si="431"/>
        <v>0</v>
      </c>
      <c r="AC1192" s="3">
        <f t="shared" si="432"/>
        <v>0</v>
      </c>
      <c r="AD1192" s="3">
        <f t="shared" si="433"/>
        <v>0</v>
      </c>
      <c r="AE1192" s="3">
        <f t="shared" si="434"/>
        <v>0</v>
      </c>
      <c r="AF1192" s="3">
        <f t="shared" si="435"/>
        <v>0</v>
      </c>
      <c r="AG1192">
        <f t="shared" si="437"/>
        <v>-7.9259153648870733</v>
      </c>
      <c r="AH1192" s="5">
        <f t="shared" si="438"/>
        <v>-1.5355183648196737</v>
      </c>
      <c r="AI1192" s="5">
        <f t="shared" si="439"/>
        <v>-3.4423342904107881</v>
      </c>
      <c r="AJ1192" s="5">
        <f t="shared" si="440"/>
        <v>-1.2108925538915487</v>
      </c>
      <c r="AK1192" s="5">
        <f t="shared" si="441"/>
        <v>-2.0552740470067428</v>
      </c>
      <c r="AL1192" s="4">
        <f t="shared" si="442"/>
        <v>95.390531731957111</v>
      </c>
      <c r="AM1192" s="4">
        <f t="shared" si="421"/>
        <v>83.495910887585254</v>
      </c>
      <c r="AN1192" s="4">
        <f t="shared" si="422"/>
        <v>98.891181155489448</v>
      </c>
      <c r="AO1192">
        <f t="shared" si="423"/>
        <v>83.495910887585254</v>
      </c>
      <c r="AP1192">
        <f t="shared" si="424"/>
        <v>2</v>
      </c>
    </row>
    <row r="1193" spans="1:42" ht="17" x14ac:dyDescent="0.2">
      <c r="A1193">
        <v>6037980002</v>
      </c>
      <c r="B1193" t="s">
        <v>35</v>
      </c>
      <c r="D1193">
        <v>6037242300</v>
      </c>
      <c r="E1193" t="s">
        <v>37</v>
      </c>
      <c r="F1193">
        <v>21632</v>
      </c>
      <c r="G1193">
        <v>6037980002</v>
      </c>
      <c r="H1193" t="s">
        <v>35</v>
      </c>
      <c r="J1193">
        <v>6037980013</v>
      </c>
      <c r="K1193" t="s">
        <v>59</v>
      </c>
      <c r="M1193">
        <v>6037980002</v>
      </c>
      <c r="N1193" t="s">
        <v>35</v>
      </c>
      <c r="S1193">
        <f t="shared" si="443"/>
        <v>1184</v>
      </c>
      <c r="T1193" s="2" cm="1">
        <f t="array" ref="T1193">IFERROR(INDEX($A$10:$A$1201, ROWS(T$10:$T1193)), IFERROR(INDEX($D$10:$D$1276, ROWS(T$10:$T1193)-ROWS($A$10:$A$1201)), IFERROR(INDEX($G$10:$G$1201, ROWS(T$10:$T1193)-ROWS($A$10:$A$1201)-ROWS($D$10:$D$1276)), "")))</f>
        <v>6037980002</v>
      </c>
      <c r="U1193" s="2" t="str">
        <f t="shared" si="425"/>
        <v>Carson, CA</v>
      </c>
      <c r="V1193" s="3">
        <f t="shared" si="426"/>
        <v>0</v>
      </c>
      <c r="W1193" s="3">
        <f t="shared" si="427"/>
        <v>0</v>
      </c>
      <c r="X1193" s="3">
        <f t="shared" si="428"/>
        <v>21632</v>
      </c>
      <c r="Y1193" s="3">
        <f t="shared" si="429"/>
        <v>0.41056007895386132</v>
      </c>
      <c r="Z1193" s="3">
        <f t="shared" si="436"/>
        <v>0</v>
      </c>
      <c r="AA1193" s="3">
        <f t="shared" si="430"/>
        <v>0</v>
      </c>
      <c r="AB1193" s="3">
        <f t="shared" si="431"/>
        <v>0</v>
      </c>
      <c r="AC1193" s="3">
        <f t="shared" si="432"/>
        <v>0</v>
      </c>
      <c r="AD1193" s="3">
        <f t="shared" si="433"/>
        <v>0</v>
      </c>
      <c r="AE1193" s="3">
        <f t="shared" si="434"/>
        <v>0</v>
      </c>
      <c r="AF1193" s="3">
        <f t="shared" si="435"/>
        <v>0</v>
      </c>
      <c r="AG1193">
        <f t="shared" si="437"/>
        <v>-7.9259153648870733</v>
      </c>
      <c r="AH1193" s="5">
        <f t="shared" si="438"/>
        <v>-1.5369158486090417</v>
      </c>
      <c r="AI1193" s="5">
        <f t="shared" si="439"/>
        <v>-3.4423342904107881</v>
      </c>
      <c r="AJ1193" s="5">
        <f t="shared" si="440"/>
        <v>-1.2108925538915487</v>
      </c>
      <c r="AK1193" s="5">
        <f t="shared" si="441"/>
        <v>-2.0552740470067428</v>
      </c>
      <c r="AL1193" s="4">
        <f t="shared" si="442"/>
        <v>95.396674352127775</v>
      </c>
      <c r="AM1193" s="4">
        <f t="shared" si="421"/>
        <v>83.499529166266953</v>
      </c>
      <c r="AN1193" s="4">
        <f t="shared" si="422"/>
        <v>98.896550403100122</v>
      </c>
      <c r="AO1193">
        <f t="shared" si="423"/>
        <v>83.499529166266953</v>
      </c>
      <c r="AP1193">
        <f t="shared" si="424"/>
        <v>2</v>
      </c>
    </row>
    <row r="1194" spans="1:42" ht="17" x14ac:dyDescent="0.2">
      <c r="A1194">
        <v>6037980013</v>
      </c>
      <c r="B1194" t="s">
        <v>59</v>
      </c>
      <c r="D1194">
        <v>6037240402</v>
      </c>
      <c r="E1194" t="s">
        <v>37</v>
      </c>
      <c r="F1194">
        <v>21606</v>
      </c>
      <c r="G1194">
        <v>6037980013</v>
      </c>
      <c r="H1194" t="s">
        <v>59</v>
      </c>
      <c r="J1194">
        <v>6037207400</v>
      </c>
      <c r="K1194" t="s">
        <v>20</v>
      </c>
      <c r="M1194">
        <v>6037980013</v>
      </c>
      <c r="N1194" t="s">
        <v>59</v>
      </c>
      <c r="S1194">
        <f t="shared" si="443"/>
        <v>1185</v>
      </c>
      <c r="T1194" s="2" cm="1">
        <f t="array" ref="T1194">IFERROR(INDEX($A$10:$A$1201, ROWS(T$10:$T1194)), IFERROR(INDEX($D$10:$D$1276, ROWS(T$10:$T1194)-ROWS($A$10:$A$1201)), IFERROR(INDEX($G$10:$G$1201, ROWS(T$10:$T1194)-ROWS($A$10:$A$1201)-ROWS($D$10:$D$1276)), "")))</f>
        <v>6037980013</v>
      </c>
      <c r="U1194" s="2" t="str">
        <f t="shared" si="425"/>
        <v>El Segundo, CA</v>
      </c>
      <c r="V1194" s="3">
        <f t="shared" si="426"/>
        <v>0</v>
      </c>
      <c r="W1194" s="3">
        <f t="shared" si="427"/>
        <v>0</v>
      </c>
      <c r="X1194" s="3">
        <f t="shared" si="428"/>
        <v>21606</v>
      </c>
      <c r="Y1194" s="3">
        <f t="shared" si="429"/>
        <v>0.41006661732050331</v>
      </c>
      <c r="Z1194" s="3">
        <f t="shared" si="436"/>
        <v>0</v>
      </c>
      <c r="AA1194" s="3">
        <f t="shared" si="430"/>
        <v>0</v>
      </c>
      <c r="AB1194" s="3">
        <f t="shared" si="431"/>
        <v>0</v>
      </c>
      <c r="AC1194" s="3">
        <f t="shared" si="432"/>
        <v>0</v>
      </c>
      <c r="AD1194" s="3">
        <f t="shared" si="433"/>
        <v>0</v>
      </c>
      <c r="AE1194" s="3">
        <f t="shared" si="434"/>
        <v>0</v>
      </c>
      <c r="AF1194" s="3">
        <f t="shared" si="435"/>
        <v>0</v>
      </c>
      <c r="AG1194">
        <f t="shared" si="437"/>
        <v>-7.9259153648870733</v>
      </c>
      <c r="AH1194" s="5">
        <f t="shared" si="438"/>
        <v>-1.5421065026838348</v>
      </c>
      <c r="AI1194" s="5">
        <f t="shared" si="439"/>
        <v>-3.4423342904107881</v>
      </c>
      <c r="AJ1194" s="5">
        <f t="shared" si="440"/>
        <v>-1.2108925538915487</v>
      </c>
      <c r="AK1194" s="5">
        <f t="shared" si="441"/>
        <v>-2.0552740470067428</v>
      </c>
      <c r="AL1194" s="4">
        <f t="shared" si="442"/>
        <v>95.419523995220601</v>
      </c>
      <c r="AM1194" s="4">
        <f t="shared" si="421"/>
        <v>83.513002683829342</v>
      </c>
      <c r="AN1194" s="4">
        <f t="shared" si="422"/>
        <v>98.916527519541603</v>
      </c>
      <c r="AO1194">
        <f t="shared" si="423"/>
        <v>83.513002683829342</v>
      </c>
      <c r="AP1194">
        <f t="shared" si="424"/>
        <v>2</v>
      </c>
    </row>
    <row r="1195" spans="1:42" ht="34" x14ac:dyDescent="0.2">
      <c r="A1195">
        <v>6037207400</v>
      </c>
      <c r="B1195" t="s">
        <v>20</v>
      </c>
      <c r="D1195">
        <v>6037543201</v>
      </c>
      <c r="E1195" t="s">
        <v>137</v>
      </c>
      <c r="F1195">
        <v>21602</v>
      </c>
      <c r="G1195">
        <v>6037207400</v>
      </c>
      <c r="H1195" t="s">
        <v>20</v>
      </c>
      <c r="J1195">
        <v>6037980010</v>
      </c>
      <c r="K1195" t="s">
        <v>50</v>
      </c>
      <c r="M1195">
        <v>6037207400</v>
      </c>
      <c r="N1195" t="s">
        <v>20</v>
      </c>
      <c r="S1195">
        <f t="shared" si="443"/>
        <v>1186</v>
      </c>
      <c r="T1195" s="2" cm="1">
        <f t="array" ref="T1195">IFERROR(INDEX($A$10:$A$1201, ROWS(T$10:$T1195)), IFERROR(INDEX($D$10:$D$1276, ROWS(T$10:$T1195)-ROWS($A$10:$A$1201)), IFERROR(INDEX($G$10:$G$1201, ROWS(T$10:$T1195)-ROWS($A$10:$A$1201)-ROWS($D$10:$D$1276)), "")))</f>
        <v>6037207400</v>
      </c>
      <c r="U1195" s="2" t="str">
        <f t="shared" si="425"/>
        <v>Central LA, Los Angeles, CA</v>
      </c>
      <c r="V1195" s="3">
        <f t="shared" si="426"/>
        <v>0</v>
      </c>
      <c r="W1195" s="3">
        <f t="shared" si="427"/>
        <v>0</v>
      </c>
      <c r="X1195" s="3">
        <f t="shared" si="428"/>
        <v>21602</v>
      </c>
      <c r="Y1195" s="3">
        <f t="shared" si="429"/>
        <v>0.40999070014614059</v>
      </c>
      <c r="Z1195" s="3">
        <f t="shared" si="436"/>
        <v>0</v>
      </c>
      <c r="AA1195" s="3">
        <f t="shared" si="430"/>
        <v>0</v>
      </c>
      <c r="AB1195" s="3">
        <f t="shared" si="431"/>
        <v>0</v>
      </c>
      <c r="AC1195" s="3">
        <f t="shared" si="432"/>
        <v>0</v>
      </c>
      <c r="AD1195" s="3">
        <f t="shared" si="433"/>
        <v>0</v>
      </c>
      <c r="AE1195" s="3">
        <f t="shared" si="434"/>
        <v>0</v>
      </c>
      <c r="AF1195" s="3">
        <f t="shared" si="435"/>
        <v>0</v>
      </c>
      <c r="AG1195">
        <f t="shared" si="437"/>
        <v>-7.9259153648870733</v>
      </c>
      <c r="AH1195" s="5">
        <f t="shared" si="438"/>
        <v>-1.5429050648491871</v>
      </c>
      <c r="AI1195" s="5">
        <f t="shared" si="439"/>
        <v>-3.4423342904107881</v>
      </c>
      <c r="AJ1195" s="5">
        <f t="shared" si="440"/>
        <v>-1.2108925538915487</v>
      </c>
      <c r="AK1195" s="5">
        <f t="shared" si="441"/>
        <v>-2.0552740470067428</v>
      </c>
      <c r="AL1195" s="4">
        <f t="shared" si="442"/>
        <v>95.423044107688668</v>
      </c>
      <c r="AM1195" s="4">
        <f t="shared" si="421"/>
        <v>83.515080315446582</v>
      </c>
      <c r="AN1195" s="4">
        <f t="shared" si="422"/>
        <v>98.919605704832549</v>
      </c>
      <c r="AO1195">
        <f t="shared" si="423"/>
        <v>83.515080315446582</v>
      </c>
      <c r="AP1195">
        <f t="shared" si="424"/>
        <v>2</v>
      </c>
    </row>
    <row r="1196" spans="1:42" ht="17" x14ac:dyDescent="0.2">
      <c r="A1196">
        <v>6037551600</v>
      </c>
      <c r="B1196" t="s">
        <v>33</v>
      </c>
      <c r="D1196">
        <v>6037241400</v>
      </c>
      <c r="E1196" t="s">
        <v>163</v>
      </c>
      <c r="F1196">
        <v>21592</v>
      </c>
      <c r="G1196">
        <v>6037551600</v>
      </c>
      <c r="H1196" t="s">
        <v>33</v>
      </c>
      <c r="J1196">
        <v>6037551600</v>
      </c>
      <c r="K1196" t="s">
        <v>33</v>
      </c>
      <c r="M1196">
        <v>6037551600</v>
      </c>
      <c r="N1196" t="s">
        <v>33</v>
      </c>
      <c r="S1196">
        <f t="shared" si="443"/>
        <v>1187</v>
      </c>
      <c r="T1196" s="2" cm="1">
        <f t="array" ref="T1196">IFERROR(INDEX($A$10:$A$1201, ROWS(T$10:$T1196)), IFERROR(INDEX($D$10:$D$1276, ROWS(T$10:$T1196)-ROWS($A$10:$A$1201)), IFERROR(INDEX($G$10:$G$1201, ROWS(T$10:$T1196)-ROWS($A$10:$A$1201)-ROWS($D$10:$D$1276)), "")))</f>
        <v>6037551600</v>
      </c>
      <c r="U1196" s="2" t="str">
        <f t="shared" si="425"/>
        <v>Downey, CA</v>
      </c>
      <c r="V1196" s="3">
        <f t="shared" si="426"/>
        <v>0</v>
      </c>
      <c r="W1196" s="3">
        <f t="shared" si="427"/>
        <v>0</v>
      </c>
      <c r="X1196" s="3">
        <f t="shared" si="428"/>
        <v>21592</v>
      </c>
      <c r="Y1196" s="3">
        <f t="shared" si="429"/>
        <v>0.40980090721023366</v>
      </c>
      <c r="Z1196" s="3">
        <f t="shared" si="436"/>
        <v>0</v>
      </c>
      <c r="AA1196" s="3">
        <f t="shared" si="430"/>
        <v>0</v>
      </c>
      <c r="AB1196" s="3">
        <f t="shared" si="431"/>
        <v>0</v>
      </c>
      <c r="AC1196" s="3">
        <f t="shared" si="432"/>
        <v>0</v>
      </c>
      <c r="AD1196" s="3">
        <f t="shared" si="433"/>
        <v>0</v>
      </c>
      <c r="AE1196" s="3">
        <f t="shared" si="434"/>
        <v>0</v>
      </c>
      <c r="AF1196" s="3">
        <f t="shared" si="435"/>
        <v>0</v>
      </c>
      <c r="AG1196">
        <f t="shared" si="437"/>
        <v>-7.9259153648870733</v>
      </c>
      <c r="AH1196" s="5">
        <f t="shared" si="438"/>
        <v>-1.5449014702625692</v>
      </c>
      <c r="AI1196" s="5">
        <f t="shared" si="439"/>
        <v>-3.4423342904107881</v>
      </c>
      <c r="AJ1196" s="5">
        <f t="shared" si="440"/>
        <v>-1.2108925538915487</v>
      </c>
      <c r="AK1196" s="5">
        <f t="shared" si="441"/>
        <v>-2.0552740470067428</v>
      </c>
      <c r="AL1196" s="4">
        <f t="shared" si="442"/>
        <v>95.431849968747272</v>
      </c>
      <c r="AM1196" s="4">
        <f t="shared" si="421"/>
        <v>83.520279974378099</v>
      </c>
      <c r="AN1196" s="4">
        <f t="shared" si="422"/>
        <v>98.927306747948307</v>
      </c>
      <c r="AO1196">
        <f t="shared" si="423"/>
        <v>83.520279974378099</v>
      </c>
      <c r="AP1196">
        <f t="shared" si="424"/>
        <v>2</v>
      </c>
    </row>
    <row r="1197" spans="1:42" ht="34" x14ac:dyDescent="0.2">
      <c r="A1197">
        <v>6037206020</v>
      </c>
      <c r="B1197" t="s">
        <v>20</v>
      </c>
      <c r="D1197">
        <v>6037542502</v>
      </c>
      <c r="E1197" t="s">
        <v>137</v>
      </c>
      <c r="F1197">
        <v>21588</v>
      </c>
      <c r="G1197">
        <v>6037206020</v>
      </c>
      <c r="H1197" t="s">
        <v>20</v>
      </c>
      <c r="J1197">
        <v>6037206020</v>
      </c>
      <c r="K1197" t="s">
        <v>20</v>
      </c>
      <c r="M1197">
        <v>6037206020</v>
      </c>
      <c r="N1197" t="s">
        <v>20</v>
      </c>
      <c r="S1197">
        <f t="shared" si="443"/>
        <v>1188</v>
      </c>
      <c r="T1197" s="2" cm="1">
        <f t="array" ref="T1197">IFERROR(INDEX($A$10:$A$1201, ROWS(T$10:$T1197)), IFERROR(INDEX($D$10:$D$1276, ROWS(T$10:$T1197)-ROWS($A$10:$A$1201)), IFERROR(INDEX($G$10:$G$1201, ROWS(T$10:$T1197)-ROWS($A$10:$A$1201)-ROWS($D$10:$D$1276)), "")))</f>
        <v>6037206020</v>
      </c>
      <c r="U1197" s="2" t="str">
        <f t="shared" si="425"/>
        <v>Central LA, Los Angeles, CA</v>
      </c>
      <c r="V1197" s="3">
        <f t="shared" si="426"/>
        <v>0</v>
      </c>
      <c r="W1197" s="3">
        <f t="shared" si="427"/>
        <v>0</v>
      </c>
      <c r="X1197" s="3">
        <f t="shared" si="428"/>
        <v>21588</v>
      </c>
      <c r="Y1197" s="3">
        <f t="shared" si="429"/>
        <v>0.40972499003587087</v>
      </c>
      <c r="Z1197" s="3">
        <f t="shared" si="436"/>
        <v>0</v>
      </c>
      <c r="AA1197" s="3">
        <f t="shared" si="430"/>
        <v>0</v>
      </c>
      <c r="AB1197" s="3">
        <f t="shared" si="431"/>
        <v>0</v>
      </c>
      <c r="AC1197" s="3">
        <f t="shared" si="432"/>
        <v>0</v>
      </c>
      <c r="AD1197" s="3">
        <f t="shared" si="433"/>
        <v>0</v>
      </c>
      <c r="AE1197" s="3">
        <f t="shared" si="434"/>
        <v>0</v>
      </c>
      <c r="AF1197" s="3">
        <f t="shared" si="435"/>
        <v>0</v>
      </c>
      <c r="AG1197">
        <f t="shared" si="437"/>
        <v>-7.9259153648870733</v>
      </c>
      <c r="AH1197" s="5">
        <f t="shared" si="438"/>
        <v>-1.5457000324279222</v>
      </c>
      <c r="AI1197" s="5">
        <f t="shared" si="439"/>
        <v>-3.4423342904107881</v>
      </c>
      <c r="AJ1197" s="5">
        <f t="shared" si="440"/>
        <v>-1.2108925538915487</v>
      </c>
      <c r="AK1197" s="5">
        <f t="shared" si="441"/>
        <v>-2.0552740470067428</v>
      </c>
      <c r="AL1197" s="4">
        <f t="shared" si="442"/>
        <v>95.435374545126066</v>
      </c>
      <c r="AM1197" s="4">
        <f t="shared" ref="AM1197:AM1260" si="444">SUMXMY2($AG$6:$AK$6,AG1197:AK1197)</f>
        <v>83.522362069906052</v>
      </c>
      <c r="AN1197" s="4">
        <f t="shared" ref="AN1197:AN1260" si="445">SUMXMY2($AG$7:$AK$7,AG1197:AK1197)</f>
        <v>98.93038939714998</v>
      </c>
      <c r="AO1197">
        <f t="shared" ref="AO1197:AO1260" si="446">MIN(AL1197:AN1197)</f>
        <v>83.522362069906052</v>
      </c>
      <c r="AP1197">
        <f t="shared" ref="AP1197:AP1260" si="447">MATCH(AO1197,AL1197:AN1197,0)</f>
        <v>2</v>
      </c>
    </row>
    <row r="1198" spans="1:42" ht="17" x14ac:dyDescent="0.2">
      <c r="A1198">
        <v>6037980028</v>
      </c>
      <c r="B1198" t="s">
        <v>13</v>
      </c>
      <c r="D1198">
        <v>6037239501</v>
      </c>
      <c r="E1198" t="s">
        <v>37</v>
      </c>
      <c r="F1198">
        <v>21571</v>
      </c>
      <c r="G1198">
        <v>6037980028</v>
      </c>
      <c r="H1198" t="s">
        <v>13</v>
      </c>
      <c r="J1198">
        <v>6037980028</v>
      </c>
      <c r="K1198" t="s">
        <v>13</v>
      </c>
      <c r="M1198">
        <v>6037980028</v>
      </c>
      <c r="N1198" t="s">
        <v>13</v>
      </c>
      <c r="S1198">
        <f t="shared" si="443"/>
        <v>1189</v>
      </c>
      <c r="T1198" s="2" cm="1">
        <f t="array" ref="T1198">IFERROR(INDEX($A$10:$A$1201, ROWS(T$10:$T1198)), IFERROR(INDEX($D$10:$D$1276, ROWS(T$10:$T1198)-ROWS($A$10:$A$1201)), IFERROR(INDEX($G$10:$G$1201, ROWS(T$10:$T1198)-ROWS($A$10:$A$1201)-ROWS($D$10:$D$1276)), "")))</f>
        <v>6037980028</v>
      </c>
      <c r="U1198" s="2" t="str">
        <f t="shared" si="425"/>
        <v>Los Angeles, CA</v>
      </c>
      <c r="V1198" s="3">
        <f t="shared" si="426"/>
        <v>0</v>
      </c>
      <c r="W1198" s="3">
        <f t="shared" si="427"/>
        <v>0</v>
      </c>
      <c r="X1198" s="3">
        <f t="shared" si="428"/>
        <v>21571</v>
      </c>
      <c r="Y1198" s="3">
        <f t="shared" si="429"/>
        <v>0.40940234204482912</v>
      </c>
      <c r="Z1198" s="3">
        <f t="shared" si="436"/>
        <v>0</v>
      </c>
      <c r="AA1198" s="3">
        <f t="shared" si="430"/>
        <v>0</v>
      </c>
      <c r="AB1198" s="3">
        <f t="shared" si="431"/>
        <v>0</v>
      </c>
      <c r="AC1198" s="3">
        <f t="shared" si="432"/>
        <v>0</v>
      </c>
      <c r="AD1198" s="3">
        <f t="shared" si="433"/>
        <v>0</v>
      </c>
      <c r="AE1198" s="3">
        <f t="shared" si="434"/>
        <v>0</v>
      </c>
      <c r="AF1198" s="3">
        <f t="shared" si="435"/>
        <v>0</v>
      </c>
      <c r="AG1198">
        <f t="shared" si="437"/>
        <v>-7.9259153648870733</v>
      </c>
      <c r="AH1198" s="5">
        <f t="shared" si="438"/>
        <v>-1.5490939216306714</v>
      </c>
      <c r="AI1198" s="5">
        <f t="shared" si="439"/>
        <v>-3.4423342904107881</v>
      </c>
      <c r="AJ1198" s="5">
        <f t="shared" si="440"/>
        <v>-1.2108925538915487</v>
      </c>
      <c r="AK1198" s="5">
        <f t="shared" si="441"/>
        <v>-2.0552740470067428</v>
      </c>
      <c r="AL1198" s="4">
        <f t="shared" si="442"/>
        <v>95.450368223451406</v>
      </c>
      <c r="AM1198" s="4">
        <f t="shared" si="444"/>
        <v>83.531225204615339</v>
      </c>
      <c r="AN1198" s="4">
        <f t="shared" si="445"/>
        <v>98.943504884972526</v>
      </c>
      <c r="AO1198">
        <f t="shared" si="446"/>
        <v>83.531225204615339</v>
      </c>
      <c r="AP1198">
        <f t="shared" si="447"/>
        <v>2</v>
      </c>
    </row>
    <row r="1199" spans="1:42" ht="17" x14ac:dyDescent="0.2">
      <c r="A1199">
        <v>6037504102</v>
      </c>
      <c r="B1199" t="s">
        <v>52</v>
      </c>
      <c r="D1199">
        <v>6037240500</v>
      </c>
      <c r="E1199" t="s">
        <v>37</v>
      </c>
      <c r="F1199">
        <v>21546</v>
      </c>
      <c r="G1199">
        <v>6037504102</v>
      </c>
      <c r="H1199" t="s">
        <v>52</v>
      </c>
      <c r="J1199">
        <v>6037504102</v>
      </c>
      <c r="K1199" t="s">
        <v>52</v>
      </c>
      <c r="M1199">
        <v>6037504102</v>
      </c>
      <c r="N1199" t="s">
        <v>52</v>
      </c>
      <c r="S1199">
        <f t="shared" si="443"/>
        <v>1190</v>
      </c>
      <c r="T1199" s="2" cm="1">
        <f t="array" ref="T1199">IFERROR(INDEX($A$10:$A$1201, ROWS(T$10:$T1199)), IFERROR(INDEX($D$10:$D$1276, ROWS(T$10:$T1199)-ROWS($A$10:$A$1201)), IFERROR(INDEX($G$10:$G$1201, ROWS(T$10:$T1199)-ROWS($A$10:$A$1201)-ROWS($D$10:$D$1276)), "")))</f>
        <v>6037504102</v>
      </c>
      <c r="U1199" s="2" t="str">
        <f t="shared" si="425"/>
        <v>Norwalk, CA</v>
      </c>
      <c r="V1199" s="3">
        <f t="shared" si="426"/>
        <v>0</v>
      </c>
      <c r="W1199" s="3">
        <f t="shared" si="427"/>
        <v>0</v>
      </c>
      <c r="X1199" s="3">
        <f t="shared" si="428"/>
        <v>21546</v>
      </c>
      <c r="Y1199" s="3">
        <f t="shared" si="429"/>
        <v>0.40892785970506179</v>
      </c>
      <c r="Z1199" s="3">
        <f t="shared" si="436"/>
        <v>0</v>
      </c>
      <c r="AA1199" s="3">
        <f t="shared" si="430"/>
        <v>0</v>
      </c>
      <c r="AB1199" s="3">
        <f t="shared" si="431"/>
        <v>0</v>
      </c>
      <c r="AC1199" s="3">
        <f t="shared" si="432"/>
        <v>0</v>
      </c>
      <c r="AD1199" s="3">
        <f t="shared" si="433"/>
        <v>0</v>
      </c>
      <c r="AE1199" s="3">
        <f t="shared" si="434"/>
        <v>0</v>
      </c>
      <c r="AF1199" s="3">
        <f t="shared" si="435"/>
        <v>0</v>
      </c>
      <c r="AG1199">
        <f t="shared" si="437"/>
        <v>-7.9259153648870733</v>
      </c>
      <c r="AH1199" s="5">
        <f t="shared" si="438"/>
        <v>-1.5540849351641266</v>
      </c>
      <c r="AI1199" s="5">
        <f t="shared" si="439"/>
        <v>-3.4423342904107881</v>
      </c>
      <c r="AJ1199" s="5">
        <f t="shared" si="440"/>
        <v>-1.2108925538915487</v>
      </c>
      <c r="AK1199" s="5">
        <f t="shared" si="441"/>
        <v>-2.0552740470067428</v>
      </c>
      <c r="AL1199" s="4">
        <f t="shared" si="442"/>
        <v>95.472459599563464</v>
      </c>
      <c r="AM1199" s="4">
        <f t="shared" si="444"/>
        <v>83.544301075409663</v>
      </c>
      <c r="AN1199" s="4">
        <f t="shared" si="445"/>
        <v>98.96283421622752</v>
      </c>
      <c r="AO1199">
        <f t="shared" si="446"/>
        <v>83.544301075409663</v>
      </c>
      <c r="AP1199">
        <f t="shared" si="447"/>
        <v>2</v>
      </c>
    </row>
    <row r="1200" spans="1:42" ht="34" x14ac:dyDescent="0.2">
      <c r="A1200">
        <v>6037265304</v>
      </c>
      <c r="B1200" t="s">
        <v>120</v>
      </c>
      <c r="D1200">
        <v>6037602505</v>
      </c>
      <c r="E1200" t="s">
        <v>21</v>
      </c>
      <c r="F1200">
        <v>21541</v>
      </c>
      <c r="G1200">
        <v>6037265304</v>
      </c>
      <c r="H1200" t="s">
        <v>120</v>
      </c>
      <c r="J1200">
        <v>6037265304</v>
      </c>
      <c r="K1200" t="s">
        <v>120</v>
      </c>
      <c r="M1200">
        <v>6037265304</v>
      </c>
      <c r="N1200" t="s">
        <v>120</v>
      </c>
      <c r="S1200">
        <f t="shared" si="443"/>
        <v>1191</v>
      </c>
      <c r="T1200" s="2" cm="1">
        <f t="array" ref="T1200">IFERROR(INDEX($A$10:$A$1201, ROWS(T$10:$T1200)), IFERROR(INDEX($D$10:$D$1276, ROWS(T$10:$T1200)-ROWS($A$10:$A$1201)), IFERROR(INDEX($G$10:$G$1201, ROWS(T$10:$T1200)-ROWS($A$10:$A$1201)-ROWS($D$10:$D$1276)), "")))</f>
        <v>6037265304</v>
      </c>
      <c r="U1200" s="2" t="str">
        <f t="shared" si="425"/>
        <v>Westwood, Los Angeles, CA</v>
      </c>
      <c r="V1200" s="3">
        <f t="shared" si="426"/>
        <v>0</v>
      </c>
      <c r="W1200" s="3">
        <f t="shared" si="427"/>
        <v>0</v>
      </c>
      <c r="X1200" s="3">
        <f t="shared" si="428"/>
        <v>21541</v>
      </c>
      <c r="Y1200" s="3">
        <f t="shared" si="429"/>
        <v>0.40883296323710833</v>
      </c>
      <c r="Z1200" s="3">
        <f t="shared" si="436"/>
        <v>0</v>
      </c>
      <c r="AA1200" s="3">
        <f t="shared" si="430"/>
        <v>0</v>
      </c>
      <c r="AB1200" s="3">
        <f t="shared" si="431"/>
        <v>0</v>
      </c>
      <c r="AC1200" s="3">
        <f t="shared" si="432"/>
        <v>0</v>
      </c>
      <c r="AD1200" s="3">
        <f t="shared" si="433"/>
        <v>0</v>
      </c>
      <c r="AE1200" s="3">
        <f t="shared" si="434"/>
        <v>0</v>
      </c>
      <c r="AF1200" s="3">
        <f t="shared" si="435"/>
        <v>0</v>
      </c>
      <c r="AG1200">
        <f t="shared" si="437"/>
        <v>-7.9259153648870733</v>
      </c>
      <c r="AH1200" s="5">
        <f t="shared" si="438"/>
        <v>-1.5550831378708176</v>
      </c>
      <c r="AI1200" s="5">
        <f t="shared" si="439"/>
        <v>-3.4423342904107881</v>
      </c>
      <c r="AJ1200" s="5">
        <f t="shared" si="440"/>
        <v>-1.2108925538915487</v>
      </c>
      <c r="AK1200" s="5">
        <f t="shared" si="441"/>
        <v>-2.0552740470067428</v>
      </c>
      <c r="AL1200" s="4">
        <f t="shared" si="442"/>
        <v>95.476883853237737</v>
      </c>
      <c r="AM1200" s="4">
        <f t="shared" si="444"/>
        <v>83.546922228020392</v>
      </c>
      <c r="AN1200" s="4">
        <f t="shared" si="445"/>
        <v>98.966706060930363</v>
      </c>
      <c r="AO1200">
        <f t="shared" si="446"/>
        <v>83.546922228020392</v>
      </c>
      <c r="AP1200">
        <f t="shared" si="447"/>
        <v>2</v>
      </c>
    </row>
    <row r="1201" spans="1:42" ht="34" x14ac:dyDescent="0.2">
      <c r="A1201">
        <v>6037222700</v>
      </c>
      <c r="B1201" t="s">
        <v>37</v>
      </c>
      <c r="D1201">
        <v>6037231220</v>
      </c>
      <c r="E1201" t="s">
        <v>103</v>
      </c>
      <c r="F1201">
        <v>21519</v>
      </c>
      <c r="G1201">
        <v>6037222700</v>
      </c>
      <c r="H1201" t="s">
        <v>37</v>
      </c>
      <c r="J1201">
        <v>6037222700</v>
      </c>
      <c r="K1201" t="s">
        <v>37</v>
      </c>
      <c r="M1201">
        <v>6037222700</v>
      </c>
      <c r="N1201" t="s">
        <v>37</v>
      </c>
      <c r="S1201">
        <f t="shared" si="443"/>
        <v>1192</v>
      </c>
      <c r="T1201" s="2" cm="1">
        <f t="array" ref="T1201">IFERROR(INDEX($A$10:$A$1201, ROWS(T$10:$T1201)), IFERROR(INDEX($D$10:$D$1276, ROWS(T$10:$T1201)-ROWS($A$10:$A$1201)), IFERROR(INDEX($G$10:$G$1201, ROWS(T$10:$T1201)-ROWS($A$10:$A$1201)-ROWS($D$10:$D$1276)), "")))</f>
        <v>6037222700</v>
      </c>
      <c r="U1201" s="2" t="str">
        <f t="shared" si="425"/>
        <v>South Los Angeles, Los Angeles, CA</v>
      </c>
      <c r="V1201" s="3">
        <f t="shared" si="426"/>
        <v>0</v>
      </c>
      <c r="W1201" s="3">
        <f t="shared" si="427"/>
        <v>0</v>
      </c>
      <c r="X1201" s="3">
        <f t="shared" si="428"/>
        <v>21519</v>
      </c>
      <c r="Y1201" s="3">
        <f t="shared" si="429"/>
        <v>0.4084154187781131</v>
      </c>
      <c r="Z1201" s="3">
        <f t="shared" si="436"/>
        <v>0</v>
      </c>
      <c r="AA1201" s="3">
        <f t="shared" si="430"/>
        <v>0</v>
      </c>
      <c r="AB1201" s="3">
        <f t="shared" si="431"/>
        <v>0</v>
      </c>
      <c r="AC1201" s="3">
        <f t="shared" si="432"/>
        <v>0</v>
      </c>
      <c r="AD1201" s="3">
        <f t="shared" si="433"/>
        <v>0</v>
      </c>
      <c r="AE1201" s="3">
        <f t="shared" si="434"/>
        <v>0</v>
      </c>
      <c r="AF1201" s="3">
        <f t="shared" si="435"/>
        <v>0</v>
      </c>
      <c r="AG1201">
        <f t="shared" si="437"/>
        <v>-7.9259153648870733</v>
      </c>
      <c r="AH1201" s="5">
        <f t="shared" si="438"/>
        <v>-1.5594752297802579</v>
      </c>
      <c r="AI1201" s="5">
        <f t="shared" si="439"/>
        <v>-3.4423342904107881</v>
      </c>
      <c r="AJ1201" s="5">
        <f t="shared" si="440"/>
        <v>-1.2108925538915487</v>
      </c>
      <c r="AK1201" s="5">
        <f t="shared" si="441"/>
        <v>-2.0552740470067428</v>
      </c>
      <c r="AL1201" s="4">
        <f t="shared" si="442"/>
        <v>95.496374244073905</v>
      </c>
      <c r="AM1201" s="4">
        <f t="shared" si="444"/>
        <v>83.558478974176978</v>
      </c>
      <c r="AN1201" s="4">
        <f t="shared" si="445"/>
        <v>98.983765852292322</v>
      </c>
      <c r="AO1201">
        <f t="shared" si="446"/>
        <v>83.558478974176978</v>
      </c>
      <c r="AP1201">
        <f t="shared" si="447"/>
        <v>2</v>
      </c>
    </row>
    <row r="1202" spans="1:42" ht="17" x14ac:dyDescent="0.2">
      <c r="D1202">
        <v>6037234700</v>
      </c>
      <c r="E1202" t="s">
        <v>113</v>
      </c>
      <c r="F1202">
        <v>21451</v>
      </c>
      <c r="S1202">
        <f t="shared" si="443"/>
        <v>1193</v>
      </c>
      <c r="T1202" s="2" cm="1">
        <f t="array" ref="T1202">IFERROR(INDEX($A$10:$A$1201, ROWS(T$10:$T1202)), IFERROR(INDEX($D$10:$D$1276, ROWS(T$10:$T1202)-ROWS($A$10:$A$1201)), IFERROR(INDEX($G$10:$G$1201, ROWS(T$10:$T1202)-ROWS($A$10:$A$1201)-ROWS($D$10:$D$1276)), "")))</f>
        <v>6037262301</v>
      </c>
      <c r="U1202" s="2" t="str">
        <f t="shared" si="425"/>
        <v>Los Angeles, CA</v>
      </c>
      <c r="V1202" s="3">
        <f t="shared" si="426"/>
        <v>0.77059999999999995</v>
      </c>
      <c r="W1202" s="3">
        <f t="shared" si="427"/>
        <v>0.89918319719953321</v>
      </c>
      <c r="X1202" s="3">
        <f t="shared" si="428"/>
        <v>33570</v>
      </c>
      <c r="Y1202" s="3">
        <f t="shared" si="429"/>
        <v>0.63713488583954903</v>
      </c>
      <c r="Z1202" s="3">
        <f t="shared" si="436"/>
        <v>0.57290098369656528</v>
      </c>
      <c r="AA1202" s="3">
        <f t="shared" si="430"/>
        <v>0.40870000000000001</v>
      </c>
      <c r="AB1202" s="3">
        <f t="shared" si="431"/>
        <v>0.61765150370258426</v>
      </c>
      <c r="AC1202" s="3">
        <f t="shared" si="432"/>
        <v>0.26953125</v>
      </c>
      <c r="AD1202" s="3">
        <f t="shared" si="433"/>
        <v>0.58843308675184935</v>
      </c>
      <c r="AE1202" s="3">
        <f t="shared" si="434"/>
        <v>2.07E-2</v>
      </c>
      <c r="AF1202" s="3">
        <f t="shared" si="435"/>
        <v>1750</v>
      </c>
      <c r="AG1202">
        <f t="shared" si="437"/>
        <v>0.5070642809370004</v>
      </c>
      <c r="AH1202" s="5">
        <f t="shared" si="438"/>
        <v>0.84639293388640247</v>
      </c>
      <c r="AI1202" s="5">
        <f t="shared" si="439"/>
        <v>0.84340212020978889</v>
      </c>
      <c r="AJ1202" s="5">
        <f t="shared" si="440"/>
        <v>0.77439593923030037</v>
      </c>
      <c r="AK1202" s="5">
        <f t="shared" si="441"/>
        <v>0.90649083542163822</v>
      </c>
      <c r="AL1202" s="4">
        <f t="shared" si="442"/>
        <v>1.594640445468603</v>
      </c>
      <c r="AM1202" s="4">
        <f t="shared" si="444"/>
        <v>3.4620065633464829</v>
      </c>
      <c r="AN1202" s="4">
        <f t="shared" si="445"/>
        <v>2.1525446508843462</v>
      </c>
      <c r="AO1202">
        <f t="shared" si="446"/>
        <v>1.594640445468603</v>
      </c>
      <c r="AP1202">
        <f t="shared" si="447"/>
        <v>1</v>
      </c>
    </row>
    <row r="1203" spans="1:42" ht="34" x14ac:dyDescent="0.2">
      <c r="D1203">
        <v>6037543202</v>
      </c>
      <c r="E1203" t="s">
        <v>137</v>
      </c>
      <c r="F1203">
        <v>21428</v>
      </c>
      <c r="S1203">
        <f t="shared" si="443"/>
        <v>1194</v>
      </c>
      <c r="T1203" s="2" cm="1">
        <f t="array" ref="T1203">IFERROR(INDEX($A$10:$A$1201, ROWS(T$10:$T1203)), IFERROR(INDEX($D$10:$D$1276, ROWS(T$10:$T1203)-ROWS($A$10:$A$1201)), IFERROR(INDEX($G$10:$G$1201, ROWS(T$10:$T1203)-ROWS($A$10:$A$1201)-ROWS($D$10:$D$1276)), "")))</f>
        <v>6037265100</v>
      </c>
      <c r="U1203" s="2" t="str">
        <f t="shared" si="425"/>
        <v>Westwood, Los Angeles, CA</v>
      </c>
      <c r="V1203" s="3">
        <f t="shared" si="426"/>
        <v>0.74480000000000002</v>
      </c>
      <c r="W1203" s="3">
        <f t="shared" si="427"/>
        <v>0.86907817969661616</v>
      </c>
      <c r="X1203" s="3">
        <f t="shared" si="428"/>
        <v>29588</v>
      </c>
      <c r="Y1203" s="3">
        <f t="shared" si="429"/>
        <v>0.56155933876141129</v>
      </c>
      <c r="Z1203" s="3">
        <f t="shared" si="436"/>
        <v>0.48803896792240276</v>
      </c>
      <c r="AA1203" s="3">
        <f t="shared" si="430"/>
        <v>0.34499999999999997</v>
      </c>
      <c r="AB1203" s="3">
        <f t="shared" si="431"/>
        <v>0.52138431313283962</v>
      </c>
      <c r="AC1203" s="3">
        <f t="shared" si="432"/>
        <v>0.16406250000000003</v>
      </c>
      <c r="AD1203" s="3">
        <f t="shared" si="433"/>
        <v>0.43779421654337591</v>
      </c>
      <c r="AE1203" s="3">
        <f t="shared" si="434"/>
        <v>1.26E-2</v>
      </c>
      <c r="AF1203" s="3">
        <f t="shared" si="435"/>
        <v>1302</v>
      </c>
      <c r="AG1203">
        <f t="shared" si="437"/>
        <v>0.22472470805579026</v>
      </c>
      <c r="AH1203" s="5">
        <f t="shared" si="438"/>
        <v>5.1424298277685979E-2</v>
      </c>
      <c r="AI1203" s="5">
        <f t="shared" si="439"/>
        <v>0.17542705449769957</v>
      </c>
      <c r="AJ1203" s="5">
        <f t="shared" si="440"/>
        <v>-2.4560798173796331E-3</v>
      </c>
      <c r="AK1203" s="5">
        <f t="shared" si="441"/>
        <v>0.14827902551997266</v>
      </c>
      <c r="AL1203" s="4">
        <f t="shared" si="442"/>
        <v>0.62126858865918533</v>
      </c>
      <c r="AM1203" s="4">
        <f t="shared" si="444"/>
        <v>0.27840257272287833</v>
      </c>
      <c r="AN1203" s="4">
        <f t="shared" si="445"/>
        <v>1.0706868835795949</v>
      </c>
      <c r="AO1203">
        <f t="shared" si="446"/>
        <v>0.27840257272287833</v>
      </c>
      <c r="AP1203">
        <f t="shared" si="447"/>
        <v>2</v>
      </c>
    </row>
    <row r="1204" spans="1:42" ht="34" x14ac:dyDescent="0.2">
      <c r="D1204">
        <v>6037206032</v>
      </c>
      <c r="E1204" t="s">
        <v>20</v>
      </c>
      <c r="F1204">
        <v>21419</v>
      </c>
      <c r="S1204">
        <f t="shared" si="443"/>
        <v>1195</v>
      </c>
      <c r="T1204" s="2" cm="1">
        <f t="array" ref="T1204">IFERROR(INDEX($A$10:$A$1201, ROWS(T$10:$T1204)), IFERROR(INDEX($D$10:$D$1276, ROWS(T$10:$T1204)-ROWS($A$10:$A$1201)), IFERROR(INDEX($G$10:$G$1201, ROWS(T$10:$T1204)-ROWS($A$10:$A$1201)-ROWS($D$10:$D$1276)), "")))</f>
        <v>6037262302</v>
      </c>
      <c r="U1204" s="2" t="str">
        <f t="shared" si="425"/>
        <v>Brentwood, Los Angeles, CA</v>
      </c>
      <c r="V1204" s="3">
        <f t="shared" si="426"/>
        <v>0.76929999999999998</v>
      </c>
      <c r="W1204" s="3">
        <f t="shared" si="427"/>
        <v>0.89766627771295215</v>
      </c>
      <c r="X1204" s="3">
        <f t="shared" si="428"/>
        <v>33112</v>
      </c>
      <c r="Y1204" s="3">
        <f t="shared" si="429"/>
        <v>0.62844236937501186</v>
      </c>
      <c r="Z1204" s="3">
        <f t="shared" si="436"/>
        <v>0.56413152247397502</v>
      </c>
      <c r="AA1204" s="3">
        <f t="shared" si="430"/>
        <v>0.40339999999999998</v>
      </c>
      <c r="AB1204" s="3">
        <f t="shared" si="431"/>
        <v>0.60964183164576091</v>
      </c>
      <c r="AC1204" s="3">
        <f t="shared" si="432"/>
        <v>0.26041666666666669</v>
      </c>
      <c r="AD1204" s="3">
        <f t="shared" si="433"/>
        <v>0.57431069266980495</v>
      </c>
      <c r="AE1204" s="3">
        <f t="shared" si="434"/>
        <v>0.02</v>
      </c>
      <c r="AF1204" s="3">
        <f t="shared" si="435"/>
        <v>1708</v>
      </c>
      <c r="AG1204">
        <f t="shared" si="437"/>
        <v>0.49283786834996302</v>
      </c>
      <c r="AH1204" s="5">
        <f t="shared" si="438"/>
        <v>0.7549575659535066</v>
      </c>
      <c r="AI1204" s="5">
        <f t="shared" si="439"/>
        <v>0.78782491694017998</v>
      </c>
      <c r="AJ1204" s="5">
        <f t="shared" si="440"/>
        <v>0.70726057955951327</v>
      </c>
      <c r="AK1204" s="5">
        <f t="shared" si="441"/>
        <v>0.83540847824335696</v>
      </c>
      <c r="AL1204" s="4">
        <f t="shared" si="442"/>
        <v>1.3210179251195464</v>
      </c>
      <c r="AM1204" s="4">
        <f t="shared" si="444"/>
        <v>2.9576838233491793</v>
      </c>
      <c r="AN1204" s="4">
        <f t="shared" si="445"/>
        <v>1.8569193055036617</v>
      </c>
      <c r="AO1204">
        <f t="shared" si="446"/>
        <v>1.3210179251195464</v>
      </c>
      <c r="AP1204">
        <f t="shared" si="447"/>
        <v>1</v>
      </c>
    </row>
    <row r="1205" spans="1:42" ht="34" x14ac:dyDescent="0.2">
      <c r="D1205">
        <v>6037237600</v>
      </c>
      <c r="E1205" t="s">
        <v>103</v>
      </c>
      <c r="F1205">
        <v>21411</v>
      </c>
      <c r="S1205">
        <f t="shared" si="443"/>
        <v>1196</v>
      </c>
      <c r="T1205" s="2" cm="1">
        <f t="array" ref="T1205">IFERROR(INDEX($A$10:$A$1201, ROWS(T$10:$T1205)), IFERROR(INDEX($D$10:$D$1276, ROWS(T$10:$T1205)-ROWS($A$10:$A$1201)), IFERROR(INDEX($G$10:$G$1201, ROWS(T$10:$T1205)-ROWS($A$10:$A$1201)-ROWS($D$10:$D$1276)), "")))</f>
        <v>6037261200</v>
      </c>
      <c r="U1205" s="2" t="str">
        <f t="shared" si="425"/>
        <v>Beverly Glen, Los Angeles, CA</v>
      </c>
      <c r="V1205" s="3">
        <f t="shared" si="426"/>
        <v>0.73580000000000001</v>
      </c>
      <c r="W1205" s="3">
        <f t="shared" si="427"/>
        <v>0.85857642940490086</v>
      </c>
      <c r="X1205" s="3">
        <f t="shared" si="428"/>
        <v>28440</v>
      </c>
      <c r="Y1205" s="3">
        <f t="shared" si="429"/>
        <v>0.5397711097192962</v>
      </c>
      <c r="Z1205" s="3">
        <f t="shared" si="436"/>
        <v>0.46343475207871432</v>
      </c>
      <c r="AA1205" s="3">
        <f t="shared" si="430"/>
        <v>0.32440000000000002</v>
      </c>
      <c r="AB1205" s="3">
        <f t="shared" si="431"/>
        <v>0.49025238023273393</v>
      </c>
      <c r="AC1205" s="3">
        <f t="shared" si="432"/>
        <v>0.13671875000000003</v>
      </c>
      <c r="AD1205" s="3">
        <f t="shared" si="433"/>
        <v>0.39979825151311366</v>
      </c>
      <c r="AE1205" s="3">
        <f t="shared" si="434"/>
        <v>1.0500000000000001E-2</v>
      </c>
      <c r="AF1205" s="3">
        <f t="shared" si="435"/>
        <v>1189</v>
      </c>
      <c r="AG1205">
        <f t="shared" si="437"/>
        <v>0.12623415937629798</v>
      </c>
      <c r="AH1205" s="5">
        <f t="shared" si="438"/>
        <v>-0.17776304317856914</v>
      </c>
      <c r="AI1205" s="5">
        <f t="shared" si="439"/>
        <v>-4.0589999720024111E-2</v>
      </c>
      <c r="AJ1205" s="5">
        <f t="shared" si="440"/>
        <v>-0.20386215882974107</v>
      </c>
      <c r="AK1205" s="5">
        <f t="shared" si="441"/>
        <v>-4.2966364031117026E-2</v>
      </c>
      <c r="AL1205" s="4">
        <f t="shared" si="442"/>
        <v>1.2149816564203806</v>
      </c>
      <c r="AM1205" s="4">
        <f t="shared" si="444"/>
        <v>0.20711792656597711</v>
      </c>
      <c r="AN1205" s="4">
        <f t="shared" si="445"/>
        <v>1.6456055815912116</v>
      </c>
      <c r="AO1205">
        <f t="shared" si="446"/>
        <v>0.20711792656597711</v>
      </c>
      <c r="AP1205">
        <f t="shared" si="447"/>
        <v>2</v>
      </c>
    </row>
    <row r="1206" spans="1:42" ht="34" x14ac:dyDescent="0.2">
      <c r="D1206">
        <v>6037238100</v>
      </c>
      <c r="E1206" t="s">
        <v>37</v>
      </c>
      <c r="F1206">
        <v>21357</v>
      </c>
      <c r="S1206">
        <f t="shared" si="443"/>
        <v>1197</v>
      </c>
      <c r="T1206" s="2" cm="1">
        <f t="array" ref="T1206">IFERROR(INDEX($A$10:$A$1201, ROWS(T$10:$T1206)), IFERROR(INDEX($D$10:$D$1276, ROWS(T$10:$T1206)-ROWS($A$10:$A$1201)), IFERROR(INDEX($G$10:$G$1201, ROWS(T$10:$T1206)-ROWS($A$10:$A$1201)-ROWS($D$10:$D$1276)), "")))</f>
        <v>6037265420</v>
      </c>
      <c r="U1206" s="2" t="str">
        <f t="shared" si="425"/>
        <v>Westwood, Los Angeles, CA</v>
      </c>
      <c r="V1206" s="3">
        <f t="shared" si="426"/>
        <v>0.69450000000000001</v>
      </c>
      <c r="W1206" s="3">
        <f t="shared" si="427"/>
        <v>0.81038506417736289</v>
      </c>
      <c r="X1206" s="3">
        <f t="shared" si="428"/>
        <v>24824</v>
      </c>
      <c r="Y1206" s="3">
        <f t="shared" si="429"/>
        <v>0.47114198409535196</v>
      </c>
      <c r="Z1206" s="3">
        <f t="shared" si="436"/>
        <v>0.38180642701776191</v>
      </c>
      <c r="AA1206" s="3">
        <f t="shared" si="430"/>
        <v>0.25059999999999999</v>
      </c>
      <c r="AB1206" s="3">
        <f t="shared" si="431"/>
        <v>0.37872147498866554</v>
      </c>
      <c r="AC1206" s="3">
        <f t="shared" si="432"/>
        <v>4.2968750000000007E-2</v>
      </c>
      <c r="AD1206" s="3">
        <f t="shared" si="433"/>
        <v>0.2296570275722932</v>
      </c>
      <c r="AE1206" s="3">
        <f t="shared" si="434"/>
        <v>3.3E-3</v>
      </c>
      <c r="AF1206" s="3">
        <f t="shared" si="435"/>
        <v>683</v>
      </c>
      <c r="AG1206">
        <f t="shared" si="437"/>
        <v>-0.32572802511959392</v>
      </c>
      <c r="AH1206" s="5">
        <f t="shared" si="438"/>
        <v>-0.8996632406575038</v>
      </c>
      <c r="AI1206" s="5">
        <f t="shared" si="439"/>
        <v>-0.81447633958740528</v>
      </c>
      <c r="AJ1206" s="5">
        <f t="shared" si="440"/>
        <v>-0.89439728687212328</v>
      </c>
      <c r="AK1206" s="5">
        <f t="shared" si="441"/>
        <v>-0.89933952432183761</v>
      </c>
      <c r="AL1206" s="4">
        <f t="shared" si="442"/>
        <v>6.5869367982832667</v>
      </c>
      <c r="AM1206" s="4">
        <f t="shared" si="444"/>
        <v>3.1146237323019226</v>
      </c>
      <c r="AN1206" s="4">
        <f t="shared" si="445"/>
        <v>7.1410206752820411</v>
      </c>
      <c r="AO1206">
        <f t="shared" si="446"/>
        <v>3.1146237323019226</v>
      </c>
      <c r="AP1206">
        <f t="shared" si="447"/>
        <v>2</v>
      </c>
    </row>
    <row r="1207" spans="1:42" ht="17" x14ac:dyDescent="0.2">
      <c r="D1207">
        <v>6037239330</v>
      </c>
      <c r="E1207" t="s">
        <v>37</v>
      </c>
      <c r="F1207">
        <v>21291</v>
      </c>
      <c r="S1207">
        <f t="shared" si="443"/>
        <v>1198</v>
      </c>
      <c r="T1207" s="2" cm="1">
        <f t="array" ref="T1207">IFERROR(INDEX($A$10:$A$1201, ROWS(T$10:$T1207)), IFERROR(INDEX($D$10:$D$1276, ROWS(T$10:$T1207)-ROWS($A$10:$A$1201)), IFERROR(INDEX($G$10:$G$1201, ROWS(T$10:$T1207)-ROWS($A$10:$A$1201)-ROWS($D$10:$D$1276)), "")))</f>
        <v>6037700600</v>
      </c>
      <c r="U1207" s="2" t="str">
        <f t="shared" si="425"/>
        <v>Beverly Hills, CA</v>
      </c>
      <c r="V1207" s="3">
        <f t="shared" si="426"/>
        <v>0.62939999999999996</v>
      </c>
      <c r="W1207" s="3">
        <f t="shared" si="427"/>
        <v>0.73442240373395562</v>
      </c>
      <c r="X1207" s="3">
        <f t="shared" si="428"/>
        <v>22410</v>
      </c>
      <c r="Y1207" s="3">
        <f t="shared" si="429"/>
        <v>0.42532596936742012</v>
      </c>
      <c r="Z1207" s="3">
        <f t="shared" si="436"/>
        <v>0.31236892079329548</v>
      </c>
      <c r="AA1207" s="3">
        <f t="shared" si="430"/>
        <v>0.15490000000000001</v>
      </c>
      <c r="AB1207" s="3">
        <f t="shared" si="431"/>
        <v>0.2340940003022518</v>
      </c>
      <c r="AC1207" s="3">
        <f t="shared" si="432"/>
        <v>0</v>
      </c>
      <c r="AD1207" s="3">
        <f t="shared" si="433"/>
        <v>5.817081371889711E-2</v>
      </c>
      <c r="AE1207" s="3">
        <f t="shared" si="434"/>
        <v>0</v>
      </c>
      <c r="AF1207" s="3">
        <f t="shared" si="435"/>
        <v>173</v>
      </c>
      <c r="AG1207">
        <f t="shared" si="437"/>
        <v>-1.0381429939012545</v>
      </c>
      <c r="AH1207" s="5">
        <f t="shared" si="438"/>
        <v>-1.3815955074479214</v>
      </c>
      <c r="AI1207" s="5">
        <f t="shared" si="439"/>
        <v>-1.8180118778707162</v>
      </c>
      <c r="AJ1207" s="5">
        <f t="shared" si="440"/>
        <v>-1.2108925538915487</v>
      </c>
      <c r="AK1207" s="5">
        <f t="shared" si="441"/>
        <v>-1.7624824329152515</v>
      </c>
      <c r="AL1207" s="4">
        <f t="shared" si="442"/>
        <v>16.834361015354489</v>
      </c>
      <c r="AM1207" s="4">
        <f t="shared" si="444"/>
        <v>10.561313466050418</v>
      </c>
      <c r="AN1207" s="4">
        <f t="shared" si="445"/>
        <v>18.032264342790068</v>
      </c>
      <c r="AO1207">
        <f t="shared" si="446"/>
        <v>10.561313466050418</v>
      </c>
      <c r="AP1207">
        <f t="shared" si="447"/>
        <v>2</v>
      </c>
    </row>
    <row r="1208" spans="1:42" ht="34" x14ac:dyDescent="0.2">
      <c r="D1208">
        <v>6037207502</v>
      </c>
      <c r="E1208" t="s">
        <v>158</v>
      </c>
      <c r="F1208">
        <v>21257</v>
      </c>
      <c r="S1208">
        <f t="shared" si="443"/>
        <v>1199</v>
      </c>
      <c r="T1208" s="2" cm="1">
        <f t="array" ref="T1208">IFERROR(INDEX($A$10:$A$1201, ROWS(T$10:$T1208)), IFERROR(INDEX($D$10:$D$1276, ROWS(T$10:$T1208)-ROWS($A$10:$A$1201)), IFERROR(INDEX($G$10:$G$1201, ROWS(T$10:$T1208)-ROWS($A$10:$A$1201)-ROWS($D$10:$D$1276)), "")))</f>
        <v>6037701201</v>
      </c>
      <c r="U1208" s="2" t="str">
        <f t="shared" si="425"/>
        <v>North of Montana, Santa Monica, CA</v>
      </c>
      <c r="V1208" s="3">
        <f t="shared" si="426"/>
        <v>0.77529999999999999</v>
      </c>
      <c r="W1208" s="3">
        <f t="shared" si="427"/>
        <v>0.90466744457409565</v>
      </c>
      <c r="X1208" s="3">
        <f t="shared" si="428"/>
        <v>34522</v>
      </c>
      <c r="Y1208" s="3">
        <f t="shared" si="429"/>
        <v>0.65520317333788836</v>
      </c>
      <c r="Z1208" s="3">
        <f t="shared" si="436"/>
        <v>0.59274098050042567</v>
      </c>
      <c r="AA1208" s="3">
        <f t="shared" si="430"/>
        <v>0.42359999999999998</v>
      </c>
      <c r="AB1208" s="3">
        <f t="shared" si="431"/>
        <v>0.6401692609944083</v>
      </c>
      <c r="AC1208" s="3">
        <f t="shared" si="432"/>
        <v>0.29947916666666669</v>
      </c>
      <c r="AD1208" s="3">
        <f t="shared" si="433"/>
        <v>0.61667787491593817</v>
      </c>
      <c r="AE1208" s="3">
        <f t="shared" si="434"/>
        <v>2.3E-2</v>
      </c>
      <c r="AF1208" s="3">
        <f t="shared" si="435"/>
        <v>1834</v>
      </c>
      <c r="AG1208">
        <f t="shared" si="437"/>
        <v>0.55849823413629118</v>
      </c>
      <c r="AH1208" s="5">
        <f t="shared" si="438"/>
        <v>1.03645072924037</v>
      </c>
      <c r="AI1208" s="5">
        <f t="shared" si="439"/>
        <v>0.99964746525076387</v>
      </c>
      <c r="AJ1208" s="5">
        <f t="shared" si="440"/>
        <v>0.9949835495771725</v>
      </c>
      <c r="AK1208" s="5">
        <f t="shared" si="441"/>
        <v>1.0486555497782009</v>
      </c>
      <c r="AL1208" s="4">
        <f t="shared" si="442"/>
        <v>2.5470669701794617</v>
      </c>
      <c r="AM1208" s="4">
        <f t="shared" si="444"/>
        <v>4.8530902358394439</v>
      </c>
      <c r="AN1208" s="4">
        <f t="shared" si="445"/>
        <v>3.1786411268800339</v>
      </c>
      <c r="AO1208">
        <f t="shared" si="446"/>
        <v>2.5470669701794617</v>
      </c>
      <c r="AP1208">
        <f t="shared" si="447"/>
        <v>1</v>
      </c>
    </row>
    <row r="1209" spans="1:42" ht="17" x14ac:dyDescent="0.2">
      <c r="D1209">
        <v>6037237900</v>
      </c>
      <c r="E1209" t="s">
        <v>37</v>
      </c>
      <c r="F1209">
        <v>21248</v>
      </c>
      <c r="S1209">
        <f t="shared" si="443"/>
        <v>1200</v>
      </c>
      <c r="T1209" s="2" cm="1">
        <f t="array" ref="T1209">IFERROR(INDEX($A$10:$A$1201, ROWS(T$10:$T1209)), IFERROR(INDEX($D$10:$D$1276, ROWS(T$10:$T1209)-ROWS($A$10:$A$1201)), IFERROR(INDEX($G$10:$G$1201, ROWS(T$10:$T1209)-ROWS($A$10:$A$1201)-ROWS($D$10:$D$1276)), "")))</f>
        <v>6037620901</v>
      </c>
      <c r="U1209" s="2" t="str">
        <f t="shared" si="425"/>
        <v>Manhattan Beach, CA</v>
      </c>
      <c r="V1209" s="3">
        <f t="shared" si="426"/>
        <v>0.79479999999999995</v>
      </c>
      <c r="W1209" s="3">
        <f t="shared" si="427"/>
        <v>0.92742123687281208</v>
      </c>
      <c r="X1209" s="3">
        <f t="shared" si="428"/>
        <v>38249</v>
      </c>
      <c r="Y1209" s="3">
        <f t="shared" si="429"/>
        <v>0.7259390005503995</v>
      </c>
      <c r="Z1209" s="3">
        <f t="shared" si="436"/>
        <v>0.67325124578466455</v>
      </c>
      <c r="AA1209" s="3">
        <f t="shared" si="430"/>
        <v>0.48020000000000002</v>
      </c>
      <c r="AB1209" s="3">
        <f t="shared" si="431"/>
        <v>0.72570651352576698</v>
      </c>
      <c r="AC1209" s="3">
        <f t="shared" si="432"/>
        <v>0.40234375000000006</v>
      </c>
      <c r="AD1209" s="3">
        <f t="shared" si="433"/>
        <v>0.74915938130464022</v>
      </c>
      <c r="AE1209" s="3">
        <f t="shared" si="434"/>
        <v>3.09E-2</v>
      </c>
      <c r="AF1209" s="3">
        <f t="shared" si="435"/>
        <v>2228</v>
      </c>
      <c r="AG1209">
        <f t="shared" si="437"/>
        <v>0.77189442294185717</v>
      </c>
      <c r="AH1209" s="5">
        <f t="shared" si="438"/>
        <v>1.7805110268078452</v>
      </c>
      <c r="AI1209" s="5">
        <f t="shared" si="439"/>
        <v>1.5931700511111133</v>
      </c>
      <c r="AJ1209" s="5">
        <f t="shared" si="440"/>
        <v>1.7526540372903421</v>
      </c>
      <c r="AK1209" s="5">
        <f t="shared" si="441"/>
        <v>1.7154757575935047</v>
      </c>
      <c r="AL1209" s="4">
        <f t="shared" si="442"/>
        <v>8.611733638886399</v>
      </c>
      <c r="AM1209" s="4">
        <f t="shared" si="444"/>
        <v>12.851676794262367</v>
      </c>
      <c r="AN1209" s="4">
        <f t="shared" si="445"/>
        <v>9.4125505513061825</v>
      </c>
      <c r="AO1209">
        <f t="shared" si="446"/>
        <v>8.611733638886399</v>
      </c>
      <c r="AP1209">
        <f t="shared" si="447"/>
        <v>1</v>
      </c>
    </row>
    <row r="1210" spans="1:42" ht="17" x14ac:dyDescent="0.2">
      <c r="D1210">
        <v>6037240800</v>
      </c>
      <c r="E1210" t="s">
        <v>37</v>
      </c>
      <c r="F1210">
        <v>21244</v>
      </c>
      <c r="S1210">
        <f t="shared" si="443"/>
        <v>1201</v>
      </c>
      <c r="T1210" s="2" cm="1">
        <f t="array" ref="T1210">IFERROR(INDEX($A$10:$A$1201, ROWS(T$10:$T1210)), IFERROR(INDEX($D$10:$D$1276, ROWS(T$10:$T1210)-ROWS($A$10:$A$1201)), IFERROR(INDEX($G$10:$G$1201, ROWS(T$10:$T1210)-ROWS($A$10:$A$1201)-ROWS($D$10:$D$1276)), "")))</f>
        <v>6037620305</v>
      </c>
      <c r="U1210" s="2" t="str">
        <f t="shared" si="425"/>
        <v>Manhattan Beach, CA</v>
      </c>
      <c r="V1210" s="3">
        <f t="shared" si="426"/>
        <v>0.79869999999999997</v>
      </c>
      <c r="W1210" s="3">
        <f t="shared" si="427"/>
        <v>0.93197199533255537</v>
      </c>
      <c r="X1210" s="3">
        <f t="shared" si="428"/>
        <v>38862</v>
      </c>
      <c r="Y1210" s="3">
        <f t="shared" si="429"/>
        <v>0.73757330752149408</v>
      </c>
      <c r="Z1210" s="3">
        <f t="shared" si="436"/>
        <v>0.68739766711483929</v>
      </c>
      <c r="AA1210" s="3">
        <f t="shared" si="430"/>
        <v>0.48870000000000002</v>
      </c>
      <c r="AB1210" s="3">
        <f t="shared" si="431"/>
        <v>0.7385522139942573</v>
      </c>
      <c r="AC1210" s="3">
        <f t="shared" si="432"/>
        <v>0.40625</v>
      </c>
      <c r="AD1210" s="3">
        <f t="shared" si="433"/>
        <v>0.76193678547410892</v>
      </c>
      <c r="AE1210" s="3">
        <f t="shared" si="434"/>
        <v>3.1199999999999999E-2</v>
      </c>
      <c r="AF1210" s="3">
        <f t="shared" si="435"/>
        <v>2266</v>
      </c>
      <c r="AG1210">
        <f t="shared" si="437"/>
        <v>0.81457366070297055</v>
      </c>
      <c r="AH1210" s="5">
        <f t="shared" si="438"/>
        <v>1.902890678648163</v>
      </c>
      <c r="AI1210" s="5">
        <f t="shared" si="439"/>
        <v>1.6823033016378441</v>
      </c>
      <c r="AJ1210" s="5">
        <f t="shared" si="440"/>
        <v>1.7814263342921077</v>
      </c>
      <c r="AK1210" s="5">
        <f t="shared" si="441"/>
        <v>1.7797883664690923</v>
      </c>
      <c r="AL1210" s="4">
        <f t="shared" si="442"/>
        <v>9.4403370514616718</v>
      </c>
      <c r="AM1210" s="4">
        <f t="shared" si="444"/>
        <v>14.049007269314181</v>
      </c>
      <c r="AN1210" s="4">
        <f t="shared" si="445"/>
        <v>10.239758484915154</v>
      </c>
      <c r="AO1210">
        <f t="shared" si="446"/>
        <v>9.4403370514616718</v>
      </c>
      <c r="AP1210">
        <f t="shared" si="447"/>
        <v>1</v>
      </c>
    </row>
    <row r="1211" spans="1:42" ht="34" x14ac:dyDescent="0.2">
      <c r="D1211">
        <v>6037209810</v>
      </c>
      <c r="E1211" t="s">
        <v>20</v>
      </c>
      <c r="F1211">
        <v>21216</v>
      </c>
      <c r="S1211">
        <f t="shared" si="443"/>
        <v>1202</v>
      </c>
      <c r="T1211" s="2" cm="1">
        <f t="array" ref="T1211">IFERROR(INDEX($A$10:$A$1201, ROWS(T$10:$T1211)), IFERROR(INDEX($D$10:$D$1276, ROWS(T$10:$T1211)-ROWS($A$10:$A$1201)), IFERROR(INDEX($G$10:$G$1201, ROWS(T$10:$T1211)-ROWS($A$10:$A$1201)-ROWS($D$10:$D$1276)), "")))</f>
        <v>6037262802</v>
      </c>
      <c r="U1211" s="2" t="str">
        <f t="shared" si="425"/>
        <v>Pacific Palisades, Santa Monica, CA</v>
      </c>
      <c r="V1211" s="3">
        <f t="shared" si="426"/>
        <v>0.68859999999999999</v>
      </c>
      <c r="W1211" s="3">
        <f t="shared" si="427"/>
        <v>0.80350058343057174</v>
      </c>
      <c r="X1211" s="3">
        <f t="shared" si="428"/>
        <v>24424</v>
      </c>
      <c r="Y1211" s="3">
        <f t="shared" si="429"/>
        <v>0.46355026665907495</v>
      </c>
      <c r="Z1211" s="3">
        <f t="shared" si="436"/>
        <v>0.37246290970996382</v>
      </c>
      <c r="AA1211" s="3">
        <f t="shared" si="430"/>
        <v>0.2389</v>
      </c>
      <c r="AB1211" s="3">
        <f t="shared" si="431"/>
        <v>0.36103974610850842</v>
      </c>
      <c r="AC1211" s="3">
        <f t="shared" si="432"/>
        <v>3.2552083333333336E-2</v>
      </c>
      <c r="AD1211" s="3">
        <f t="shared" si="433"/>
        <v>0.20342972427706793</v>
      </c>
      <c r="AE1211" s="3">
        <f t="shared" si="434"/>
        <v>2.5000000000000001E-3</v>
      </c>
      <c r="AF1211" s="3">
        <f t="shared" si="435"/>
        <v>605</v>
      </c>
      <c r="AG1211">
        <f t="shared" si="437"/>
        <v>-0.39029405147615009</v>
      </c>
      <c r="AH1211" s="5">
        <f t="shared" si="438"/>
        <v>-0.9795194571927841</v>
      </c>
      <c r="AI1211" s="5">
        <f t="shared" si="439"/>
        <v>-0.93716563737125824</v>
      </c>
      <c r="AJ1211" s="5">
        <f t="shared" si="440"/>
        <v>-0.97112341221016585</v>
      </c>
      <c r="AK1211" s="5">
        <f t="shared" si="441"/>
        <v>-1.0313496162243596</v>
      </c>
      <c r="AL1211" s="4">
        <f t="shared" si="442"/>
        <v>7.7225135047399434</v>
      </c>
      <c r="AM1211" s="4">
        <f t="shared" si="444"/>
        <v>3.8942199566887439</v>
      </c>
      <c r="AN1211" s="4">
        <f t="shared" si="445"/>
        <v>8.3311560564369955</v>
      </c>
      <c r="AO1211">
        <f t="shared" si="446"/>
        <v>3.8942199566887439</v>
      </c>
      <c r="AP1211">
        <f t="shared" si="447"/>
        <v>2</v>
      </c>
    </row>
    <row r="1212" spans="1:42" ht="17" x14ac:dyDescent="0.2">
      <c r="D1212">
        <v>6037602506</v>
      </c>
      <c r="E1212" t="s">
        <v>21</v>
      </c>
      <c r="F1212">
        <v>21202</v>
      </c>
      <c r="S1212">
        <f t="shared" si="443"/>
        <v>1203</v>
      </c>
      <c r="T1212" s="2" cm="1">
        <f t="array" ref="T1212">IFERROR(INDEX($A$10:$A$1201, ROWS(T$10:$T1212)), IFERROR(INDEX($D$10:$D$1276, ROWS(T$10:$T1212)-ROWS($A$10:$A$1201)), IFERROR(INDEX($G$10:$G$1201, ROWS(T$10:$T1212)-ROWS($A$10:$A$1201)-ROWS($D$10:$D$1276)), "")))</f>
        <v>6037620301</v>
      </c>
      <c r="U1212" s="2" t="str">
        <f t="shared" si="425"/>
        <v>Manhattan Beach, CA</v>
      </c>
      <c r="V1212" s="3">
        <f t="shared" si="426"/>
        <v>0.83069999999999999</v>
      </c>
      <c r="W1212" s="3">
        <f t="shared" si="427"/>
        <v>0.96931155192532092</v>
      </c>
      <c r="X1212" s="3">
        <f t="shared" si="428"/>
        <v>49248</v>
      </c>
      <c r="Y1212" s="3">
        <f t="shared" si="429"/>
        <v>0.93469225075442697</v>
      </c>
      <c r="Z1212" s="3">
        <f t="shared" si="436"/>
        <v>0.90600799615134486</v>
      </c>
      <c r="AA1212" s="3">
        <f t="shared" si="430"/>
        <v>0.61460000000000004</v>
      </c>
      <c r="AB1212" s="3">
        <f t="shared" si="431"/>
        <v>0.92881970681577763</v>
      </c>
      <c r="AC1212" s="3">
        <f t="shared" si="432"/>
        <v>0.78385416666666674</v>
      </c>
      <c r="AD1212" s="3">
        <f t="shared" si="433"/>
        <v>0.9572965702757229</v>
      </c>
      <c r="AE1212" s="3">
        <f t="shared" si="434"/>
        <v>6.0199999999999997E-2</v>
      </c>
      <c r="AF1212" s="3">
        <f t="shared" si="435"/>
        <v>2847</v>
      </c>
      <c r="AG1212">
        <f t="shared" si="437"/>
        <v>1.1647622782300542</v>
      </c>
      <c r="AH1212" s="5">
        <f t="shared" si="438"/>
        <v>3.9763573409867194</v>
      </c>
      <c r="AI1212" s="5">
        <f t="shared" si="439"/>
        <v>3.0025240359102461</v>
      </c>
      <c r="AJ1212" s="5">
        <f t="shared" si="440"/>
        <v>4.5627483777961473</v>
      </c>
      <c r="AK1212" s="5">
        <f t="shared" si="441"/>
        <v>2.7630943074353143</v>
      </c>
      <c r="AL1212" s="4">
        <f t="shared" si="442"/>
        <v>47.269314134317021</v>
      </c>
      <c r="AM1212" s="4">
        <f t="shared" si="444"/>
        <v>55.174045963626718</v>
      </c>
      <c r="AN1212" s="4">
        <f t="shared" si="445"/>
        <v>49.636053352370688</v>
      </c>
      <c r="AO1212">
        <f t="shared" si="446"/>
        <v>47.269314134317021</v>
      </c>
      <c r="AP1212">
        <f t="shared" si="447"/>
        <v>1</v>
      </c>
    </row>
    <row r="1213" spans="1:42" ht="34" x14ac:dyDescent="0.2">
      <c r="D1213">
        <v>6037541603</v>
      </c>
      <c r="E1213" t="s">
        <v>137</v>
      </c>
      <c r="F1213">
        <v>21152</v>
      </c>
      <c r="S1213">
        <f t="shared" si="443"/>
        <v>1204</v>
      </c>
      <c r="T1213" s="2" cm="1">
        <f t="array" ref="T1213">IFERROR(INDEX($A$10:$A$1201, ROWS(T$10:$T1213)), IFERROR(INDEX($D$10:$D$1276, ROWS(T$10:$T1213)-ROWS($A$10:$A$1201)), IFERROR(INDEX($G$10:$G$1201, ROWS(T$10:$T1213)-ROWS($A$10:$A$1201)-ROWS($D$10:$D$1276)), "")))</f>
        <v>6037700700</v>
      </c>
      <c r="U1213" s="2" t="str">
        <f t="shared" si="425"/>
        <v>The Flats, Beverly Hills, CA</v>
      </c>
      <c r="V1213" s="3">
        <f t="shared" si="426"/>
        <v>0.63429999999999997</v>
      </c>
      <c r="W1213" s="3">
        <f t="shared" si="427"/>
        <v>0.74014002333722284</v>
      </c>
      <c r="X1213" s="3">
        <f t="shared" si="428"/>
        <v>22534</v>
      </c>
      <c r="Y1213" s="3">
        <f t="shared" si="429"/>
        <v>0.427679401772666</v>
      </c>
      <c r="Z1213" s="3">
        <f t="shared" si="436"/>
        <v>0.31654264240887053</v>
      </c>
      <c r="AA1213" s="3">
        <f t="shared" si="430"/>
        <v>0.16300000000000001</v>
      </c>
      <c r="AB1213" s="3">
        <f t="shared" si="431"/>
        <v>0.24633519721928368</v>
      </c>
      <c r="AC1213" s="3">
        <f t="shared" si="432"/>
        <v>0</v>
      </c>
      <c r="AD1213" s="3">
        <f t="shared" si="433"/>
        <v>6.489576328177539E-2</v>
      </c>
      <c r="AE1213" s="3">
        <f t="shared" si="434"/>
        <v>0</v>
      </c>
      <c r="AF1213" s="3">
        <f t="shared" si="435"/>
        <v>193</v>
      </c>
      <c r="AG1213">
        <f t="shared" si="437"/>
        <v>-0.98452036184241976</v>
      </c>
      <c r="AH1213" s="5">
        <f t="shared" si="438"/>
        <v>-1.3568400803219842</v>
      </c>
      <c r="AI1213" s="5">
        <f t="shared" si="439"/>
        <v>-1.7330731332511256</v>
      </c>
      <c r="AJ1213" s="5">
        <f t="shared" si="440"/>
        <v>-1.2108925538915487</v>
      </c>
      <c r="AK1213" s="5">
        <f t="shared" si="441"/>
        <v>-1.7286336914017844</v>
      </c>
      <c r="AL1213" s="4">
        <f t="shared" si="442"/>
        <v>16.064205652044407</v>
      </c>
      <c r="AM1213" s="4">
        <f t="shared" si="444"/>
        <v>9.983725446549272</v>
      </c>
      <c r="AN1213" s="4">
        <f t="shared" si="445"/>
        <v>17.20627569965534</v>
      </c>
      <c r="AO1213">
        <f t="shared" si="446"/>
        <v>9.983725446549272</v>
      </c>
      <c r="AP1213">
        <f t="shared" si="447"/>
        <v>2</v>
      </c>
    </row>
    <row r="1214" spans="1:42" ht="34" x14ac:dyDescent="0.2">
      <c r="D1214">
        <v>6037241001</v>
      </c>
      <c r="E1214" t="s">
        <v>37</v>
      </c>
      <c r="F1214">
        <v>21149</v>
      </c>
      <c r="S1214">
        <f t="shared" si="443"/>
        <v>1205</v>
      </c>
      <c r="T1214" s="2" cm="1">
        <f t="array" ref="T1214">IFERROR(INDEX($A$10:$A$1201, ROWS(T$10:$T1214)), IFERROR(INDEX($D$10:$D$1276, ROWS(T$10:$T1214)-ROWS($A$10:$A$1201)), IFERROR(INDEX($G$10:$G$1201, ROWS(T$10:$T1214)-ROWS($A$10:$A$1201)-ROWS($D$10:$D$1276)), "")))</f>
        <v>6037262303</v>
      </c>
      <c r="U1214" s="2" t="str">
        <f t="shared" si="425"/>
        <v>Brentwood, Los Angeles, CA</v>
      </c>
      <c r="V1214" s="3">
        <f t="shared" si="426"/>
        <v>0.6925</v>
      </c>
      <c r="W1214" s="3">
        <f t="shared" si="427"/>
        <v>0.80805134189031502</v>
      </c>
      <c r="X1214" s="3">
        <f t="shared" si="428"/>
        <v>24606</v>
      </c>
      <c r="Y1214" s="3">
        <f t="shared" si="429"/>
        <v>0.46700449809258099</v>
      </c>
      <c r="Z1214" s="3">
        <f t="shared" si="436"/>
        <v>0.37736361135252311</v>
      </c>
      <c r="AA1214" s="3">
        <f t="shared" si="430"/>
        <v>0.24610000000000001</v>
      </c>
      <c r="AB1214" s="3">
        <f t="shared" si="431"/>
        <v>0.37192081003475902</v>
      </c>
      <c r="AC1214" s="3">
        <f t="shared" si="432"/>
        <v>3.6458333333333336E-2</v>
      </c>
      <c r="AD1214" s="3">
        <f t="shared" si="433"/>
        <v>0.21856086079354406</v>
      </c>
      <c r="AE1214" s="3">
        <f t="shared" si="434"/>
        <v>2.8E-3</v>
      </c>
      <c r="AF1214" s="3">
        <f t="shared" si="435"/>
        <v>650</v>
      </c>
      <c r="AG1214">
        <f t="shared" si="437"/>
        <v>-0.34761481371503666</v>
      </c>
      <c r="AH1214" s="5">
        <f t="shared" si="438"/>
        <v>-0.94318487866923162</v>
      </c>
      <c r="AI1214" s="5">
        <f t="shared" si="439"/>
        <v>-0.86166453104273322</v>
      </c>
      <c r="AJ1214" s="5">
        <f t="shared" si="440"/>
        <v>-0.94235111520839987</v>
      </c>
      <c r="AK1214" s="5">
        <f t="shared" si="441"/>
        <v>-0.95518994781905842</v>
      </c>
      <c r="AL1214" s="4">
        <f t="shared" si="442"/>
        <v>7.0864875069733655</v>
      </c>
      <c r="AM1214" s="4">
        <f t="shared" si="444"/>
        <v>3.4700758155566702</v>
      </c>
      <c r="AN1214" s="4">
        <f t="shared" si="445"/>
        <v>7.6457214135856537</v>
      </c>
      <c r="AO1214">
        <f t="shared" si="446"/>
        <v>3.4700758155566702</v>
      </c>
      <c r="AP1214">
        <f t="shared" si="447"/>
        <v>2</v>
      </c>
    </row>
    <row r="1215" spans="1:42" ht="34" x14ac:dyDescent="0.2">
      <c r="D1215">
        <v>6037207710</v>
      </c>
      <c r="E1215" t="s">
        <v>20</v>
      </c>
      <c r="F1215">
        <v>21148</v>
      </c>
      <c r="S1215">
        <f t="shared" si="443"/>
        <v>1206</v>
      </c>
      <c r="T1215" s="2" cm="1">
        <f t="array" ref="T1215">IFERROR(INDEX($A$10:$A$1201, ROWS(T$10:$T1215)), IFERROR(INDEX($D$10:$D$1276, ROWS(T$10:$T1215)-ROWS($A$10:$A$1201)), IFERROR(INDEX($G$10:$G$1201, ROWS(T$10:$T1215)-ROWS($A$10:$A$1201)-ROWS($D$10:$D$1276)), "")))</f>
        <v>6037262400</v>
      </c>
      <c r="U1215" s="2" t="str">
        <f t="shared" si="425"/>
        <v>Brentwood, Los Angeles, CA</v>
      </c>
      <c r="V1215" s="3">
        <f t="shared" si="426"/>
        <v>0.71760000000000002</v>
      </c>
      <c r="W1215" s="3">
        <f t="shared" si="427"/>
        <v>0.83733955659276549</v>
      </c>
      <c r="X1215" s="3">
        <f t="shared" si="428"/>
        <v>26469</v>
      </c>
      <c r="Y1215" s="3">
        <f t="shared" si="429"/>
        <v>0.50236292205204125</v>
      </c>
      <c r="Z1215" s="3">
        <f t="shared" si="436"/>
        <v>0.42064834639970222</v>
      </c>
      <c r="AA1215" s="3">
        <f t="shared" si="430"/>
        <v>0.29459999999999997</v>
      </c>
      <c r="AB1215" s="3">
        <f t="shared" si="431"/>
        <v>0.44521686564908569</v>
      </c>
      <c r="AC1215" s="3">
        <f t="shared" si="432"/>
        <v>8.984375E-2</v>
      </c>
      <c r="AD1215" s="3">
        <f t="shared" si="433"/>
        <v>0.31775386684599866</v>
      </c>
      <c r="AE1215" s="3">
        <f t="shared" si="434"/>
        <v>6.8999999999999999E-3</v>
      </c>
      <c r="AF1215" s="3">
        <f t="shared" si="435"/>
        <v>945</v>
      </c>
      <c r="AG1215">
        <f t="shared" si="437"/>
        <v>-7.2935616842230586E-2</v>
      </c>
      <c r="AH1215" s="5">
        <f t="shared" si="438"/>
        <v>-0.57125455015616267</v>
      </c>
      <c r="AI1215" s="5">
        <f t="shared" si="439"/>
        <v>-0.35308068980197516</v>
      </c>
      <c r="AJ1215" s="5">
        <f t="shared" si="440"/>
        <v>-0.54912972285093231</v>
      </c>
      <c r="AK1215" s="5">
        <f t="shared" si="441"/>
        <v>-0.45592101049541706</v>
      </c>
      <c r="AL1215" s="4">
        <f t="shared" si="442"/>
        <v>3.1721369415398684</v>
      </c>
      <c r="AM1215" s="4">
        <f t="shared" si="444"/>
        <v>0.97782054095010673</v>
      </c>
      <c r="AN1215" s="4">
        <f t="shared" si="445"/>
        <v>3.5979769709922418</v>
      </c>
      <c r="AO1215">
        <f t="shared" si="446"/>
        <v>0.97782054095010673</v>
      </c>
      <c r="AP1215">
        <f t="shared" si="447"/>
        <v>2</v>
      </c>
    </row>
    <row r="1216" spans="1:42" ht="17" x14ac:dyDescent="0.2">
      <c r="D1216">
        <v>6037240401</v>
      </c>
      <c r="E1216" t="s">
        <v>37</v>
      </c>
      <c r="F1216">
        <v>21141</v>
      </c>
      <c r="S1216">
        <f t="shared" si="443"/>
        <v>1207</v>
      </c>
      <c r="T1216" s="2" cm="1">
        <f t="array" ref="T1216">IFERROR(INDEX($A$10:$A$1201, ROWS(T$10:$T1216)), IFERROR(INDEX($D$10:$D$1276, ROWS(T$10:$T1216)-ROWS($A$10:$A$1201)), IFERROR(INDEX($G$10:$G$1201, ROWS(T$10:$T1216)-ROWS($A$10:$A$1201)-ROWS($D$10:$D$1276)), "")))</f>
        <v>6037262100</v>
      </c>
      <c r="U1216" s="2" t="str">
        <f t="shared" si="425"/>
        <v>Bel Air, Los Angeles, CA</v>
      </c>
      <c r="V1216" s="3">
        <f t="shared" si="426"/>
        <v>0.71150000000000002</v>
      </c>
      <c r="W1216" s="3">
        <f t="shared" si="427"/>
        <v>0.83022170361726955</v>
      </c>
      <c r="X1216" s="3">
        <f t="shared" si="428"/>
        <v>25993</v>
      </c>
      <c r="Y1216" s="3">
        <f t="shared" si="429"/>
        <v>0.49332877830287158</v>
      </c>
      <c r="Z1216" s="3">
        <f t="shared" si="436"/>
        <v>0.40957225876603631</v>
      </c>
      <c r="AA1216" s="3">
        <f t="shared" si="430"/>
        <v>0.28289999999999998</v>
      </c>
      <c r="AB1216" s="3">
        <f t="shared" si="431"/>
        <v>0.42753513676892851</v>
      </c>
      <c r="AC1216" s="3">
        <f t="shared" si="432"/>
        <v>7.5520833333333329E-2</v>
      </c>
      <c r="AD1216" s="3">
        <f t="shared" si="433"/>
        <v>0.29186281102891726</v>
      </c>
      <c r="AE1216" s="3">
        <f t="shared" si="434"/>
        <v>5.7999999999999996E-3</v>
      </c>
      <c r="AF1216" s="3">
        <f t="shared" si="435"/>
        <v>868</v>
      </c>
      <c r="AG1216">
        <f t="shared" si="437"/>
        <v>-0.13969032205833076</v>
      </c>
      <c r="AH1216" s="5">
        <f t="shared" si="438"/>
        <v>-0.66628344783314652</v>
      </c>
      <c r="AI1216" s="5">
        <f t="shared" si="439"/>
        <v>-0.47576998758582811</v>
      </c>
      <c r="AJ1216" s="5">
        <f t="shared" si="440"/>
        <v>-0.65462814519074075</v>
      </c>
      <c r="AK1216" s="5">
        <f t="shared" si="441"/>
        <v>-0.58623866532226598</v>
      </c>
      <c r="AL1216" s="4">
        <f t="shared" si="442"/>
        <v>3.9979944587822929</v>
      </c>
      <c r="AM1216" s="4">
        <f t="shared" si="444"/>
        <v>1.4518889938603996</v>
      </c>
      <c r="AN1216" s="4">
        <f t="shared" si="445"/>
        <v>4.4524062393365753</v>
      </c>
      <c r="AO1216">
        <f t="shared" si="446"/>
        <v>1.4518889938603996</v>
      </c>
      <c r="AP1216">
        <f t="shared" si="447"/>
        <v>2</v>
      </c>
    </row>
    <row r="1217" spans="4:42" ht="34" x14ac:dyDescent="0.2">
      <c r="D1217">
        <v>6037224010</v>
      </c>
      <c r="E1217" t="s">
        <v>20</v>
      </c>
      <c r="F1217">
        <v>21123</v>
      </c>
      <c r="S1217">
        <f t="shared" si="443"/>
        <v>1208</v>
      </c>
      <c r="T1217" s="2" cm="1">
        <f t="array" ref="T1217">IFERROR(INDEX($A$10:$A$1201, ROWS(T$10:$T1217)), IFERROR(INDEX($D$10:$D$1276, ROWS(T$10:$T1217)-ROWS($A$10:$A$1201)), IFERROR(INDEX($G$10:$G$1201, ROWS(T$10:$T1217)-ROWS($A$10:$A$1201)-ROWS($D$10:$D$1276)), "")))</f>
        <v>6037265601</v>
      </c>
      <c r="U1217" s="2" t="str">
        <f t="shared" si="425"/>
        <v>Westwood, Los Angeles, CA</v>
      </c>
      <c r="V1217" s="3">
        <f t="shared" si="426"/>
        <v>0.70950000000000002</v>
      </c>
      <c r="W1217" s="3">
        <f t="shared" si="427"/>
        <v>0.82788798133022179</v>
      </c>
      <c r="X1217" s="3">
        <f t="shared" si="428"/>
        <v>25865</v>
      </c>
      <c r="Y1217" s="3">
        <f t="shared" si="429"/>
        <v>0.49089942872326292</v>
      </c>
      <c r="Z1217" s="3">
        <f t="shared" si="436"/>
        <v>0.40640973708186123</v>
      </c>
      <c r="AA1217" s="3">
        <f t="shared" si="430"/>
        <v>0.27910000000000001</v>
      </c>
      <c r="AB1217" s="3">
        <f t="shared" si="431"/>
        <v>0.42179235303007412</v>
      </c>
      <c r="AC1217" s="3">
        <f t="shared" si="432"/>
        <v>7.0312500000000014E-2</v>
      </c>
      <c r="AD1217" s="3">
        <f t="shared" si="433"/>
        <v>0.28211163416274376</v>
      </c>
      <c r="AE1217" s="3">
        <f t="shared" si="434"/>
        <v>5.4000000000000003E-3</v>
      </c>
      <c r="AF1217" s="3">
        <f t="shared" si="435"/>
        <v>839</v>
      </c>
      <c r="AG1217">
        <f t="shared" si="437"/>
        <v>-0.1615771106537735</v>
      </c>
      <c r="AH1217" s="5">
        <f t="shared" si="438"/>
        <v>-0.69183743712443635</v>
      </c>
      <c r="AI1217" s="5">
        <f t="shared" si="439"/>
        <v>-0.51561779370366045</v>
      </c>
      <c r="AJ1217" s="5">
        <f t="shared" si="440"/>
        <v>-0.69299120785976187</v>
      </c>
      <c r="AK1217" s="5">
        <f t="shared" si="441"/>
        <v>-0.6353193405167934</v>
      </c>
      <c r="AL1217" s="4">
        <f t="shared" si="442"/>
        <v>4.2939445744755229</v>
      </c>
      <c r="AM1217" s="4">
        <f t="shared" si="444"/>
        <v>1.6404104744492629</v>
      </c>
      <c r="AN1217" s="4">
        <f t="shared" si="445"/>
        <v>4.7619774024825814</v>
      </c>
      <c r="AO1217">
        <f t="shared" si="446"/>
        <v>1.6404104744492629</v>
      </c>
      <c r="AP1217">
        <f t="shared" si="447"/>
        <v>2</v>
      </c>
    </row>
    <row r="1218" spans="4:42" ht="34" x14ac:dyDescent="0.2">
      <c r="D1218">
        <v>6037241110</v>
      </c>
      <c r="E1218" t="s">
        <v>37</v>
      </c>
      <c r="F1218">
        <v>21076</v>
      </c>
      <c r="S1218">
        <f t="shared" si="443"/>
        <v>1209</v>
      </c>
      <c r="T1218" s="2" cm="1">
        <f t="array" ref="T1218">IFERROR(INDEX($A$10:$A$1201, ROWS(T$10:$T1218)), IFERROR(INDEX($D$10:$D$1276, ROWS(T$10:$T1218)-ROWS($A$10:$A$1201)), IFERROR(INDEX($G$10:$G$1201, ROWS(T$10:$T1218)-ROWS($A$10:$A$1201)-ROWS($D$10:$D$1276)), "")))</f>
        <v>6037264000</v>
      </c>
      <c r="U1218" s="2" t="str">
        <f t="shared" si="425"/>
        <v>Brentwood, Los Angeles, CA</v>
      </c>
      <c r="V1218" s="3">
        <f t="shared" si="426"/>
        <v>0.68230000000000002</v>
      </c>
      <c r="W1218" s="3">
        <f t="shared" si="427"/>
        <v>0.79614935822637112</v>
      </c>
      <c r="X1218" s="3">
        <f t="shared" si="428"/>
        <v>24067</v>
      </c>
      <c r="Y1218" s="3">
        <f t="shared" si="429"/>
        <v>0.4567746588471977</v>
      </c>
      <c r="Z1218" s="3">
        <f t="shared" si="436"/>
        <v>0.36366085149526606</v>
      </c>
      <c r="AA1218" s="3">
        <f t="shared" si="430"/>
        <v>0.22570000000000001</v>
      </c>
      <c r="AB1218" s="3">
        <f t="shared" si="431"/>
        <v>0.3410911289103824</v>
      </c>
      <c r="AC1218" s="3">
        <f t="shared" si="432"/>
        <v>2.2135416666666668E-2</v>
      </c>
      <c r="AD1218" s="3">
        <f t="shared" si="433"/>
        <v>0.17652992602555481</v>
      </c>
      <c r="AE1218" s="3">
        <f t="shared" si="434"/>
        <v>1.6999999999999999E-3</v>
      </c>
      <c r="AF1218" s="3">
        <f t="shared" si="435"/>
        <v>525</v>
      </c>
      <c r="AG1218">
        <f t="shared" si="437"/>
        <v>-0.4592374355517943</v>
      </c>
      <c r="AH1218" s="5">
        <f t="shared" si="438"/>
        <v>-1.050791130450522</v>
      </c>
      <c r="AI1218" s="5">
        <f t="shared" si="439"/>
        <v>-1.0755843323068872</v>
      </c>
      <c r="AJ1218" s="5">
        <f t="shared" si="440"/>
        <v>-1.0478495375482084</v>
      </c>
      <c r="AK1218" s="5">
        <f t="shared" si="441"/>
        <v>-1.1667445822782285</v>
      </c>
      <c r="AL1218" s="4">
        <f t="shared" si="442"/>
        <v>8.9917594632674991</v>
      </c>
      <c r="AM1218" s="4">
        <f t="shared" si="444"/>
        <v>4.8013626874415554</v>
      </c>
      <c r="AN1218" s="4">
        <f t="shared" si="445"/>
        <v>9.6697767200743296</v>
      </c>
      <c r="AO1218">
        <f t="shared" si="446"/>
        <v>4.8013626874415554</v>
      </c>
      <c r="AP1218">
        <f t="shared" si="447"/>
        <v>2</v>
      </c>
    </row>
    <row r="1219" spans="4:42" ht="34" x14ac:dyDescent="0.2">
      <c r="D1219">
        <v>6037240010</v>
      </c>
      <c r="E1219" t="s">
        <v>37</v>
      </c>
      <c r="F1219">
        <v>21009</v>
      </c>
      <c r="S1219">
        <f t="shared" si="443"/>
        <v>1210</v>
      </c>
      <c r="T1219" s="2" cm="1">
        <f t="array" ref="T1219">IFERROR(INDEX($A$10:$A$1201, ROWS(T$10:$T1219)), IFERROR(INDEX($D$10:$D$1276, ROWS(T$10:$T1219)-ROWS($A$10:$A$1201)), IFERROR(INDEX($G$10:$G$1201, ROWS(T$10:$T1219)-ROWS($A$10:$A$1201)-ROWS($D$10:$D$1276)), "")))</f>
        <v>6037269000</v>
      </c>
      <c r="U1219" s="2" t="str">
        <f t="shared" si="425"/>
        <v>Cheviot Hills, Los Angeles, CA</v>
      </c>
      <c r="V1219" s="3">
        <f t="shared" si="426"/>
        <v>0.71750000000000003</v>
      </c>
      <c r="W1219" s="3">
        <f t="shared" si="427"/>
        <v>0.83722287047841315</v>
      </c>
      <c r="X1219" s="3">
        <f t="shared" si="428"/>
        <v>26467</v>
      </c>
      <c r="Y1219" s="3">
        <f t="shared" si="429"/>
        <v>0.50232496346485989</v>
      </c>
      <c r="Z1219" s="3">
        <f t="shared" si="436"/>
        <v>0.42055794782501399</v>
      </c>
      <c r="AA1219" s="3">
        <f t="shared" si="430"/>
        <v>0.29430000000000001</v>
      </c>
      <c r="AB1219" s="3">
        <f t="shared" si="431"/>
        <v>0.44476348798549198</v>
      </c>
      <c r="AC1219" s="3">
        <f t="shared" si="432"/>
        <v>8.8541666666666671E-2</v>
      </c>
      <c r="AD1219" s="3">
        <f t="shared" si="433"/>
        <v>0.31775386684599866</v>
      </c>
      <c r="AE1219" s="3">
        <f t="shared" si="434"/>
        <v>6.7999999999999996E-3</v>
      </c>
      <c r="AF1219" s="3">
        <f t="shared" si="435"/>
        <v>945</v>
      </c>
      <c r="AG1219">
        <f t="shared" si="437"/>
        <v>-7.4029956272002595E-2</v>
      </c>
      <c r="AH1219" s="5">
        <f t="shared" si="438"/>
        <v>-0.57165383123883884</v>
      </c>
      <c r="AI1219" s="5">
        <f t="shared" si="439"/>
        <v>-0.35622656923233004</v>
      </c>
      <c r="AJ1219" s="5">
        <f t="shared" si="440"/>
        <v>-0.55872048851818767</v>
      </c>
      <c r="AK1219" s="5">
        <f t="shared" si="441"/>
        <v>-0.45592101049541706</v>
      </c>
      <c r="AL1219" s="4">
        <f t="shared" si="442"/>
        <v>3.1840275476873843</v>
      </c>
      <c r="AM1219" s="4">
        <f t="shared" si="444"/>
        <v>0.99556637707806295</v>
      </c>
      <c r="AN1219" s="4">
        <f t="shared" si="445"/>
        <v>3.6056233044083146</v>
      </c>
      <c r="AO1219">
        <f t="shared" si="446"/>
        <v>0.99556637707806295</v>
      </c>
      <c r="AP1219">
        <f t="shared" si="447"/>
        <v>2</v>
      </c>
    </row>
    <row r="1220" spans="4:42" ht="34" x14ac:dyDescent="0.2">
      <c r="D1220">
        <v>6037228710</v>
      </c>
      <c r="E1220" t="s">
        <v>139</v>
      </c>
      <c r="F1220">
        <v>20972</v>
      </c>
      <c r="S1220">
        <f t="shared" si="443"/>
        <v>1211</v>
      </c>
      <c r="T1220" s="2" cm="1">
        <f t="array" ref="T1220">IFERROR(INDEX($A$10:$A$1201, ROWS(T$10:$T1220)), IFERROR(INDEX($D$10:$D$1276, ROWS(T$10:$T1220)-ROWS($A$10:$A$1201)), IFERROR(INDEX($G$10:$G$1201, ROWS(T$10:$T1220)-ROWS($A$10:$A$1201)-ROWS($D$10:$D$1276)), "")))</f>
        <v>6037269300</v>
      </c>
      <c r="U1220" s="2" t="str">
        <f t="shared" si="425"/>
        <v>Cheviot Hills, Los Angeles, CA</v>
      </c>
      <c r="V1220" s="3">
        <f t="shared" si="426"/>
        <v>0.78120000000000001</v>
      </c>
      <c r="W1220" s="3">
        <f t="shared" si="427"/>
        <v>0.9115519253208868</v>
      </c>
      <c r="X1220" s="3">
        <f t="shared" si="428"/>
        <v>35463</v>
      </c>
      <c r="Y1220" s="3">
        <f t="shared" si="429"/>
        <v>0.67306268860673002</v>
      </c>
      <c r="Z1220" s="3">
        <f t="shared" si="436"/>
        <v>0.6135315896611172</v>
      </c>
      <c r="AA1220" s="3">
        <f t="shared" si="430"/>
        <v>0.44259999999999999</v>
      </c>
      <c r="AB1220" s="3">
        <f t="shared" si="431"/>
        <v>0.66888317968868072</v>
      </c>
      <c r="AC1220" s="3">
        <f t="shared" si="432"/>
        <v>0.33072916666666669</v>
      </c>
      <c r="AD1220" s="3">
        <f t="shared" si="433"/>
        <v>0.64425016812373903</v>
      </c>
      <c r="AE1220" s="3">
        <f t="shared" si="434"/>
        <v>2.5399999999999999E-2</v>
      </c>
      <c r="AF1220" s="3">
        <f t="shared" si="435"/>
        <v>1916</v>
      </c>
      <c r="AG1220">
        <f t="shared" si="437"/>
        <v>0.62306426049284735</v>
      </c>
      <c r="AH1220" s="5">
        <f t="shared" si="438"/>
        <v>1.2243124786396169</v>
      </c>
      <c r="AI1220" s="5">
        <f t="shared" si="439"/>
        <v>1.198886495839927</v>
      </c>
      <c r="AJ1220" s="5">
        <f t="shared" si="440"/>
        <v>1.2251619255912998</v>
      </c>
      <c r="AK1220" s="5">
        <f t="shared" si="441"/>
        <v>1.187435389983416</v>
      </c>
      <c r="AL1220" s="4">
        <f t="shared" si="442"/>
        <v>3.8552796735511512</v>
      </c>
      <c r="AM1220" s="4">
        <f t="shared" si="444"/>
        <v>6.6321692545843982</v>
      </c>
      <c r="AN1220" s="4">
        <f t="shared" si="445"/>
        <v>4.544349700848044</v>
      </c>
      <c r="AO1220">
        <f t="shared" si="446"/>
        <v>3.8552796735511512</v>
      </c>
      <c r="AP1220">
        <f t="shared" si="447"/>
        <v>1</v>
      </c>
    </row>
    <row r="1221" spans="4:42" ht="17" x14ac:dyDescent="0.2">
      <c r="D1221">
        <v>6037239701</v>
      </c>
      <c r="E1221" t="s">
        <v>37</v>
      </c>
      <c r="F1221">
        <v>20936</v>
      </c>
      <c r="S1221">
        <f t="shared" si="443"/>
        <v>1212</v>
      </c>
      <c r="T1221" s="2" cm="1">
        <f t="array" ref="T1221">IFERROR(INDEX($A$10:$A$1201, ROWS(T$10:$T1221)), IFERROR(INDEX($D$10:$D$1276, ROWS(T$10:$T1221)-ROWS($A$10:$A$1201)), IFERROR(INDEX($G$10:$G$1201, ROWS(T$10:$T1221)-ROWS($A$10:$A$1201)-ROWS($D$10:$D$1276)), "")))</f>
        <v>6037262200</v>
      </c>
      <c r="U1221" s="2" t="str">
        <f t="shared" si="425"/>
        <v>Bel Air, Los Angeles, CA</v>
      </c>
      <c r="V1221" s="3">
        <f t="shared" si="426"/>
        <v>0.75619999999999998</v>
      </c>
      <c r="W1221" s="3">
        <f t="shared" si="427"/>
        <v>0.88238039673278879</v>
      </c>
      <c r="X1221" s="3">
        <f t="shared" si="428"/>
        <v>31258</v>
      </c>
      <c r="Y1221" s="3">
        <f t="shared" si="429"/>
        <v>0.59325475905786784</v>
      </c>
      <c r="Z1221" s="3">
        <f t="shared" si="436"/>
        <v>0.52347636966109645</v>
      </c>
      <c r="AA1221" s="3">
        <f t="shared" si="430"/>
        <v>0.37040000000000001</v>
      </c>
      <c r="AB1221" s="3">
        <f t="shared" si="431"/>
        <v>0.55977028865044587</v>
      </c>
      <c r="AC1221" s="3">
        <f t="shared" si="432"/>
        <v>0.20442708333333334</v>
      </c>
      <c r="AD1221" s="3">
        <f t="shared" si="433"/>
        <v>0.4929388029589778</v>
      </c>
      <c r="AE1221" s="3">
        <f t="shared" si="434"/>
        <v>1.5699999999999999E-2</v>
      </c>
      <c r="AF1221" s="3">
        <f t="shared" si="435"/>
        <v>1466</v>
      </c>
      <c r="AG1221">
        <f t="shared" si="437"/>
        <v>0.34947940304981329</v>
      </c>
      <c r="AH1221" s="5">
        <f t="shared" si="438"/>
        <v>0.38482400231248165</v>
      </c>
      <c r="AI1221" s="5">
        <f t="shared" si="439"/>
        <v>0.44177817960110743</v>
      </c>
      <c r="AJ1221" s="5">
        <f t="shared" si="440"/>
        <v>0.29485765586753482</v>
      </c>
      <c r="AK1221" s="5">
        <f t="shared" si="441"/>
        <v>0.42583870593040379</v>
      </c>
      <c r="AL1221" s="4">
        <f t="shared" si="442"/>
        <v>0.424328085789478</v>
      </c>
      <c r="AM1221" s="4">
        <f t="shared" si="444"/>
        <v>0.98588176028288699</v>
      </c>
      <c r="AN1221" s="4">
        <f t="shared" si="445"/>
        <v>0.92999072903793345</v>
      </c>
      <c r="AO1221">
        <f t="shared" si="446"/>
        <v>0.424328085789478</v>
      </c>
      <c r="AP1221">
        <f t="shared" si="447"/>
        <v>1</v>
      </c>
    </row>
    <row r="1222" spans="4:42" ht="34" x14ac:dyDescent="0.2">
      <c r="D1222">
        <v>6037236202</v>
      </c>
      <c r="E1222" t="s">
        <v>156</v>
      </c>
      <c r="F1222">
        <v>20931</v>
      </c>
      <c r="S1222">
        <f t="shared" si="443"/>
        <v>1213</v>
      </c>
      <c r="T1222" s="2" cm="1">
        <f t="array" ref="T1222">IFERROR(INDEX($A$10:$A$1201, ROWS(T$10:$T1222)), IFERROR(INDEX($D$10:$D$1276, ROWS(T$10:$T1222)-ROWS($A$10:$A$1201)), IFERROR(INDEX($G$10:$G$1201, ROWS(T$10:$T1222)-ROWS($A$10:$A$1201)-ROWS($D$10:$D$1276)), "")))</f>
        <v>6037211000</v>
      </c>
      <c r="U1222" s="2" t="str">
        <f t="shared" si="425"/>
        <v>Central LA, Los Angeles, CA</v>
      </c>
      <c r="V1222" s="3">
        <f t="shared" si="426"/>
        <v>0.76070000000000004</v>
      </c>
      <c r="W1222" s="3">
        <f t="shared" si="427"/>
        <v>0.88763127187864654</v>
      </c>
      <c r="X1222" s="3">
        <f t="shared" si="428"/>
        <v>31829</v>
      </c>
      <c r="Y1222" s="3">
        <f t="shared" si="429"/>
        <v>0.60409193569815334</v>
      </c>
      <c r="Z1222" s="3">
        <f t="shared" si="436"/>
        <v>0.5362108932153854</v>
      </c>
      <c r="AA1222" s="3">
        <f t="shared" si="430"/>
        <v>0.38190000000000002</v>
      </c>
      <c r="AB1222" s="3">
        <f t="shared" si="431"/>
        <v>0.57714976575487387</v>
      </c>
      <c r="AC1222" s="3">
        <f t="shared" si="432"/>
        <v>0.21744791666666669</v>
      </c>
      <c r="AD1222" s="3">
        <f t="shared" si="433"/>
        <v>0.51546738399462</v>
      </c>
      <c r="AE1222" s="3">
        <f t="shared" si="434"/>
        <v>1.67E-2</v>
      </c>
      <c r="AF1222" s="3">
        <f t="shared" si="435"/>
        <v>1533</v>
      </c>
      <c r="AG1222">
        <f t="shared" si="437"/>
        <v>0.39872467738956002</v>
      </c>
      <c r="AH1222" s="5">
        <f t="shared" si="438"/>
        <v>0.49881875141659493</v>
      </c>
      <c r="AI1222" s="5">
        <f t="shared" si="439"/>
        <v>0.56237022443139051</v>
      </c>
      <c r="AJ1222" s="5">
        <f t="shared" si="440"/>
        <v>0.39076531254008801</v>
      </c>
      <c r="AK1222" s="5">
        <f t="shared" si="441"/>
        <v>0.5392319900005188</v>
      </c>
      <c r="AL1222" s="4">
        <f t="shared" si="442"/>
        <v>0.52637807090204569</v>
      </c>
      <c r="AM1222" s="4">
        <f t="shared" si="444"/>
        <v>1.4558331980179648</v>
      </c>
      <c r="AN1222" s="4">
        <f t="shared" si="445"/>
        <v>1.0224902958580033</v>
      </c>
      <c r="AO1222">
        <f t="shared" si="446"/>
        <v>0.52637807090204569</v>
      </c>
      <c r="AP1222">
        <f t="shared" si="447"/>
        <v>1</v>
      </c>
    </row>
    <row r="1223" spans="4:42" ht="17" x14ac:dyDescent="0.2">
      <c r="D1223">
        <v>6037240300</v>
      </c>
      <c r="E1223" t="s">
        <v>37</v>
      </c>
      <c r="F1223">
        <v>20916</v>
      </c>
      <c r="S1223">
        <f t="shared" si="443"/>
        <v>1214</v>
      </c>
      <c r="T1223" s="2" cm="1">
        <f t="array" ref="T1223">IFERROR(INDEX($A$10:$A$1201, ROWS(T$10:$T1223)), IFERROR(INDEX($D$10:$D$1276, ROWS(T$10:$T1223)-ROWS($A$10:$A$1201)), IFERROR(INDEX($G$10:$G$1201, ROWS(T$10:$T1223)-ROWS($A$10:$A$1201)-ROWS($D$10:$D$1276)), "")))</f>
        <v>6037701000</v>
      </c>
      <c r="U1223" s="2" t="str">
        <f t="shared" si="425"/>
        <v>Beverly Hills, CA</v>
      </c>
      <c r="V1223" s="3">
        <f t="shared" si="426"/>
        <v>0.72040000000000004</v>
      </c>
      <c r="W1223" s="3">
        <f t="shared" si="427"/>
        <v>0.8406067677946325</v>
      </c>
      <c r="X1223" s="3">
        <f t="shared" si="428"/>
        <v>26680</v>
      </c>
      <c r="Y1223" s="3">
        <f t="shared" si="429"/>
        <v>0.50636755299967739</v>
      </c>
      <c r="Z1223" s="3">
        <f t="shared" si="436"/>
        <v>0.42565599204313609</v>
      </c>
      <c r="AA1223" s="3">
        <f t="shared" si="430"/>
        <v>0.29699999999999999</v>
      </c>
      <c r="AB1223" s="3">
        <f t="shared" si="431"/>
        <v>0.44884388695783589</v>
      </c>
      <c r="AC1223" s="3">
        <f t="shared" si="432"/>
        <v>9.5052083333333343E-2</v>
      </c>
      <c r="AD1223" s="3">
        <f t="shared" si="433"/>
        <v>0.32515131136516479</v>
      </c>
      <c r="AE1223" s="3">
        <f t="shared" si="434"/>
        <v>7.3000000000000001E-3</v>
      </c>
      <c r="AF1223" s="3">
        <f t="shared" si="435"/>
        <v>967</v>
      </c>
      <c r="AG1223">
        <f t="shared" si="437"/>
        <v>-4.2294112808610521E-2</v>
      </c>
      <c r="AH1223" s="5">
        <f t="shared" si="438"/>
        <v>-0.52913039593380207</v>
      </c>
      <c r="AI1223" s="5">
        <f t="shared" si="439"/>
        <v>-0.32791365435913339</v>
      </c>
      <c r="AJ1223" s="5">
        <f t="shared" si="440"/>
        <v>-0.51076666018191108</v>
      </c>
      <c r="AK1223" s="5">
        <f t="shared" si="441"/>
        <v>-0.41868739483060297</v>
      </c>
      <c r="AL1223" s="4">
        <f t="shared" si="442"/>
        <v>2.9234152168574155</v>
      </c>
      <c r="AM1223" s="4">
        <f t="shared" si="444"/>
        <v>0.84350788334163829</v>
      </c>
      <c r="AN1223" s="4">
        <f t="shared" si="445"/>
        <v>3.3563259728985919</v>
      </c>
      <c r="AO1223">
        <f t="shared" si="446"/>
        <v>0.84350788334163829</v>
      </c>
      <c r="AP1223">
        <f t="shared" si="447"/>
        <v>2</v>
      </c>
    </row>
    <row r="1224" spans="4:42" ht="34" x14ac:dyDescent="0.2">
      <c r="D1224">
        <v>6037224310</v>
      </c>
      <c r="E1224" t="s">
        <v>20</v>
      </c>
      <c r="F1224">
        <v>20900</v>
      </c>
      <c r="S1224">
        <f t="shared" si="443"/>
        <v>1215</v>
      </c>
      <c r="T1224" s="2" cm="1">
        <f t="array" ref="T1224">IFERROR(INDEX($A$10:$A$1201, ROWS(T$10:$T1224)), IFERROR(INDEX($D$10:$D$1276, ROWS(T$10:$T1224)-ROWS($A$10:$A$1201)), IFERROR(INDEX($G$10:$G$1201, ROWS(T$10:$T1224)-ROWS($A$10:$A$1201)-ROWS($D$10:$D$1276)), "")))</f>
        <v>6037265201</v>
      </c>
      <c r="U1224" s="2" t="str">
        <f t="shared" si="425"/>
        <v>Westwood, Los Angeles, CA</v>
      </c>
      <c r="V1224" s="3">
        <f t="shared" si="426"/>
        <v>0.68969999999999998</v>
      </c>
      <c r="W1224" s="3">
        <f t="shared" si="427"/>
        <v>0.80478413068844812</v>
      </c>
      <c r="X1224" s="3">
        <f t="shared" si="428"/>
        <v>24484</v>
      </c>
      <c r="Y1224" s="3">
        <f t="shared" si="429"/>
        <v>0.46468902427451653</v>
      </c>
      <c r="Z1224" s="3">
        <f t="shared" si="436"/>
        <v>0.37397435244122995</v>
      </c>
      <c r="AA1224" s="3">
        <f t="shared" si="430"/>
        <v>0.24279999999999999</v>
      </c>
      <c r="AB1224" s="3">
        <f t="shared" si="431"/>
        <v>0.36693365573522746</v>
      </c>
      <c r="AC1224" s="3">
        <f t="shared" si="432"/>
        <v>3.3854166666666671E-2</v>
      </c>
      <c r="AD1224" s="3">
        <f t="shared" si="433"/>
        <v>0.21217215870880968</v>
      </c>
      <c r="AE1224" s="3">
        <f t="shared" si="434"/>
        <v>2.5999999999999999E-3</v>
      </c>
      <c r="AF1224" s="3">
        <f t="shared" si="435"/>
        <v>631</v>
      </c>
      <c r="AG1224">
        <f t="shared" si="437"/>
        <v>-0.3782563177486567</v>
      </c>
      <c r="AH1224" s="5">
        <f t="shared" si="438"/>
        <v>-0.96754102471249182</v>
      </c>
      <c r="AI1224" s="5">
        <f t="shared" si="439"/>
        <v>-0.89626920477664074</v>
      </c>
      <c r="AJ1224" s="5">
        <f t="shared" si="440"/>
        <v>-0.9615326465429106</v>
      </c>
      <c r="AK1224" s="5">
        <f t="shared" si="441"/>
        <v>-0.98734625225685235</v>
      </c>
      <c r="AL1224" s="4">
        <f t="shared" si="442"/>
        <v>7.4153760453286921</v>
      </c>
      <c r="AM1224" s="4">
        <f t="shared" si="444"/>
        <v>3.6917967386864574</v>
      </c>
      <c r="AN1224" s="4">
        <f t="shared" si="445"/>
        <v>7.9902597749721451</v>
      </c>
      <c r="AO1224">
        <f t="shared" si="446"/>
        <v>3.6917967386864574</v>
      </c>
      <c r="AP1224">
        <f t="shared" si="447"/>
        <v>2</v>
      </c>
    </row>
    <row r="1225" spans="4:42" ht="34" x14ac:dyDescent="0.2">
      <c r="D1225">
        <v>6037206031</v>
      </c>
      <c r="E1225" t="s">
        <v>169</v>
      </c>
      <c r="F1225">
        <v>20897</v>
      </c>
      <c r="S1225">
        <f t="shared" si="443"/>
        <v>1216</v>
      </c>
      <c r="T1225" s="2" cm="1">
        <f t="array" ref="T1225">IFERROR(INDEX($A$10:$A$1201, ROWS(T$10:$T1225)), IFERROR(INDEX($D$10:$D$1276, ROWS(T$10:$T1225)-ROWS($A$10:$A$1201)), IFERROR(INDEX($G$10:$G$1201, ROWS(T$10:$T1225)-ROWS($A$10:$A$1201)-ROWS($D$10:$D$1276)), "")))</f>
        <v>6037265700</v>
      </c>
      <c r="U1225" s="2" t="str">
        <f t="shared" si="425"/>
        <v>Westwood, Los Angeles, CA</v>
      </c>
      <c r="V1225" s="3">
        <f t="shared" si="426"/>
        <v>0.73129999999999995</v>
      </c>
      <c r="W1225" s="3">
        <f t="shared" si="427"/>
        <v>0.85332555425904311</v>
      </c>
      <c r="X1225" s="3">
        <f t="shared" si="428"/>
        <v>27783</v>
      </c>
      <c r="Y1225" s="3">
        <f t="shared" si="429"/>
        <v>0.52730171383021129</v>
      </c>
      <c r="Z1225" s="3">
        <f t="shared" si="436"/>
        <v>0.44996002721590839</v>
      </c>
      <c r="AA1225" s="3">
        <f t="shared" si="430"/>
        <v>0.318</v>
      </c>
      <c r="AB1225" s="3">
        <f t="shared" si="431"/>
        <v>0.48058032340940005</v>
      </c>
      <c r="AC1225" s="3">
        <f t="shared" si="432"/>
        <v>0.125</v>
      </c>
      <c r="AD1225" s="3">
        <f t="shared" si="433"/>
        <v>0.3786146603900471</v>
      </c>
      <c r="AE1225" s="3">
        <f t="shared" si="434"/>
        <v>9.5999999999999992E-3</v>
      </c>
      <c r="AF1225" s="3">
        <f t="shared" si="435"/>
        <v>1126</v>
      </c>
      <c r="AG1225">
        <f t="shared" si="437"/>
        <v>7.6988885036551241E-2</v>
      </c>
      <c r="AH1225" s="5">
        <f t="shared" si="438"/>
        <v>-0.30892687883776621</v>
      </c>
      <c r="AI1225" s="5">
        <f t="shared" si="439"/>
        <v>-0.1077020942342687</v>
      </c>
      <c r="AJ1225" s="5">
        <f t="shared" si="440"/>
        <v>-0.290179049835039</v>
      </c>
      <c r="AK1225" s="5">
        <f t="shared" si="441"/>
        <v>-0.14958989979853865</v>
      </c>
      <c r="AL1225" s="4">
        <f t="shared" si="442"/>
        <v>1.6490980395936936</v>
      </c>
      <c r="AM1225" s="4">
        <f t="shared" si="444"/>
        <v>0.29327183279391017</v>
      </c>
      <c r="AN1225" s="4">
        <f t="shared" si="445"/>
        <v>2.057106776731219</v>
      </c>
      <c r="AO1225">
        <f t="shared" si="446"/>
        <v>0.29327183279391017</v>
      </c>
      <c r="AP1225">
        <f t="shared" si="447"/>
        <v>2</v>
      </c>
    </row>
    <row r="1226" spans="4:42" ht="34" x14ac:dyDescent="0.2">
      <c r="D1226">
        <v>6037239801</v>
      </c>
      <c r="E1226" t="s">
        <v>37</v>
      </c>
      <c r="F1226">
        <v>20831</v>
      </c>
      <c r="S1226">
        <f t="shared" si="443"/>
        <v>1217</v>
      </c>
      <c r="T1226" s="2" cm="1">
        <f t="array" ref="T1226">IFERROR(INDEX($A$10:$A$1201, ROWS(T$10:$T1226)), IFERROR(INDEX($D$10:$D$1276, ROWS(T$10:$T1226)-ROWS($A$10:$A$1201)), IFERROR(INDEX($G$10:$G$1201, ROWS(T$10:$T1226)-ROWS($A$10:$A$1201)-ROWS($D$10:$D$1276)), "")))</f>
        <v>6037271500</v>
      </c>
      <c r="U1226" s="2" t="str">
        <f t="shared" ref="U1226:U1289" si="448">VLOOKUP(T1226,$A:$O,2,FALSE)</f>
        <v>Mar Vista, Los Angeles, CA</v>
      </c>
      <c r="V1226" s="3">
        <f t="shared" ref="V1226:V1282" si="449">VLOOKUP(T1226,$A:$O,3,FALSE)</f>
        <v>0.78290000000000004</v>
      </c>
      <c r="W1226" s="3">
        <f t="shared" ref="W1226:W1289" si="450">V1226/$R$11</f>
        <v>0.91353558926487755</v>
      </c>
      <c r="X1226" s="3">
        <f t="shared" ref="X1226:X1282" si="451">VLOOKUP(T1226,$A:$O,6,FALSE)</f>
        <v>35601</v>
      </c>
      <c r="Y1226" s="3">
        <f t="shared" ref="Y1226:Y1289" si="452">X1226/$R$12</f>
        <v>0.67568183112224567</v>
      </c>
      <c r="Z1226" s="3">
        <f t="shared" si="436"/>
        <v>0.61725939974983213</v>
      </c>
      <c r="AA1226" s="3">
        <f t="shared" ref="AA1226:AA1282" si="453">VLOOKUP(T1226,$A:$O,9,FALSE)</f>
        <v>0.44450000000000001</v>
      </c>
      <c r="AB1226" s="3">
        <f t="shared" ref="AB1226:AB1289" si="454">AA1226/$R$13</f>
        <v>0.67175457155810792</v>
      </c>
      <c r="AC1226" s="3">
        <f t="shared" ref="AC1226:AC1282" si="455">AE1226/$R$14</f>
        <v>0.34114583333333337</v>
      </c>
      <c r="AD1226" s="3">
        <f t="shared" ref="AD1226:AD1282" si="456">AF1226/$R$15</f>
        <v>0.64996637525218559</v>
      </c>
      <c r="AE1226" s="3">
        <f t="shared" ref="AE1226:AE1282" si="457">VLOOKUP(T1226,$A:$O,12,FALSE)</f>
        <v>2.6200000000000001E-2</v>
      </c>
      <c r="AF1226" s="3">
        <f t="shared" ref="AF1226:AF1282" si="458">VLOOKUP(T1226,$A:$O,15,FALSE)</f>
        <v>1933</v>
      </c>
      <c r="AG1226">
        <f t="shared" si="437"/>
        <v>0.64166803079897405</v>
      </c>
      <c r="AH1226" s="5">
        <f t="shared" si="438"/>
        <v>1.2518628733442894</v>
      </c>
      <c r="AI1226" s="5">
        <f t="shared" si="439"/>
        <v>1.2188103988988435</v>
      </c>
      <c r="AJ1226" s="5">
        <f t="shared" si="440"/>
        <v>1.3018880509293425</v>
      </c>
      <c r="AK1226" s="5">
        <f t="shared" si="441"/>
        <v>1.2162068202698633</v>
      </c>
      <c r="AL1226" s="4">
        <f t="shared" si="442"/>
        <v>4.2119298529082787</v>
      </c>
      <c r="AM1226" s="4">
        <f t="shared" si="444"/>
        <v>7.0156049797689608</v>
      </c>
      <c r="AN1226" s="4">
        <f t="shared" si="445"/>
        <v>4.9325621176395469</v>
      </c>
      <c r="AO1226">
        <f t="shared" si="446"/>
        <v>4.2119298529082787</v>
      </c>
      <c r="AP1226">
        <f t="shared" si="447"/>
        <v>1</v>
      </c>
    </row>
    <row r="1227" spans="4:42" ht="34" x14ac:dyDescent="0.2">
      <c r="D1227">
        <v>6037238310</v>
      </c>
      <c r="E1227" t="s">
        <v>103</v>
      </c>
      <c r="F1227">
        <v>20775</v>
      </c>
      <c r="S1227">
        <f t="shared" si="443"/>
        <v>1218</v>
      </c>
      <c r="T1227" s="2" cm="1">
        <f t="array" ref="T1227">IFERROR(INDEX($A$10:$A$1201, ROWS(T$10:$T1227)), IFERROR(INDEX($D$10:$D$1276, ROWS(T$10:$T1227)-ROWS($A$10:$A$1201)), IFERROR(INDEX($G$10:$G$1201, ROWS(T$10:$T1227)-ROWS($A$10:$A$1201)-ROWS($D$10:$D$1276)), "")))</f>
        <v>6037265202</v>
      </c>
      <c r="U1227" s="2" t="str">
        <f t="shared" si="448"/>
        <v>Westwood, Los Angeles, CA</v>
      </c>
      <c r="V1227" s="3">
        <f t="shared" si="449"/>
        <v>0.64090000000000003</v>
      </c>
      <c r="W1227" s="3">
        <f t="shared" si="450"/>
        <v>0.74784130688448081</v>
      </c>
      <c r="X1227" s="3">
        <f t="shared" si="451"/>
        <v>22583</v>
      </c>
      <c r="Y1227" s="3">
        <f t="shared" si="452"/>
        <v>0.42860938715860997</v>
      </c>
      <c r="Z1227" s="3">
        <f t="shared" ref="Z1227:Z1282" si="459">W1227*Y1227</f>
        <v>0.32053180423565131</v>
      </c>
      <c r="AA1227" s="3">
        <f t="shared" si="453"/>
        <v>0.16830000000000001</v>
      </c>
      <c r="AB1227" s="3">
        <f t="shared" si="454"/>
        <v>0.254344869276107</v>
      </c>
      <c r="AC1227" s="3">
        <f t="shared" si="455"/>
        <v>0</v>
      </c>
      <c r="AD1227" s="3">
        <f t="shared" si="456"/>
        <v>7.2293207800941492E-2</v>
      </c>
      <c r="AE1227" s="3">
        <f t="shared" si="457"/>
        <v>0</v>
      </c>
      <c r="AF1227" s="3">
        <f t="shared" si="458"/>
        <v>215</v>
      </c>
      <c r="AG1227">
        <f t="shared" ref="AG1227:AG1282" si="460">STANDARDIZE(V1227,V$1,V$2)</f>
        <v>-0.91229395947745828</v>
      </c>
      <c r="AH1227" s="5">
        <f t="shared" ref="AH1227:AH1282" si="461">STANDARDIZE(Y1227,Y$1,Y$2)</f>
        <v>-1.347057693796412</v>
      </c>
      <c r="AI1227" s="5">
        <f t="shared" ref="AI1227:AI1282" si="462">STANDARDIZE(AA1227,AA$1,AA$2)</f>
        <v>-1.6774959299815169</v>
      </c>
      <c r="AJ1227" s="5">
        <f t="shared" ref="AJ1227:AJ1282" si="463">STANDARDIZE(AE1227,AE$1,AE$2)</f>
        <v>-1.2108925538915487</v>
      </c>
      <c r="AK1227" s="5">
        <f t="shared" ref="AK1227:AK1282" si="464">STANDARDIZE(AD1227,AD$1,AD$2)</f>
        <v>-1.6914000757369703</v>
      </c>
      <c r="AL1227" s="4">
        <f t="shared" ref="AL1227:AL1282" si="465">SUMXMY2($AG$5:$AK$5,AG1227:AK1227)</f>
        <v>15.439622387275644</v>
      </c>
      <c r="AM1227" s="4">
        <f t="shared" si="444"/>
        <v>9.5076223489349658</v>
      </c>
      <c r="AN1227" s="4">
        <f t="shared" si="445"/>
        <v>16.525166471370103</v>
      </c>
      <c r="AO1227">
        <f t="shared" si="446"/>
        <v>9.5076223489349658</v>
      </c>
      <c r="AP1227">
        <f t="shared" si="447"/>
        <v>2</v>
      </c>
    </row>
    <row r="1228" spans="4:42" ht="17" x14ac:dyDescent="0.2">
      <c r="D1228">
        <v>6037231710</v>
      </c>
      <c r="E1228" t="s">
        <v>103</v>
      </c>
      <c r="F1228">
        <v>20770</v>
      </c>
      <c r="S1228">
        <f t="shared" ref="S1228:S1282" si="466">S1227+1</f>
        <v>1219</v>
      </c>
      <c r="T1228" s="2" cm="1">
        <f t="array" ref="T1228">IFERROR(INDEX($A$10:$A$1201, ROWS(T$10:$T1228)), IFERROR(INDEX($D$10:$D$1276, ROWS(T$10:$T1228)-ROWS($A$10:$A$1201)), IFERROR(INDEX($G$10:$G$1201, ROWS(T$10:$T1228)-ROWS($A$10:$A$1201)-ROWS($D$10:$D$1276)), "")))</f>
        <v>6037620800</v>
      </c>
      <c r="U1228" s="2" t="str">
        <f t="shared" si="448"/>
        <v>Manhattan Beach, CA</v>
      </c>
      <c r="V1228" s="3">
        <f t="shared" si="449"/>
        <v>0.79579999999999995</v>
      </c>
      <c r="W1228" s="3">
        <f t="shared" si="450"/>
        <v>0.92858809801633602</v>
      </c>
      <c r="X1228" s="3">
        <f t="shared" si="451"/>
        <v>38786</v>
      </c>
      <c r="Y1228" s="3">
        <f t="shared" si="452"/>
        <v>0.73613088120860137</v>
      </c>
      <c r="Z1228" s="3">
        <f t="shared" si="459"/>
        <v>0.68356237487258453</v>
      </c>
      <c r="AA1228" s="3">
        <f t="shared" si="453"/>
        <v>0.48480000000000001</v>
      </c>
      <c r="AB1228" s="3">
        <f t="shared" si="454"/>
        <v>0.7326583043675382</v>
      </c>
      <c r="AC1228" s="3">
        <f t="shared" si="455"/>
        <v>0.40364583333333337</v>
      </c>
      <c r="AD1228" s="3">
        <f t="shared" si="456"/>
        <v>0.75790181573638193</v>
      </c>
      <c r="AE1228" s="3">
        <f t="shared" si="457"/>
        <v>3.1E-2</v>
      </c>
      <c r="AF1228" s="3">
        <f t="shared" si="458"/>
        <v>2254</v>
      </c>
      <c r="AG1228">
        <f t="shared" si="460"/>
        <v>0.78283781723957857</v>
      </c>
      <c r="AH1228" s="5">
        <f t="shared" si="461"/>
        <v>1.8877179975064589</v>
      </c>
      <c r="AI1228" s="5">
        <f t="shared" si="462"/>
        <v>1.6414068690432264</v>
      </c>
      <c r="AJ1228" s="5">
        <f t="shared" si="463"/>
        <v>1.7622448029575972</v>
      </c>
      <c r="AK1228" s="5">
        <f t="shared" si="464"/>
        <v>1.7594791215610117</v>
      </c>
      <c r="AL1228" s="4">
        <f t="shared" si="465"/>
        <v>9.1407232483043792</v>
      </c>
      <c r="AM1228" s="4">
        <f t="shared" si="444"/>
        <v>13.664293189659704</v>
      </c>
      <c r="AN1228" s="4">
        <f t="shared" si="445"/>
        <v>9.9573444528233193</v>
      </c>
      <c r="AO1228">
        <f t="shared" si="446"/>
        <v>9.1407232483043792</v>
      </c>
      <c r="AP1228">
        <f t="shared" si="447"/>
        <v>1</v>
      </c>
    </row>
    <row r="1229" spans="4:42" ht="34" x14ac:dyDescent="0.2">
      <c r="D1229">
        <v>6037240700</v>
      </c>
      <c r="E1229" t="s">
        <v>37</v>
      </c>
      <c r="F1229">
        <v>20766</v>
      </c>
      <c r="S1229">
        <f t="shared" si="466"/>
        <v>1220</v>
      </c>
      <c r="T1229" s="2" cm="1">
        <f t="array" ref="T1229">IFERROR(INDEX($A$10:$A$1201, ROWS(T$10:$T1229)), IFERROR(INDEX($D$10:$D$1276, ROWS(T$10:$T1229)-ROWS($A$10:$A$1201)), IFERROR(INDEX($G$10:$G$1201, ROWS(T$10:$T1229)-ROWS($A$10:$A$1201)-ROWS($D$10:$D$1276)), "")))</f>
        <v>6037276601</v>
      </c>
      <c r="U1229" s="2" t="str">
        <f t="shared" si="448"/>
        <v>Playa del Rey, Los Angeles, CA</v>
      </c>
      <c r="V1229" s="3">
        <f t="shared" si="449"/>
        <v>0.75939999999999996</v>
      </c>
      <c r="W1229" s="3">
        <f t="shared" si="450"/>
        <v>0.88611435239206537</v>
      </c>
      <c r="X1229" s="3">
        <f t="shared" si="451"/>
        <v>31654</v>
      </c>
      <c r="Y1229" s="3">
        <f t="shared" si="452"/>
        <v>0.60077055931978207</v>
      </c>
      <c r="Z1229" s="3">
        <f t="shared" si="459"/>
        <v>0.53235141510786754</v>
      </c>
      <c r="AA1229" s="3">
        <f t="shared" si="453"/>
        <v>0.378</v>
      </c>
      <c r="AB1229" s="3">
        <f t="shared" si="454"/>
        <v>0.57125585612815477</v>
      </c>
      <c r="AC1229" s="3">
        <f t="shared" si="455"/>
        <v>0.21223958333333334</v>
      </c>
      <c r="AD1229" s="3">
        <f t="shared" si="456"/>
        <v>0.50638870208473441</v>
      </c>
      <c r="AE1229" s="3">
        <f t="shared" si="457"/>
        <v>1.6299999999999999E-2</v>
      </c>
      <c r="AF1229" s="3">
        <f t="shared" si="458"/>
        <v>1506</v>
      </c>
      <c r="AG1229">
        <f t="shared" si="460"/>
        <v>0.38449826480252142</v>
      </c>
      <c r="AH1229" s="5">
        <f t="shared" si="461"/>
        <v>0.46388165668240899</v>
      </c>
      <c r="AI1229" s="5">
        <f t="shared" si="462"/>
        <v>0.52147379183677267</v>
      </c>
      <c r="AJ1229" s="5">
        <f t="shared" si="463"/>
        <v>0.35240224987106666</v>
      </c>
      <c r="AK1229" s="5">
        <f t="shared" si="464"/>
        <v>0.49353618895733847</v>
      </c>
      <c r="AL1229" s="4">
        <f t="shared" si="465"/>
        <v>0.47016930835623999</v>
      </c>
      <c r="AM1229" s="4">
        <f t="shared" si="444"/>
        <v>1.2814971084861668</v>
      </c>
      <c r="AN1229" s="4">
        <f t="shared" si="445"/>
        <v>0.97164656602140953</v>
      </c>
      <c r="AO1229">
        <f t="shared" si="446"/>
        <v>0.47016930835623999</v>
      </c>
      <c r="AP1229">
        <f t="shared" si="447"/>
        <v>1</v>
      </c>
    </row>
    <row r="1230" spans="4:42" ht="34" x14ac:dyDescent="0.2">
      <c r="D1230">
        <v>6037240600</v>
      </c>
      <c r="E1230" t="s">
        <v>37</v>
      </c>
      <c r="F1230">
        <v>20765</v>
      </c>
      <c r="S1230">
        <f t="shared" si="466"/>
        <v>1221</v>
      </c>
      <c r="T1230" s="2" cm="1">
        <f t="array" ref="T1230">IFERROR(INDEX($A$10:$A$1201, ROWS(T$10:$T1230)), IFERROR(INDEX($D$10:$D$1276, ROWS(T$10:$T1230)-ROWS($A$10:$A$1201)), IFERROR(INDEX($G$10:$G$1201, ROWS(T$10:$T1230)-ROWS($A$10:$A$1201)-ROWS($D$10:$D$1276)), "")))</f>
        <v>6037530005</v>
      </c>
      <c r="U1230" s="2" t="str">
        <f t="shared" si="448"/>
        <v>South Montebello, Montebello, CA</v>
      </c>
      <c r="V1230" s="3">
        <f t="shared" si="449"/>
        <v>0.82210000000000005</v>
      </c>
      <c r="W1230" s="3">
        <f t="shared" si="450"/>
        <v>0.9592765460910152</v>
      </c>
      <c r="X1230" s="3">
        <f t="shared" si="451"/>
        <v>45524</v>
      </c>
      <c r="Y1230" s="3">
        <f t="shared" si="452"/>
        <v>0.86401336142268781</v>
      </c>
      <c r="Z1230" s="3">
        <f t="shared" si="459"/>
        <v>0.82882775312204393</v>
      </c>
      <c r="AA1230" s="3">
        <f t="shared" si="453"/>
        <v>0.55149999999999999</v>
      </c>
      <c r="AB1230" s="3">
        <f t="shared" si="454"/>
        <v>0.83345927157322053</v>
      </c>
      <c r="AC1230" s="3">
        <f t="shared" si="455"/>
        <v>0.60677083333333337</v>
      </c>
      <c r="AD1230" s="3">
        <f t="shared" si="456"/>
        <v>0.91627437794216549</v>
      </c>
      <c r="AE1230" s="3">
        <f t="shared" si="457"/>
        <v>4.6600000000000003E-2</v>
      </c>
      <c r="AF1230" s="3">
        <f t="shared" si="458"/>
        <v>2725</v>
      </c>
      <c r="AG1230">
        <f t="shared" si="460"/>
        <v>1.0706490872696512</v>
      </c>
      <c r="AH1230" s="5">
        <f t="shared" si="461"/>
        <v>3.2328959650432578</v>
      </c>
      <c r="AI1230" s="5">
        <f t="shared" si="462"/>
        <v>2.3408407290588671</v>
      </c>
      <c r="AJ1230" s="5">
        <f t="shared" si="463"/>
        <v>3.2584042470494259</v>
      </c>
      <c r="AK1230" s="5">
        <f t="shared" si="464"/>
        <v>2.5566169842031647</v>
      </c>
      <c r="AL1230" s="4">
        <f t="shared" si="465"/>
        <v>27.904355293567917</v>
      </c>
      <c r="AM1230" s="4">
        <f t="shared" si="444"/>
        <v>34.934646330130008</v>
      </c>
      <c r="AN1230" s="4">
        <f t="shared" si="445"/>
        <v>29.524175407451949</v>
      </c>
      <c r="AO1230">
        <f t="shared" si="446"/>
        <v>27.904355293567917</v>
      </c>
      <c r="AP1230">
        <f t="shared" si="447"/>
        <v>1</v>
      </c>
    </row>
    <row r="1231" spans="4:42" ht="34" x14ac:dyDescent="0.2">
      <c r="D1231">
        <v>6037273300</v>
      </c>
      <c r="E1231" t="s">
        <v>68</v>
      </c>
      <c r="F1231">
        <v>20742</v>
      </c>
      <c r="S1231">
        <f t="shared" si="466"/>
        <v>1222</v>
      </c>
      <c r="T1231" s="2" cm="1">
        <f t="array" ref="T1231">IFERROR(INDEX($A$10:$A$1201, ROWS(T$10:$T1231)), IFERROR(INDEX($D$10:$D$1276, ROWS(T$10:$T1231)-ROWS($A$10:$A$1201)), IFERROR(INDEX($G$10:$G$1201, ROWS(T$10:$T1231)-ROWS($A$10:$A$1201)-ROWS($D$10:$D$1276)), "")))</f>
        <v>6037701302</v>
      </c>
      <c r="U1231" s="2" t="str">
        <f t="shared" si="448"/>
        <v>Wilshire Montana, Santa Monica, CA</v>
      </c>
      <c r="V1231" s="3">
        <f t="shared" si="449"/>
        <v>0.74270000000000003</v>
      </c>
      <c r="W1231" s="3">
        <f t="shared" si="450"/>
        <v>0.86662777129521595</v>
      </c>
      <c r="X1231" s="3">
        <f t="shared" si="451"/>
        <v>29358</v>
      </c>
      <c r="Y1231" s="3">
        <f t="shared" si="452"/>
        <v>0.55719410123555202</v>
      </c>
      <c r="Z1231" s="3">
        <f t="shared" si="459"/>
        <v>0.48287988213260741</v>
      </c>
      <c r="AA1231" s="3">
        <f t="shared" si="453"/>
        <v>0.3412</v>
      </c>
      <c r="AB1231" s="3">
        <f t="shared" si="454"/>
        <v>0.51564152939398522</v>
      </c>
      <c r="AC1231" s="3">
        <f t="shared" si="455"/>
        <v>0.15755208333333334</v>
      </c>
      <c r="AD1231" s="3">
        <f t="shared" si="456"/>
        <v>0.42972427706792199</v>
      </c>
      <c r="AE1231" s="3">
        <f t="shared" si="457"/>
        <v>1.21E-2</v>
      </c>
      <c r="AF1231" s="3">
        <f t="shared" si="458"/>
        <v>1278</v>
      </c>
      <c r="AG1231">
        <f t="shared" si="460"/>
        <v>0.20174358003057549</v>
      </c>
      <c r="AH1231" s="5">
        <f t="shared" si="461"/>
        <v>5.5069737698999538E-3</v>
      </c>
      <c r="AI1231" s="5">
        <f t="shared" si="462"/>
        <v>0.13557924837986729</v>
      </c>
      <c r="AJ1231" s="5">
        <f t="shared" si="463"/>
        <v>-5.0409908153656223E-2</v>
      </c>
      <c r="AK1231" s="5">
        <f t="shared" si="464"/>
        <v>0.10766053570381204</v>
      </c>
      <c r="AL1231" s="4">
        <f t="shared" si="465"/>
        <v>0.70693643801707029</v>
      </c>
      <c r="AM1231" s="4">
        <f t="shared" si="444"/>
        <v>0.23847247478707015</v>
      </c>
      <c r="AN1231" s="4">
        <f t="shared" si="445"/>
        <v>1.1484836202691029</v>
      </c>
      <c r="AO1231">
        <f t="shared" si="446"/>
        <v>0.23847247478707015</v>
      </c>
      <c r="AP1231">
        <f t="shared" si="447"/>
        <v>2</v>
      </c>
    </row>
    <row r="1232" spans="4:42" ht="17" x14ac:dyDescent="0.2">
      <c r="D1232">
        <v>6037237710</v>
      </c>
      <c r="E1232" t="s">
        <v>103</v>
      </c>
      <c r="F1232">
        <v>20725</v>
      </c>
      <c r="S1232">
        <f t="shared" si="466"/>
        <v>1223</v>
      </c>
      <c r="T1232" s="2" cm="1">
        <f t="array" ref="T1232">IFERROR(INDEX($A$10:$A$1201, ROWS(T$10:$T1232)), IFERROR(INDEX($D$10:$D$1276, ROWS(T$10:$T1232)-ROWS($A$10:$A$1201)), IFERROR(INDEX($G$10:$G$1201, ROWS(T$10:$T1232)-ROWS($A$10:$A$1201)-ROWS($D$10:$D$1276)), "")))</f>
        <v>6037554518</v>
      </c>
      <c r="U1232" s="2" t="str">
        <f t="shared" si="448"/>
        <v>Cerritos, CA</v>
      </c>
      <c r="V1232" s="3">
        <f t="shared" si="449"/>
        <v>0.80520000000000003</v>
      </c>
      <c r="W1232" s="3">
        <f t="shared" si="450"/>
        <v>0.939556592765461</v>
      </c>
      <c r="X1232" s="3">
        <f t="shared" si="451"/>
        <v>40170</v>
      </c>
      <c r="Y1232" s="3">
        <f t="shared" si="452"/>
        <v>0.76239822353811992</v>
      </c>
      <c r="Z1232" s="3">
        <f t="shared" si="459"/>
        <v>0.71631627723791624</v>
      </c>
      <c r="AA1232" s="3">
        <f t="shared" si="453"/>
        <v>0.50460000000000005</v>
      </c>
      <c r="AB1232" s="3">
        <f t="shared" si="454"/>
        <v>0.76258123016472734</v>
      </c>
      <c r="AC1232" s="3">
        <f t="shared" si="455"/>
        <v>0.45963541666666669</v>
      </c>
      <c r="AD1232" s="3">
        <f t="shared" si="456"/>
        <v>0.80766644250168129</v>
      </c>
      <c r="AE1232" s="3">
        <f t="shared" si="457"/>
        <v>3.5299999999999998E-2</v>
      </c>
      <c r="AF1232" s="3">
        <f t="shared" si="458"/>
        <v>2402</v>
      </c>
      <c r="AG1232">
        <f t="shared" si="460"/>
        <v>0.88570572363816003</v>
      </c>
      <c r="AH1232" s="5">
        <f t="shared" si="461"/>
        <v>2.1640205067185296</v>
      </c>
      <c r="AI1232" s="5">
        <f t="shared" si="462"/>
        <v>1.8490349114466704</v>
      </c>
      <c r="AJ1232" s="5">
        <f t="shared" si="463"/>
        <v>2.1746477266495754</v>
      </c>
      <c r="AK1232" s="5">
        <f t="shared" si="464"/>
        <v>2.0099598087606698</v>
      </c>
      <c r="AL1232" s="4">
        <f t="shared" si="465"/>
        <v>13.133297205264229</v>
      </c>
      <c r="AM1232" s="4">
        <f t="shared" si="444"/>
        <v>18.235938947031475</v>
      </c>
      <c r="AN1232" s="4">
        <f t="shared" si="445"/>
        <v>14.089881471756248</v>
      </c>
      <c r="AO1232">
        <f t="shared" si="446"/>
        <v>13.133297205264229</v>
      </c>
      <c r="AP1232">
        <f t="shared" si="447"/>
        <v>1</v>
      </c>
    </row>
    <row r="1233" spans="4:42" ht="17" x14ac:dyDescent="0.2">
      <c r="D1233">
        <v>6037228900</v>
      </c>
      <c r="E1233" t="s">
        <v>139</v>
      </c>
      <c r="F1233">
        <v>20640</v>
      </c>
      <c r="S1233">
        <f t="shared" si="466"/>
        <v>1224</v>
      </c>
      <c r="T1233" s="2" cm="1">
        <f t="array" ref="T1233">IFERROR(INDEX($A$10:$A$1201, ROWS(T$10:$T1233)), IFERROR(INDEX($D$10:$D$1276, ROWS(T$10:$T1233)-ROWS($A$10:$A$1201)), IFERROR(INDEX($G$10:$G$1201, ROWS(T$10:$T1233)-ROWS($A$10:$A$1201)-ROWS($D$10:$D$1276)), "")))</f>
        <v>6037700801</v>
      </c>
      <c r="U1233" s="2" t="str">
        <f t="shared" si="448"/>
        <v>Beverly Hills, CA</v>
      </c>
      <c r="V1233" s="3">
        <f t="shared" si="449"/>
        <v>0.6542</v>
      </c>
      <c r="W1233" s="3">
        <f t="shared" si="450"/>
        <v>0.76336056009334896</v>
      </c>
      <c r="X1233" s="3">
        <f t="shared" si="451"/>
        <v>22926</v>
      </c>
      <c r="Y1233" s="3">
        <f t="shared" si="452"/>
        <v>0.4351192848602175</v>
      </c>
      <c r="Z1233" s="3">
        <f t="shared" si="459"/>
        <v>0.33215290099831307</v>
      </c>
      <c r="AA1233" s="3">
        <f t="shared" si="453"/>
        <v>0.18160000000000001</v>
      </c>
      <c r="AB1233" s="3">
        <f t="shared" si="454"/>
        <v>0.27444461236209766</v>
      </c>
      <c r="AC1233" s="3">
        <f t="shared" si="455"/>
        <v>0</v>
      </c>
      <c r="AD1233" s="3">
        <f t="shared" si="456"/>
        <v>9.919300605245461E-2</v>
      </c>
      <c r="AE1233" s="3">
        <f t="shared" si="457"/>
        <v>0</v>
      </c>
      <c r="AF1233" s="3">
        <f t="shared" si="458"/>
        <v>295</v>
      </c>
      <c r="AG1233">
        <f t="shared" si="460"/>
        <v>-0.76674681531776445</v>
      </c>
      <c r="AH1233" s="5">
        <f t="shared" si="461"/>
        <v>-1.2785809881174093</v>
      </c>
      <c r="AI1233" s="5">
        <f t="shared" si="462"/>
        <v>-1.5380286085691026</v>
      </c>
      <c r="AJ1233" s="5">
        <f t="shared" si="463"/>
        <v>-1.2108925538915487</v>
      </c>
      <c r="AK1233" s="5">
        <f t="shared" si="464"/>
        <v>-1.5560051096831014</v>
      </c>
      <c r="AL1233" s="4">
        <f t="shared" si="465"/>
        <v>13.696435051841787</v>
      </c>
      <c r="AM1233" s="4">
        <f t="shared" si="444"/>
        <v>8.2426921047642754</v>
      </c>
      <c r="AN1233" s="4">
        <f t="shared" si="445"/>
        <v>14.648521810359004</v>
      </c>
      <c r="AO1233">
        <f t="shared" si="446"/>
        <v>8.2426921047642754</v>
      </c>
      <c r="AP1233">
        <f t="shared" si="447"/>
        <v>2</v>
      </c>
    </row>
    <row r="1234" spans="4:42" ht="34" x14ac:dyDescent="0.2">
      <c r="D1234">
        <v>6037237500</v>
      </c>
      <c r="E1234" t="s">
        <v>103</v>
      </c>
      <c r="F1234">
        <v>20571</v>
      </c>
      <c r="S1234">
        <f t="shared" si="466"/>
        <v>1225</v>
      </c>
      <c r="T1234" s="2" cm="1">
        <f t="array" ref="T1234">IFERROR(INDEX($A$10:$A$1201, ROWS(T$10:$T1234)), IFERROR(INDEX($D$10:$D$1276, ROWS(T$10:$T1234)-ROWS($A$10:$A$1201)), IFERROR(INDEX($G$10:$G$1201, ROWS(T$10:$T1234)-ROWS($A$10:$A$1201)-ROWS($D$10:$D$1276)), "")))</f>
        <v>6037701601</v>
      </c>
      <c r="U1234" s="2" t="str">
        <f t="shared" si="448"/>
        <v>Northeast, Santa Monica, CA</v>
      </c>
      <c r="V1234" s="3">
        <f t="shared" si="449"/>
        <v>0.70860000000000001</v>
      </c>
      <c r="W1234" s="3">
        <f t="shared" si="450"/>
        <v>0.82683780630105019</v>
      </c>
      <c r="X1234" s="3">
        <f t="shared" si="451"/>
        <v>25745</v>
      </c>
      <c r="Y1234" s="3">
        <f t="shared" si="452"/>
        <v>0.48862191349237982</v>
      </c>
      <c r="Z1234" s="3">
        <f t="shared" si="459"/>
        <v>0.40401107106266088</v>
      </c>
      <c r="AA1234" s="3">
        <f t="shared" si="453"/>
        <v>0.27600000000000002</v>
      </c>
      <c r="AB1234" s="3">
        <f t="shared" si="454"/>
        <v>0.41710745050627179</v>
      </c>
      <c r="AC1234" s="3">
        <f t="shared" si="455"/>
        <v>6.7708333333333343E-2</v>
      </c>
      <c r="AD1234" s="3">
        <f t="shared" si="456"/>
        <v>0.2797579018157364</v>
      </c>
      <c r="AE1234" s="3">
        <f t="shared" si="457"/>
        <v>5.1999999999999998E-3</v>
      </c>
      <c r="AF1234" s="3">
        <f t="shared" si="458"/>
        <v>832</v>
      </c>
      <c r="AG1234">
        <f t="shared" si="460"/>
        <v>-0.17142616552172285</v>
      </c>
      <c r="AH1234" s="5">
        <f t="shared" si="461"/>
        <v>-0.71579430208502037</v>
      </c>
      <c r="AI1234" s="5">
        <f t="shared" si="462"/>
        <v>-0.54812521448399742</v>
      </c>
      <c r="AJ1234" s="5">
        <f t="shared" si="463"/>
        <v>-0.7121727391942726</v>
      </c>
      <c r="AK1234" s="5">
        <f t="shared" si="464"/>
        <v>-0.64716640004650672</v>
      </c>
      <c r="AL1234" s="4">
        <f t="shared" si="465"/>
        <v>4.4737538284696052</v>
      </c>
      <c r="AM1234" s="4">
        <f t="shared" si="444"/>
        <v>1.7473790046039013</v>
      </c>
      <c r="AN1234" s="4">
        <f t="shared" si="445"/>
        <v>4.9408228478994003</v>
      </c>
      <c r="AO1234">
        <f t="shared" si="446"/>
        <v>1.7473790046039013</v>
      </c>
      <c r="AP1234">
        <f t="shared" si="447"/>
        <v>2</v>
      </c>
    </row>
    <row r="1235" spans="4:42" ht="17" x14ac:dyDescent="0.2">
      <c r="D1235">
        <v>6037209103</v>
      </c>
      <c r="E1235" t="s">
        <v>20</v>
      </c>
      <c r="F1235">
        <v>20540</v>
      </c>
      <c r="S1235">
        <f t="shared" si="466"/>
        <v>1226</v>
      </c>
      <c r="T1235" s="2" cm="1">
        <f t="array" ref="T1235">IFERROR(INDEX($A$10:$A$1201, ROWS(T$10:$T1235)), IFERROR(INDEX($D$10:$D$1276, ROWS(T$10:$T1235)-ROWS($A$10:$A$1201)), IFERROR(INDEX($G$10:$G$1201, ROWS(T$10:$T1235)-ROWS($A$10:$A$1201)-ROWS($D$10:$D$1276)), "")))</f>
        <v>6037554517</v>
      </c>
      <c r="U1235" s="2" t="str">
        <f t="shared" si="448"/>
        <v>Cerritos, CA</v>
      </c>
      <c r="V1235" s="3">
        <f t="shared" si="449"/>
        <v>0.80769999999999997</v>
      </c>
      <c r="W1235" s="3">
        <f t="shared" si="450"/>
        <v>0.94247374562427066</v>
      </c>
      <c r="X1235" s="3">
        <f t="shared" si="451"/>
        <v>40870</v>
      </c>
      <c r="Y1235" s="3">
        <f t="shared" si="452"/>
        <v>0.77568372905160465</v>
      </c>
      <c r="Z1235" s="3">
        <f t="shared" si="459"/>
        <v>0.73106154953906777</v>
      </c>
      <c r="AA1235" s="3">
        <f t="shared" si="453"/>
        <v>0.51090000000000002</v>
      </c>
      <c r="AB1235" s="3">
        <f t="shared" si="454"/>
        <v>0.77210216110019658</v>
      </c>
      <c r="AC1235" s="3">
        <f t="shared" si="455"/>
        <v>0.47916666666666669</v>
      </c>
      <c r="AD1235" s="3">
        <f t="shared" si="456"/>
        <v>0.82784129119031602</v>
      </c>
      <c r="AE1235" s="3">
        <f t="shared" si="457"/>
        <v>3.6799999999999999E-2</v>
      </c>
      <c r="AF1235" s="3">
        <f t="shared" si="458"/>
        <v>2462</v>
      </c>
      <c r="AG1235">
        <f t="shared" si="460"/>
        <v>0.91306420938246291</v>
      </c>
      <c r="AH1235" s="5">
        <f t="shared" si="461"/>
        <v>2.3037688856552698</v>
      </c>
      <c r="AI1235" s="5">
        <f t="shared" si="462"/>
        <v>1.9150983794841294</v>
      </c>
      <c r="AJ1235" s="5">
        <f t="shared" si="463"/>
        <v>2.3185092116584052</v>
      </c>
      <c r="AK1235" s="5">
        <f t="shared" si="464"/>
        <v>2.1115060333010707</v>
      </c>
      <c r="AL1235" s="4">
        <f t="shared" si="465"/>
        <v>14.856423514533692</v>
      </c>
      <c r="AM1235" s="4">
        <f t="shared" si="444"/>
        <v>20.243571054166043</v>
      </c>
      <c r="AN1235" s="4">
        <f t="shared" si="445"/>
        <v>15.882620307753934</v>
      </c>
      <c r="AO1235">
        <f t="shared" si="446"/>
        <v>14.856423514533692</v>
      </c>
      <c r="AP1235">
        <f t="shared" si="447"/>
        <v>1</v>
      </c>
    </row>
    <row r="1236" spans="4:42" ht="17" x14ac:dyDescent="0.2">
      <c r="D1236">
        <v>6037232200</v>
      </c>
      <c r="E1236" t="s">
        <v>37</v>
      </c>
      <c r="F1236">
        <v>20529</v>
      </c>
      <c r="S1236">
        <f t="shared" si="466"/>
        <v>1227</v>
      </c>
      <c r="T1236" s="2" cm="1">
        <f t="array" ref="T1236">IFERROR(INDEX($A$10:$A$1201, ROWS(T$10:$T1236)), IFERROR(INDEX($D$10:$D$1276, ROWS(T$10:$T1236)-ROWS($A$10:$A$1201)), IFERROR(INDEX($G$10:$G$1201, ROWS(T$10:$T1236)-ROWS($A$10:$A$1201)-ROWS($D$10:$D$1276)), "")))</f>
        <v>6037482001</v>
      </c>
      <c r="U1236" s="2" t="str">
        <f t="shared" si="448"/>
        <v>Monterey Park, CA</v>
      </c>
      <c r="V1236" s="3">
        <f t="shared" si="449"/>
        <v>0.8216</v>
      </c>
      <c r="W1236" s="3">
        <f t="shared" si="450"/>
        <v>0.95869311551925318</v>
      </c>
      <c r="X1236" s="3">
        <f t="shared" si="451"/>
        <v>44013</v>
      </c>
      <c r="Y1236" s="3">
        <f t="shared" si="452"/>
        <v>0.83533564880715139</v>
      </c>
      <c r="Z1236" s="3">
        <f t="shared" si="459"/>
        <v>0.80083053565922468</v>
      </c>
      <c r="AA1236" s="3">
        <f t="shared" si="453"/>
        <v>0.54449999999999998</v>
      </c>
      <c r="AB1236" s="3">
        <f t="shared" si="454"/>
        <v>0.82288045942269916</v>
      </c>
      <c r="AC1236" s="3">
        <f t="shared" si="455"/>
        <v>0.58984375</v>
      </c>
      <c r="AD1236" s="3">
        <f t="shared" si="456"/>
        <v>0.90988567585743108</v>
      </c>
      <c r="AE1236" s="3">
        <f t="shared" si="457"/>
        <v>4.53E-2</v>
      </c>
      <c r="AF1236" s="3">
        <f t="shared" si="458"/>
        <v>2706</v>
      </c>
      <c r="AG1236">
        <f t="shared" si="460"/>
        <v>1.0651773901207899</v>
      </c>
      <c r="AH1236" s="5">
        <f t="shared" si="461"/>
        <v>2.931239107081236</v>
      </c>
      <c r="AI1236" s="5">
        <f t="shared" si="462"/>
        <v>2.2674368756839121</v>
      </c>
      <c r="AJ1236" s="5">
        <f t="shared" si="463"/>
        <v>3.1337242933751064</v>
      </c>
      <c r="AK1236" s="5">
        <f t="shared" si="464"/>
        <v>2.5244606797653706</v>
      </c>
      <c r="AL1236" s="4">
        <f t="shared" si="465"/>
        <v>25.156240408754861</v>
      </c>
      <c r="AM1236" s="4">
        <f t="shared" si="444"/>
        <v>31.664877564587524</v>
      </c>
      <c r="AN1236" s="4">
        <f t="shared" si="445"/>
        <v>26.587940594981472</v>
      </c>
      <c r="AO1236">
        <f t="shared" si="446"/>
        <v>25.156240408754861</v>
      </c>
      <c r="AP1236">
        <f t="shared" si="447"/>
        <v>1</v>
      </c>
    </row>
    <row r="1237" spans="4:42" ht="17" x14ac:dyDescent="0.2">
      <c r="D1237">
        <v>6037236203</v>
      </c>
      <c r="E1237" t="s">
        <v>164</v>
      </c>
      <c r="F1237">
        <v>20509</v>
      </c>
      <c r="S1237">
        <f t="shared" si="466"/>
        <v>1228</v>
      </c>
      <c r="T1237" s="2" cm="1">
        <f t="array" ref="T1237">IFERROR(INDEX($A$10:$A$1201, ROWS(T$10:$T1237)), IFERROR(INDEX($D$10:$D$1276, ROWS(T$10:$T1237)-ROWS($A$10:$A$1201)), IFERROR(INDEX($G$10:$G$1201, ROWS(T$10:$T1237)-ROWS($A$10:$A$1201)-ROWS($D$10:$D$1276)), "")))</f>
        <v>6037554511</v>
      </c>
      <c r="U1237" s="2" t="str">
        <f t="shared" si="448"/>
        <v>Cerritos, CA</v>
      </c>
      <c r="V1237" s="3">
        <f t="shared" si="449"/>
        <v>0.78800000000000003</v>
      </c>
      <c r="W1237" s="3">
        <f t="shared" si="450"/>
        <v>0.91948658109684955</v>
      </c>
      <c r="X1237" s="3">
        <f t="shared" si="451"/>
        <v>36279</v>
      </c>
      <c r="Y1237" s="3">
        <f t="shared" si="452"/>
        <v>0.68854979217673518</v>
      </c>
      <c r="Z1237" s="3">
        <f t="shared" si="459"/>
        <v>0.63311229432353255</v>
      </c>
      <c r="AA1237" s="3">
        <f t="shared" si="453"/>
        <v>0.45960000000000001</v>
      </c>
      <c r="AB1237" s="3">
        <f t="shared" si="454"/>
        <v>0.69457458062566124</v>
      </c>
      <c r="AC1237" s="3">
        <f t="shared" si="455"/>
        <v>0.36848958333333337</v>
      </c>
      <c r="AD1237" s="3">
        <f t="shared" si="456"/>
        <v>0.69973100201748484</v>
      </c>
      <c r="AE1237" s="3">
        <f t="shared" si="457"/>
        <v>2.8299999999999999E-2</v>
      </c>
      <c r="AF1237" s="3">
        <f t="shared" si="458"/>
        <v>2081</v>
      </c>
      <c r="AG1237">
        <f t="shared" si="460"/>
        <v>0.69747934171735282</v>
      </c>
      <c r="AH1237" s="5">
        <f t="shared" si="461"/>
        <v>1.3872191603715893</v>
      </c>
      <c r="AI1237" s="5">
        <f t="shared" si="462"/>
        <v>1.3771529968933889</v>
      </c>
      <c r="AJ1237" s="5">
        <f t="shared" si="463"/>
        <v>1.5032941299417037</v>
      </c>
      <c r="AK1237" s="5">
        <f t="shared" si="464"/>
        <v>1.4666875074695205</v>
      </c>
      <c r="AL1237" s="4">
        <f t="shared" si="465"/>
        <v>5.8393770669194591</v>
      </c>
      <c r="AM1237" s="4">
        <f t="shared" si="444"/>
        <v>9.1210737319432909</v>
      </c>
      <c r="AN1237" s="4">
        <f t="shared" si="445"/>
        <v>6.5292376648591111</v>
      </c>
      <c r="AO1237">
        <f t="shared" si="446"/>
        <v>5.8393770669194591</v>
      </c>
      <c r="AP1237">
        <f t="shared" si="447"/>
        <v>1</v>
      </c>
    </row>
    <row r="1238" spans="4:42" ht="17" x14ac:dyDescent="0.2">
      <c r="D1238">
        <v>6037235202</v>
      </c>
      <c r="E1238" t="s">
        <v>113</v>
      </c>
      <c r="F1238">
        <v>20508</v>
      </c>
      <c r="S1238">
        <f t="shared" si="466"/>
        <v>1229</v>
      </c>
      <c r="T1238" s="2" cm="1">
        <f t="array" ref="T1238">IFERROR(INDEX($A$10:$A$1201, ROWS(T$10:$T1238)), IFERROR(INDEX($D$10:$D$1276, ROWS(T$10:$T1238)-ROWS($A$10:$A$1201)), IFERROR(INDEX($G$10:$G$1201, ROWS(T$10:$T1238)-ROWS($A$10:$A$1201)-ROWS($D$10:$D$1276)), "")))</f>
        <v>6059110118</v>
      </c>
      <c r="U1238" s="2" t="str">
        <f t="shared" si="448"/>
        <v>Cypress, CA</v>
      </c>
      <c r="V1238" s="3">
        <f t="shared" si="449"/>
        <v>0.78779999999999994</v>
      </c>
      <c r="W1238" s="3">
        <f t="shared" si="450"/>
        <v>0.91925320886814466</v>
      </c>
      <c r="X1238" s="3">
        <f t="shared" si="451"/>
        <v>36211</v>
      </c>
      <c r="Y1238" s="3">
        <f t="shared" si="452"/>
        <v>0.68725920021256803</v>
      </c>
      <c r="Z1238" s="3">
        <f t="shared" si="459"/>
        <v>0.63176522511955779</v>
      </c>
      <c r="AA1238" s="3">
        <f t="shared" si="453"/>
        <v>0.4592</v>
      </c>
      <c r="AB1238" s="3">
        <f t="shared" si="454"/>
        <v>0.69397007707420288</v>
      </c>
      <c r="AC1238" s="3">
        <f t="shared" si="455"/>
        <v>0.3671875</v>
      </c>
      <c r="AD1238" s="3">
        <f t="shared" si="456"/>
        <v>0.6963685272360457</v>
      </c>
      <c r="AE1238" s="3">
        <f t="shared" si="457"/>
        <v>2.8199999999999999E-2</v>
      </c>
      <c r="AF1238" s="3">
        <f t="shared" si="458"/>
        <v>2071</v>
      </c>
      <c r="AG1238">
        <f t="shared" si="460"/>
        <v>0.69529066285780761</v>
      </c>
      <c r="AH1238" s="5">
        <f t="shared" si="461"/>
        <v>1.373643603560591</v>
      </c>
      <c r="AI1238" s="5">
        <f t="shared" si="462"/>
        <v>1.3729584909862487</v>
      </c>
      <c r="AJ1238" s="5">
        <f t="shared" si="463"/>
        <v>1.4937033642744486</v>
      </c>
      <c r="AK1238" s="5">
        <f t="shared" si="464"/>
        <v>1.4497631367127868</v>
      </c>
      <c r="AL1238" s="4">
        <f t="shared" si="465"/>
        <v>5.7411658627246522</v>
      </c>
      <c r="AM1238" s="4">
        <f t="shared" si="444"/>
        <v>8.9856141075604974</v>
      </c>
      <c r="AN1238" s="4">
        <f t="shared" si="445"/>
        <v>6.4297163686390997</v>
      </c>
      <c r="AO1238">
        <f t="shared" si="446"/>
        <v>5.7411658627246522</v>
      </c>
      <c r="AP1238">
        <f t="shared" si="447"/>
        <v>1</v>
      </c>
    </row>
    <row r="1239" spans="4:42" ht="17" x14ac:dyDescent="0.2">
      <c r="D1239">
        <v>6037238200</v>
      </c>
      <c r="E1239" t="s">
        <v>37</v>
      </c>
      <c r="F1239">
        <v>20466</v>
      </c>
      <c r="S1239">
        <f t="shared" si="466"/>
        <v>1230</v>
      </c>
      <c r="T1239" s="2" cm="1">
        <f t="array" ref="T1239">IFERROR(INDEX($A$10:$A$1201, ROWS(T$10:$T1239)), IFERROR(INDEX($D$10:$D$1276, ROWS(T$10:$T1239)-ROWS($A$10:$A$1201)), IFERROR(INDEX($G$10:$G$1201, ROWS(T$10:$T1239)-ROWS($A$10:$A$1201)-ROWS($D$10:$D$1276)), "")))</f>
        <v>6037554512</v>
      </c>
      <c r="U1239" s="2" t="str">
        <f t="shared" si="448"/>
        <v>Cerritos, CA</v>
      </c>
      <c r="V1239" s="3">
        <f t="shared" si="449"/>
        <v>0.76749999999999996</v>
      </c>
      <c r="W1239" s="3">
        <f t="shared" si="450"/>
        <v>0.89556592765460907</v>
      </c>
      <c r="X1239" s="3">
        <f t="shared" si="451"/>
        <v>32924</v>
      </c>
      <c r="Y1239" s="3">
        <f t="shared" si="452"/>
        <v>0.62487426217996167</v>
      </c>
      <c r="Z1239" s="3">
        <f t="shared" si="459"/>
        <v>0.55961609827668679</v>
      </c>
      <c r="AA1239" s="3">
        <f t="shared" si="453"/>
        <v>0.39689999999999998</v>
      </c>
      <c r="AB1239" s="3">
        <f t="shared" si="454"/>
        <v>0.59981864893456249</v>
      </c>
      <c r="AC1239" s="3">
        <f t="shared" si="455"/>
        <v>0.25130208333333337</v>
      </c>
      <c r="AD1239" s="3">
        <f t="shared" si="456"/>
        <v>0.56018829858776065</v>
      </c>
      <c r="AE1239" s="3">
        <f t="shared" si="457"/>
        <v>1.9300000000000001E-2</v>
      </c>
      <c r="AF1239" s="3">
        <f t="shared" si="458"/>
        <v>1666</v>
      </c>
      <c r="AG1239">
        <f t="shared" si="460"/>
        <v>0.47313975861406432</v>
      </c>
      <c r="AH1239" s="5">
        <f t="shared" si="461"/>
        <v>0.71742514418192493</v>
      </c>
      <c r="AI1239" s="5">
        <f t="shared" si="462"/>
        <v>0.71966419594915043</v>
      </c>
      <c r="AJ1239" s="5">
        <f t="shared" si="463"/>
        <v>0.64012521988872617</v>
      </c>
      <c r="AK1239" s="5">
        <f t="shared" si="464"/>
        <v>0.76432612106507625</v>
      </c>
      <c r="AL1239" s="4">
        <f t="shared" si="465"/>
        <v>1.0844040424201138</v>
      </c>
      <c r="AM1239" s="4">
        <f t="shared" si="444"/>
        <v>2.5722958596376877</v>
      </c>
      <c r="AN1239" s="4">
        <f t="shared" si="445"/>
        <v>1.6350858993891757</v>
      </c>
      <c r="AO1239">
        <f t="shared" si="446"/>
        <v>1.0844040424201138</v>
      </c>
      <c r="AP1239">
        <f t="shared" si="447"/>
        <v>1</v>
      </c>
    </row>
    <row r="1240" spans="4:42" ht="17" x14ac:dyDescent="0.2">
      <c r="D1240">
        <v>6037291110</v>
      </c>
      <c r="E1240" t="s">
        <v>163</v>
      </c>
      <c r="F1240">
        <v>20462</v>
      </c>
      <c r="S1240">
        <f t="shared" si="466"/>
        <v>1231</v>
      </c>
      <c r="T1240" s="2" cm="1">
        <f t="array" ref="T1240">IFERROR(INDEX($A$10:$A$1201, ROWS(T$10:$T1240)), IFERROR(INDEX($D$10:$D$1276, ROWS(T$10:$T1240)-ROWS($A$10:$A$1201)), IFERROR(INDEX($G$10:$G$1201, ROWS(T$10:$T1240)-ROWS($A$10:$A$1201)-ROWS($D$10:$D$1276)), "")))</f>
        <v>6037554519</v>
      </c>
      <c r="U1240" s="2" t="str">
        <f t="shared" si="448"/>
        <v>Cerritos, CA</v>
      </c>
      <c r="V1240" s="3">
        <f t="shared" si="449"/>
        <v>0.76100000000000001</v>
      </c>
      <c r="W1240" s="3">
        <f t="shared" si="450"/>
        <v>0.88798133022170367</v>
      </c>
      <c r="X1240" s="3">
        <f t="shared" si="451"/>
        <v>31859</v>
      </c>
      <c r="Y1240" s="3">
        <f t="shared" si="452"/>
        <v>0.60466131450587413</v>
      </c>
      <c r="Z1240" s="3">
        <f t="shared" si="459"/>
        <v>0.53692795838853002</v>
      </c>
      <c r="AA1240" s="3">
        <f t="shared" si="453"/>
        <v>0.38250000000000001</v>
      </c>
      <c r="AB1240" s="3">
        <f t="shared" si="454"/>
        <v>0.5780565210820614</v>
      </c>
      <c r="AC1240" s="3">
        <f t="shared" si="455"/>
        <v>0.21875</v>
      </c>
      <c r="AD1240" s="3">
        <f t="shared" si="456"/>
        <v>0.51613987895090785</v>
      </c>
      <c r="AE1240" s="3">
        <f t="shared" si="457"/>
        <v>1.6799999999999999E-2</v>
      </c>
      <c r="AF1240" s="3">
        <f t="shared" si="458"/>
        <v>1535</v>
      </c>
      <c r="AG1240">
        <f t="shared" si="460"/>
        <v>0.40200769567887606</v>
      </c>
      <c r="AH1240" s="5">
        <f t="shared" si="461"/>
        <v>0.50480796765674107</v>
      </c>
      <c r="AI1240" s="5">
        <f t="shared" si="462"/>
        <v>0.56866198329210083</v>
      </c>
      <c r="AJ1240" s="5">
        <f t="shared" si="463"/>
        <v>0.40035607820734326</v>
      </c>
      <c r="AK1240" s="5">
        <f t="shared" si="464"/>
        <v>0.54261686415186561</v>
      </c>
      <c r="AL1240" s="4">
        <f t="shared" si="465"/>
        <v>0.54037853231582333</v>
      </c>
      <c r="AM1240" s="4">
        <f t="shared" si="444"/>
        <v>1.481880623012318</v>
      </c>
      <c r="AN1240" s="4">
        <f t="shared" si="445"/>
        <v>1.0400122475833877</v>
      </c>
      <c r="AO1240">
        <f t="shared" si="446"/>
        <v>0.54037853231582333</v>
      </c>
      <c r="AP1240">
        <f t="shared" si="447"/>
        <v>1</v>
      </c>
    </row>
    <row r="1241" spans="4:42" ht="34" x14ac:dyDescent="0.2">
      <c r="D1241">
        <v>6037540700</v>
      </c>
      <c r="E1241" t="s">
        <v>37</v>
      </c>
      <c r="F1241">
        <v>20302</v>
      </c>
      <c r="S1241">
        <f t="shared" si="466"/>
        <v>1232</v>
      </c>
      <c r="T1241" s="2" cm="1">
        <f t="array" ref="T1241">IFERROR(INDEX($A$10:$A$1201, ROWS(T$10:$T1241)), IFERROR(INDEX($D$10:$D$1276, ROWS(T$10:$T1241)-ROWS($A$10:$A$1201)), IFERROR(INDEX($G$10:$G$1201, ROWS(T$10:$T1241)-ROWS($A$10:$A$1201)-ROWS($D$10:$D$1276)), "")))</f>
        <v>6037264302</v>
      </c>
      <c r="U1241" s="2" t="str">
        <f t="shared" si="448"/>
        <v>Brentwood, Los Angeles, CA</v>
      </c>
      <c r="V1241" s="3">
        <f t="shared" si="449"/>
        <v>0.68840000000000001</v>
      </c>
      <c r="W1241" s="3">
        <f t="shared" si="450"/>
        <v>0.80326721120186706</v>
      </c>
      <c r="X1241" s="3">
        <f t="shared" si="451"/>
        <v>24419</v>
      </c>
      <c r="Y1241" s="3">
        <f t="shared" si="452"/>
        <v>0.46345537019112149</v>
      </c>
      <c r="Z1241" s="3">
        <f t="shared" si="459"/>
        <v>0.37227850272995106</v>
      </c>
      <c r="AA1241" s="3">
        <f t="shared" si="453"/>
        <v>0.23810000000000001</v>
      </c>
      <c r="AB1241" s="3">
        <f t="shared" si="454"/>
        <v>0.3598307390055917</v>
      </c>
      <c r="AC1241" s="3">
        <f t="shared" si="455"/>
        <v>3.2552083333333336E-2</v>
      </c>
      <c r="AD1241" s="3">
        <f t="shared" si="456"/>
        <v>0.20107599193006054</v>
      </c>
      <c r="AE1241" s="3">
        <f t="shared" si="457"/>
        <v>2.5000000000000001E-3</v>
      </c>
      <c r="AF1241" s="3">
        <f t="shared" si="458"/>
        <v>598</v>
      </c>
      <c r="AG1241">
        <f t="shared" si="460"/>
        <v>-0.39248273033569414</v>
      </c>
      <c r="AH1241" s="5">
        <f t="shared" si="461"/>
        <v>-0.98051765989947515</v>
      </c>
      <c r="AI1241" s="5">
        <f t="shared" si="462"/>
        <v>-0.94555464918553878</v>
      </c>
      <c r="AJ1241" s="5">
        <f t="shared" si="463"/>
        <v>-0.97112341221016585</v>
      </c>
      <c r="AK1241" s="5">
        <f t="shared" si="464"/>
        <v>-1.0431966757540732</v>
      </c>
      <c r="AL1241" s="4">
        <f t="shared" si="465"/>
        <v>7.7869072102082182</v>
      </c>
      <c r="AM1241" s="4">
        <f t="shared" si="444"/>
        <v>3.9348437933515918</v>
      </c>
      <c r="AN1241" s="4">
        <f t="shared" si="445"/>
        <v>8.4059765984810326</v>
      </c>
      <c r="AO1241">
        <f t="shared" si="446"/>
        <v>3.9348437933515918</v>
      </c>
      <c r="AP1241">
        <f t="shared" si="447"/>
        <v>2</v>
      </c>
    </row>
    <row r="1242" spans="4:42" ht="34" x14ac:dyDescent="0.2">
      <c r="D1242">
        <v>6037238320</v>
      </c>
      <c r="E1242" t="s">
        <v>103</v>
      </c>
      <c r="F1242">
        <v>20272</v>
      </c>
      <c r="S1242">
        <f t="shared" si="466"/>
        <v>1233</v>
      </c>
      <c r="T1242" s="2" cm="1">
        <f t="array" ref="T1242">IFERROR(INDEX($A$10:$A$1201, ROWS(T$10:$T1242)), IFERROR(INDEX($D$10:$D$1276, ROWS(T$10:$T1242)-ROWS($A$10:$A$1201)), IFERROR(INDEX($G$10:$G$1201, ROWS(T$10:$T1242)-ROWS($A$10:$A$1201)-ROWS($D$10:$D$1276)), "")))</f>
        <v>6037701202</v>
      </c>
      <c r="U1242" s="2" t="str">
        <f t="shared" si="448"/>
        <v>Wilshire Montana, Santa Monica, CA</v>
      </c>
      <c r="V1242" s="3">
        <f t="shared" si="449"/>
        <v>0.73680000000000001</v>
      </c>
      <c r="W1242" s="3">
        <f t="shared" si="450"/>
        <v>0.8597432905484248</v>
      </c>
      <c r="X1242" s="3">
        <f t="shared" si="451"/>
        <v>28486</v>
      </c>
      <c r="Y1242" s="3">
        <f t="shared" si="452"/>
        <v>0.54064415722446812</v>
      </c>
      <c r="Z1242" s="3">
        <f t="shared" si="459"/>
        <v>0.46481518674794414</v>
      </c>
      <c r="AA1242" s="3">
        <f t="shared" si="453"/>
        <v>0.32590000000000002</v>
      </c>
      <c r="AB1242" s="3">
        <f t="shared" si="454"/>
        <v>0.49251926855070283</v>
      </c>
      <c r="AC1242" s="3">
        <f t="shared" si="455"/>
        <v>0.13802083333333334</v>
      </c>
      <c r="AD1242" s="3">
        <f t="shared" si="456"/>
        <v>0.40215198386012108</v>
      </c>
      <c r="AE1242" s="3">
        <f t="shared" si="457"/>
        <v>1.06E-2</v>
      </c>
      <c r="AF1242" s="3">
        <f t="shared" si="458"/>
        <v>1196</v>
      </c>
      <c r="AG1242">
        <f t="shared" si="460"/>
        <v>0.13717755367401935</v>
      </c>
      <c r="AH1242" s="5">
        <f t="shared" si="461"/>
        <v>-0.16857957827701123</v>
      </c>
      <c r="AI1242" s="5">
        <f t="shared" si="462"/>
        <v>-2.4860602568248062E-2</v>
      </c>
      <c r="AJ1242" s="5">
        <f t="shared" si="463"/>
        <v>-0.19427139316248582</v>
      </c>
      <c r="AK1242" s="5">
        <f t="shared" si="464"/>
        <v>-3.1119304501403391E-2</v>
      </c>
      <c r="AL1242" s="4">
        <f t="shared" si="465"/>
        <v>1.1708270080612839</v>
      </c>
      <c r="AM1242" s="4">
        <f t="shared" si="444"/>
        <v>0.20296340101308538</v>
      </c>
      <c r="AN1242" s="4">
        <f t="shared" si="445"/>
        <v>1.5960075508666069</v>
      </c>
      <c r="AO1242">
        <f t="shared" si="446"/>
        <v>0.20296340101308538</v>
      </c>
      <c r="AP1242">
        <f t="shared" si="447"/>
        <v>2</v>
      </c>
    </row>
    <row r="1243" spans="4:42" ht="34" x14ac:dyDescent="0.2">
      <c r="D1243">
        <v>6037237201</v>
      </c>
      <c r="E1243" t="s">
        <v>37</v>
      </c>
      <c r="F1243">
        <v>20195</v>
      </c>
      <c r="S1243">
        <f t="shared" si="466"/>
        <v>1234</v>
      </c>
      <c r="T1243" s="2" cm="1">
        <f t="array" ref="T1243">IFERROR(INDEX($A$10:$A$1201, ROWS(T$10:$T1243)), IFERROR(INDEX($D$10:$D$1276, ROWS(T$10:$T1243)-ROWS($A$10:$A$1201)), IFERROR(INDEX($G$10:$G$1201, ROWS(T$10:$T1243)-ROWS($A$10:$A$1201)-ROWS($D$10:$D$1276)), "")))</f>
        <v>6037271600</v>
      </c>
      <c r="U1243" s="2" t="str">
        <f t="shared" si="448"/>
        <v>Mar Vista, Los Angeles, CA</v>
      </c>
      <c r="V1243" s="3">
        <f t="shared" si="449"/>
        <v>0.74950000000000006</v>
      </c>
      <c r="W1243" s="3">
        <f t="shared" si="450"/>
        <v>0.87456242707117859</v>
      </c>
      <c r="X1243" s="3">
        <f t="shared" si="451"/>
        <v>30353</v>
      </c>
      <c r="Y1243" s="3">
        <f t="shared" si="452"/>
        <v>0.57607849835829106</v>
      </c>
      <c r="Z1243" s="3">
        <f t="shared" si="459"/>
        <v>0.503816609707747</v>
      </c>
      <c r="AA1243" s="3">
        <f t="shared" si="453"/>
        <v>0.35560000000000003</v>
      </c>
      <c r="AB1243" s="3">
        <f t="shared" si="454"/>
        <v>0.53740365724648642</v>
      </c>
      <c r="AC1243" s="3">
        <f t="shared" si="455"/>
        <v>0.18098958333333334</v>
      </c>
      <c r="AD1243" s="3">
        <f t="shared" si="456"/>
        <v>0.4663752521856086</v>
      </c>
      <c r="AE1243" s="3">
        <f t="shared" si="457"/>
        <v>1.3899999999999999E-2</v>
      </c>
      <c r="AF1243" s="3">
        <f t="shared" si="458"/>
        <v>1387</v>
      </c>
      <c r="AG1243">
        <f t="shared" si="460"/>
        <v>0.27615866125508104</v>
      </c>
      <c r="AH1243" s="5">
        <f t="shared" si="461"/>
        <v>0.20414931240140943</v>
      </c>
      <c r="AI1243" s="5">
        <f t="shared" si="462"/>
        <v>0.28658146103691745</v>
      </c>
      <c r="AJ1243" s="5">
        <f t="shared" si="463"/>
        <v>0.12222387385693929</v>
      </c>
      <c r="AK1243" s="5">
        <f t="shared" si="464"/>
        <v>0.29213617695220834</v>
      </c>
      <c r="AL1243" s="4">
        <f t="shared" si="465"/>
        <v>0.43048861384322634</v>
      </c>
      <c r="AM1243" s="4">
        <f t="shared" si="444"/>
        <v>0.51795873591266495</v>
      </c>
      <c r="AN1243" s="4">
        <f t="shared" si="445"/>
        <v>0.89564667778419838</v>
      </c>
      <c r="AO1243">
        <f t="shared" si="446"/>
        <v>0.43048861384322634</v>
      </c>
      <c r="AP1243">
        <f t="shared" si="447"/>
        <v>1</v>
      </c>
    </row>
    <row r="1244" spans="4:42" ht="34" x14ac:dyDescent="0.2">
      <c r="D1244">
        <v>6037242000</v>
      </c>
      <c r="E1244" t="s">
        <v>37</v>
      </c>
      <c r="F1244">
        <v>20072</v>
      </c>
      <c r="S1244">
        <f t="shared" si="466"/>
        <v>1235</v>
      </c>
      <c r="T1244" s="2" cm="1">
        <f t="array" ref="T1244">IFERROR(INDEX($A$10:$A$1201, ROWS(T$10:$T1244)), IFERROR(INDEX($D$10:$D$1276, ROWS(T$10:$T1244)-ROWS($A$10:$A$1201)), IFERROR(INDEX($G$10:$G$1201, ROWS(T$10:$T1244)-ROWS($A$10:$A$1201)-ROWS($D$10:$D$1276)), "")))</f>
        <v>6037265510</v>
      </c>
      <c r="U1244" s="2" t="str">
        <f t="shared" si="448"/>
        <v>Westwood, Los Angeles, CA</v>
      </c>
      <c r="V1244" s="3">
        <f t="shared" si="449"/>
        <v>0.72819999999999996</v>
      </c>
      <c r="W1244" s="3">
        <f t="shared" si="450"/>
        <v>0.84970828471411897</v>
      </c>
      <c r="X1244" s="3">
        <f t="shared" si="451"/>
        <v>27434</v>
      </c>
      <c r="Y1244" s="3">
        <f t="shared" si="452"/>
        <v>0.5206779403670595</v>
      </c>
      <c r="Z1244" s="3">
        <f t="shared" si="459"/>
        <v>0.44242435959777443</v>
      </c>
      <c r="AA1244" s="3">
        <f t="shared" si="453"/>
        <v>0.311</v>
      </c>
      <c r="AB1244" s="3">
        <f t="shared" si="454"/>
        <v>0.47000151125887868</v>
      </c>
      <c r="AC1244" s="3">
        <f t="shared" si="455"/>
        <v>0.11328125</v>
      </c>
      <c r="AD1244" s="3">
        <f t="shared" si="456"/>
        <v>0.36213853396099527</v>
      </c>
      <c r="AE1244" s="3">
        <f t="shared" si="457"/>
        <v>8.6999999999999994E-3</v>
      </c>
      <c r="AF1244" s="3">
        <f t="shared" si="458"/>
        <v>1077</v>
      </c>
      <c r="AG1244">
        <f t="shared" si="460"/>
        <v>4.3064362713615134E-2</v>
      </c>
      <c r="AH1244" s="5">
        <f t="shared" si="461"/>
        <v>-0.37860142776479933</v>
      </c>
      <c r="AI1244" s="5">
        <f t="shared" si="462"/>
        <v>-0.18110594760922361</v>
      </c>
      <c r="AJ1244" s="5">
        <f t="shared" si="463"/>
        <v>-0.37649594084033677</v>
      </c>
      <c r="AK1244" s="5">
        <f t="shared" si="464"/>
        <v>-0.23251931650653357</v>
      </c>
      <c r="AL1244" s="4">
        <f t="shared" si="465"/>
        <v>2.0038395666216946</v>
      </c>
      <c r="AM1244" s="4">
        <f t="shared" si="444"/>
        <v>0.4370754776466067</v>
      </c>
      <c r="AN1244" s="4">
        <f t="shared" si="445"/>
        <v>2.4095516762472933</v>
      </c>
      <c r="AO1244">
        <f t="shared" si="446"/>
        <v>0.4370754776466067</v>
      </c>
      <c r="AP1244">
        <f t="shared" si="447"/>
        <v>2</v>
      </c>
    </row>
    <row r="1245" spans="4:42" ht="34" x14ac:dyDescent="0.2">
      <c r="D1245">
        <v>6037600100</v>
      </c>
      <c r="E1245" t="s">
        <v>37</v>
      </c>
      <c r="F1245">
        <v>20027</v>
      </c>
      <c r="S1245">
        <f t="shared" si="466"/>
        <v>1236</v>
      </c>
      <c r="T1245" s="2" cm="1">
        <f t="array" ref="T1245">IFERROR(INDEX($A$10:$A$1201, ROWS(T$10:$T1245)), IFERROR(INDEX($D$10:$D$1276, ROWS(T$10:$T1245)-ROWS($A$10:$A$1201)), IFERROR(INDEX($G$10:$G$1201, ROWS(T$10:$T1245)-ROWS($A$10:$A$1201)-ROWS($D$10:$D$1276)), "")))</f>
        <v>6037264301</v>
      </c>
      <c r="U1245" s="2" t="str">
        <f t="shared" si="448"/>
        <v>Brentwood, Los Angeles, CA</v>
      </c>
      <c r="V1245" s="3">
        <f t="shared" si="449"/>
        <v>0.75260000000000005</v>
      </c>
      <c r="W1245" s="3">
        <f t="shared" si="450"/>
        <v>0.87817969661610273</v>
      </c>
      <c r="X1245" s="3">
        <f t="shared" si="451"/>
        <v>30718</v>
      </c>
      <c r="Y1245" s="3">
        <f t="shared" si="452"/>
        <v>0.58300594051889387</v>
      </c>
      <c r="Z1245" s="3">
        <f t="shared" si="459"/>
        <v>0.5119839799702679</v>
      </c>
      <c r="AA1245" s="3">
        <f t="shared" si="453"/>
        <v>0.36080000000000001</v>
      </c>
      <c r="AB1245" s="3">
        <f t="shared" si="454"/>
        <v>0.54526220341544507</v>
      </c>
      <c r="AC1245" s="3">
        <f t="shared" si="455"/>
        <v>0.18880208333333337</v>
      </c>
      <c r="AD1245" s="3">
        <f t="shared" si="456"/>
        <v>0.48016139878950909</v>
      </c>
      <c r="AE1245" s="3">
        <f t="shared" si="457"/>
        <v>1.4500000000000001E-2</v>
      </c>
      <c r="AF1245" s="3">
        <f t="shared" si="458"/>
        <v>1428</v>
      </c>
      <c r="AG1245">
        <f t="shared" si="460"/>
        <v>0.31008318357801712</v>
      </c>
      <c r="AH1245" s="5">
        <f t="shared" si="461"/>
        <v>0.27701810998985316</v>
      </c>
      <c r="AI1245" s="5">
        <f t="shared" si="462"/>
        <v>0.34111003782974086</v>
      </c>
      <c r="AJ1245" s="5">
        <f t="shared" si="463"/>
        <v>0.17976846786047129</v>
      </c>
      <c r="AK1245" s="5">
        <f t="shared" si="464"/>
        <v>0.3615260970548162</v>
      </c>
      <c r="AL1245" s="4">
        <f t="shared" si="465"/>
        <v>0.38893841453554567</v>
      </c>
      <c r="AM1245" s="4">
        <f t="shared" si="444"/>
        <v>0.69074115021368465</v>
      </c>
      <c r="AN1245" s="4">
        <f t="shared" si="445"/>
        <v>0.85732909978851035</v>
      </c>
      <c r="AO1245">
        <f t="shared" si="446"/>
        <v>0.38893841453554567</v>
      </c>
      <c r="AP1245">
        <f t="shared" si="447"/>
        <v>1</v>
      </c>
    </row>
    <row r="1246" spans="4:42" ht="34" x14ac:dyDescent="0.2">
      <c r="D1246">
        <v>6037540600</v>
      </c>
      <c r="E1246" t="s">
        <v>37</v>
      </c>
      <c r="F1246">
        <v>19905</v>
      </c>
      <c r="S1246">
        <f t="shared" si="466"/>
        <v>1237</v>
      </c>
      <c r="T1246" s="2" cm="1">
        <f t="array" ref="T1246">IFERROR(INDEX($A$10:$A$1201, ROWS(T$10:$T1246)), IFERROR(INDEX($D$10:$D$1276, ROWS(T$10:$T1246)-ROWS($A$10:$A$1201)), IFERROR(INDEX($G$10:$G$1201, ROWS(T$10:$T1246)-ROWS($A$10:$A$1201)-ROWS($D$10:$D$1276)), "")))</f>
        <v>6037269500</v>
      </c>
      <c r="U1246" s="2" t="str">
        <f t="shared" si="448"/>
        <v>Beverlywood, Los Angeles, CA</v>
      </c>
      <c r="V1246" s="3">
        <f t="shared" si="449"/>
        <v>0.69269999999999998</v>
      </c>
      <c r="W1246" s="3">
        <f t="shared" si="450"/>
        <v>0.80828471411901981</v>
      </c>
      <c r="X1246" s="3">
        <f t="shared" si="451"/>
        <v>24645</v>
      </c>
      <c r="Y1246" s="3">
        <f t="shared" si="452"/>
        <v>0.46774469054261802</v>
      </c>
      <c r="Z1246" s="3">
        <f t="shared" si="459"/>
        <v>0.37807088347592938</v>
      </c>
      <c r="AA1246" s="3">
        <f t="shared" si="453"/>
        <v>0.2467</v>
      </c>
      <c r="AB1246" s="3">
        <f t="shared" si="454"/>
        <v>0.37282756536194656</v>
      </c>
      <c r="AC1246" s="3">
        <f t="shared" si="455"/>
        <v>3.6458333333333336E-2</v>
      </c>
      <c r="AD1246" s="3">
        <f t="shared" si="456"/>
        <v>0.22024209818426363</v>
      </c>
      <c r="AE1246" s="3">
        <f t="shared" si="457"/>
        <v>2.8E-3</v>
      </c>
      <c r="AF1246" s="3">
        <f t="shared" si="458"/>
        <v>655</v>
      </c>
      <c r="AG1246">
        <f t="shared" si="460"/>
        <v>-0.34542613485549262</v>
      </c>
      <c r="AH1246" s="5">
        <f t="shared" si="461"/>
        <v>-0.93539889755704142</v>
      </c>
      <c r="AI1246" s="5">
        <f t="shared" si="462"/>
        <v>-0.8553727721820229</v>
      </c>
      <c r="AJ1246" s="5">
        <f t="shared" si="463"/>
        <v>-0.94235111520839987</v>
      </c>
      <c r="AK1246" s="5">
        <f t="shared" si="464"/>
        <v>-0.94672776244069157</v>
      </c>
      <c r="AL1246" s="4">
        <f t="shared" si="465"/>
        <v>7.0188492532284057</v>
      </c>
      <c r="AM1246" s="4">
        <f t="shared" si="444"/>
        <v>3.4328037417945558</v>
      </c>
      <c r="AN1246" s="4">
        <f t="shared" si="445"/>
        <v>7.5742778934255099</v>
      </c>
      <c r="AO1246">
        <f t="shared" si="446"/>
        <v>3.4328037417945558</v>
      </c>
      <c r="AP1246">
        <f t="shared" si="447"/>
        <v>2</v>
      </c>
    </row>
    <row r="1247" spans="4:42" ht="17" x14ac:dyDescent="0.2">
      <c r="D1247">
        <v>6037226001</v>
      </c>
      <c r="E1247" t="s">
        <v>37</v>
      </c>
      <c r="F1247">
        <v>19574</v>
      </c>
      <c r="S1247">
        <f t="shared" si="466"/>
        <v>1238</v>
      </c>
      <c r="T1247" s="2" cm="1">
        <f t="array" ref="T1247">IFERROR(INDEX($A$10:$A$1201, ROWS(T$10:$T1247)), IFERROR(INDEX($D$10:$D$1276, ROWS(T$10:$T1247)-ROWS($A$10:$A$1201)), IFERROR(INDEX($G$10:$G$1201, ROWS(T$10:$T1247)-ROWS($A$10:$A$1201)-ROWS($D$10:$D$1276)), "")))</f>
        <v>6037500202</v>
      </c>
      <c r="U1247" s="2" t="str">
        <f t="shared" si="448"/>
        <v>East Whitter, Whittier, CA</v>
      </c>
      <c r="V1247" s="3">
        <f t="shared" si="449"/>
        <v>0.78690000000000004</v>
      </c>
      <c r="W1247" s="3">
        <f t="shared" si="450"/>
        <v>0.91820303383897328</v>
      </c>
      <c r="X1247" s="3">
        <f t="shared" si="451"/>
        <v>36174</v>
      </c>
      <c r="Y1247" s="3">
        <f t="shared" si="452"/>
        <v>0.68655696634971242</v>
      </c>
      <c r="Z1247" s="3">
        <f t="shared" si="459"/>
        <v>0.63039868940558785</v>
      </c>
      <c r="AA1247" s="3">
        <f t="shared" si="453"/>
        <v>0.45550000000000002</v>
      </c>
      <c r="AB1247" s="3">
        <f t="shared" si="454"/>
        <v>0.68837841922321297</v>
      </c>
      <c r="AC1247" s="3">
        <f t="shared" si="455"/>
        <v>0.36458333333333337</v>
      </c>
      <c r="AD1247" s="3">
        <f t="shared" si="456"/>
        <v>0.6899798251513114</v>
      </c>
      <c r="AE1247" s="3">
        <f t="shared" si="457"/>
        <v>2.8000000000000001E-2</v>
      </c>
      <c r="AF1247" s="3">
        <f t="shared" si="458"/>
        <v>2052</v>
      </c>
      <c r="AG1247">
        <f t="shared" si="460"/>
        <v>0.68544160798985954</v>
      </c>
      <c r="AH1247" s="5">
        <f t="shared" si="461"/>
        <v>1.3662569035310776</v>
      </c>
      <c r="AI1247" s="5">
        <f t="shared" si="462"/>
        <v>1.3341593113452013</v>
      </c>
      <c r="AJ1247" s="5">
        <f t="shared" si="463"/>
        <v>1.4745218329399381</v>
      </c>
      <c r="AK1247" s="5">
        <f t="shared" si="464"/>
        <v>1.4176068322749933</v>
      </c>
      <c r="AL1247" s="4">
        <f t="shared" si="465"/>
        <v>5.5201685411502304</v>
      </c>
      <c r="AM1247" s="4">
        <f t="shared" si="444"/>
        <v>8.6940922665801157</v>
      </c>
      <c r="AN1247" s="4">
        <f t="shared" si="445"/>
        <v>6.2312265675647804</v>
      </c>
      <c r="AO1247">
        <f t="shared" si="446"/>
        <v>5.5201685411502304</v>
      </c>
      <c r="AP1247">
        <f t="shared" si="447"/>
        <v>1</v>
      </c>
    </row>
    <row r="1248" spans="4:42" ht="34" x14ac:dyDescent="0.2">
      <c r="D1248">
        <v>6037234901</v>
      </c>
      <c r="E1248" t="s">
        <v>113</v>
      </c>
      <c r="F1248">
        <v>19287</v>
      </c>
      <c r="S1248">
        <f t="shared" si="466"/>
        <v>1239</v>
      </c>
      <c r="T1248" s="2" cm="1">
        <f t="array" ref="T1248">IFERROR(INDEX($A$10:$A$1201, ROWS(T$10:$T1248)), IFERROR(INDEX($D$10:$D$1276, ROWS(T$10:$T1248)-ROWS($A$10:$A$1201)), IFERROR(INDEX($G$10:$G$1201, ROWS(T$10:$T1248)-ROWS($A$10:$A$1201)-ROWS($D$10:$D$1276)), "")))</f>
        <v>6037267100</v>
      </c>
      <c r="U1248" s="2" t="str">
        <f t="shared" si="448"/>
        <v>West Los Angeles, Los Angeles, CA</v>
      </c>
      <c r="V1248" s="3">
        <f t="shared" si="449"/>
        <v>0.72889999999999999</v>
      </c>
      <c r="W1248" s="3">
        <f t="shared" si="450"/>
        <v>0.85052508751458578</v>
      </c>
      <c r="X1248" s="3">
        <f t="shared" si="451"/>
        <v>27490</v>
      </c>
      <c r="Y1248" s="3">
        <f t="shared" si="452"/>
        <v>0.52174078080813835</v>
      </c>
      <c r="Z1248" s="3">
        <f t="shared" si="459"/>
        <v>0.4437536232567702</v>
      </c>
      <c r="AA1248" s="3">
        <f t="shared" si="453"/>
        <v>0.31240000000000001</v>
      </c>
      <c r="AB1248" s="3">
        <f t="shared" si="454"/>
        <v>0.47211727368898299</v>
      </c>
      <c r="AC1248" s="3">
        <f t="shared" si="455"/>
        <v>0.11588541666666667</v>
      </c>
      <c r="AD1248" s="3">
        <f t="shared" si="456"/>
        <v>0.36718224613315398</v>
      </c>
      <c r="AE1248" s="3">
        <f t="shared" si="457"/>
        <v>8.8999999999999999E-3</v>
      </c>
      <c r="AF1248" s="3">
        <f t="shared" si="458"/>
        <v>1092</v>
      </c>
      <c r="AG1248">
        <f t="shared" si="460"/>
        <v>5.0724738722020456E-2</v>
      </c>
      <c r="AH1248" s="5">
        <f t="shared" si="461"/>
        <v>-0.36742155744985938</v>
      </c>
      <c r="AI1248" s="5">
        <f t="shared" si="462"/>
        <v>-0.1664251769342325</v>
      </c>
      <c r="AJ1248" s="5">
        <f t="shared" si="463"/>
        <v>-0.3573144095058261</v>
      </c>
      <c r="AK1248" s="5">
        <f t="shared" si="464"/>
        <v>-0.20713276037143316</v>
      </c>
      <c r="AL1248" s="4">
        <f t="shared" si="465"/>
        <v>1.9224520699596135</v>
      </c>
      <c r="AM1248" s="4">
        <f t="shared" si="444"/>
        <v>0.40047453145182021</v>
      </c>
      <c r="AN1248" s="4">
        <f t="shared" si="445"/>
        <v>2.3231066593249263</v>
      </c>
      <c r="AO1248">
        <f t="shared" si="446"/>
        <v>0.40047453145182021</v>
      </c>
      <c r="AP1248">
        <f t="shared" si="447"/>
        <v>2</v>
      </c>
    </row>
    <row r="1249" spans="4:42" ht="17" x14ac:dyDescent="0.2">
      <c r="D1249">
        <v>6037600303</v>
      </c>
      <c r="E1249" t="s">
        <v>37</v>
      </c>
      <c r="F1249">
        <v>19091</v>
      </c>
      <c r="S1249">
        <f t="shared" si="466"/>
        <v>1240</v>
      </c>
      <c r="T1249" s="2" cm="1">
        <f t="array" ref="T1249">IFERROR(INDEX($A$10:$A$1201, ROWS(T$10:$T1249)), IFERROR(INDEX($D$10:$D$1276, ROWS(T$10:$T1249)-ROWS($A$10:$A$1201)), IFERROR(INDEX($G$10:$G$1201, ROWS(T$10:$T1249)-ROWS($A$10:$A$1201)-ROWS($D$10:$D$1276)), "")))</f>
        <v>6037554522</v>
      </c>
      <c r="U1249" s="2" t="str">
        <f t="shared" si="448"/>
        <v>Cerritos, CA</v>
      </c>
      <c r="V1249" s="3">
        <f t="shared" si="449"/>
        <v>0.82669999999999999</v>
      </c>
      <c r="W1249" s="3">
        <f t="shared" si="450"/>
        <v>0.96464410735122519</v>
      </c>
      <c r="X1249" s="3">
        <f t="shared" si="451"/>
        <v>48746</v>
      </c>
      <c r="Y1249" s="3">
        <f t="shared" si="452"/>
        <v>0.92516464537189924</v>
      </c>
      <c r="Z1249" s="3">
        <f t="shared" si="459"/>
        <v>0.89245462348768856</v>
      </c>
      <c r="AA1249" s="3">
        <f t="shared" si="453"/>
        <v>0.59250000000000003</v>
      </c>
      <c r="AB1249" s="3">
        <f t="shared" si="454"/>
        <v>0.89542088559770294</v>
      </c>
      <c r="AC1249" s="3">
        <f t="shared" si="455"/>
        <v>0.75</v>
      </c>
      <c r="AD1249" s="3">
        <f t="shared" si="456"/>
        <v>0.95225285810356419</v>
      </c>
      <c r="AE1249" s="3">
        <f t="shared" si="457"/>
        <v>5.7599999999999998E-2</v>
      </c>
      <c r="AF1249" s="3">
        <f t="shared" si="458"/>
        <v>2832</v>
      </c>
      <c r="AG1249">
        <f t="shared" si="460"/>
        <v>1.1209887010391688</v>
      </c>
      <c r="AH1249" s="5">
        <f t="shared" si="461"/>
        <v>3.8761377892349418</v>
      </c>
      <c r="AI1249" s="5">
        <f t="shared" si="462"/>
        <v>2.7707775845407459</v>
      </c>
      <c r="AJ1249" s="5">
        <f t="shared" si="463"/>
        <v>4.3133884704475092</v>
      </c>
      <c r="AK1249" s="5">
        <f t="shared" si="464"/>
        <v>2.7377077513002139</v>
      </c>
      <c r="AL1249" s="4">
        <f t="shared" si="465"/>
        <v>42.933866253918033</v>
      </c>
      <c r="AM1249" s="4">
        <f t="shared" si="444"/>
        <v>50.642558893083581</v>
      </c>
      <c r="AN1249" s="4">
        <f t="shared" si="445"/>
        <v>45.226961604743934</v>
      </c>
      <c r="AO1249">
        <f t="shared" si="446"/>
        <v>42.933866253918033</v>
      </c>
      <c r="AP1249">
        <f t="shared" si="447"/>
        <v>1</v>
      </c>
    </row>
    <row r="1250" spans="4:42" ht="17" x14ac:dyDescent="0.2">
      <c r="D1250">
        <v>6037600202</v>
      </c>
      <c r="E1250" t="s">
        <v>37</v>
      </c>
      <c r="F1250">
        <v>19077</v>
      </c>
      <c r="S1250">
        <f t="shared" si="466"/>
        <v>1241</v>
      </c>
      <c r="T1250" s="2" cm="1">
        <f t="array" ref="T1250">IFERROR(INDEX($A$10:$A$1201, ROWS(T$10:$T1250)), IFERROR(INDEX($D$10:$D$1276, ROWS(T$10:$T1250)-ROWS($A$10:$A$1201)), IFERROR(INDEX($G$10:$G$1201, ROWS(T$10:$T1250)-ROWS($A$10:$A$1201)-ROWS($D$10:$D$1276)), "")))</f>
        <v>6037650603</v>
      </c>
      <c r="U1250" s="2" t="str">
        <f t="shared" si="448"/>
        <v>Torrance, CA</v>
      </c>
      <c r="V1250" s="3">
        <f t="shared" si="449"/>
        <v>0.79520000000000002</v>
      </c>
      <c r="W1250" s="3">
        <f t="shared" si="450"/>
        <v>0.92788798133022177</v>
      </c>
      <c r="X1250" s="3">
        <f t="shared" si="451"/>
        <v>38485</v>
      </c>
      <c r="Y1250" s="3">
        <f t="shared" si="452"/>
        <v>0.73041811383780297</v>
      </c>
      <c r="Z1250" s="3">
        <f t="shared" si="459"/>
        <v>0.67774618917598717</v>
      </c>
      <c r="AA1250" s="3">
        <f t="shared" si="453"/>
        <v>0.48249999999999998</v>
      </c>
      <c r="AB1250" s="3">
        <f t="shared" si="454"/>
        <v>0.72918240894665254</v>
      </c>
      <c r="AC1250" s="3">
        <f t="shared" si="455"/>
        <v>0.40364583333333337</v>
      </c>
      <c r="AD1250" s="3">
        <f t="shared" si="456"/>
        <v>0.75386684599865506</v>
      </c>
      <c r="AE1250" s="3">
        <f t="shared" si="457"/>
        <v>3.1E-2</v>
      </c>
      <c r="AF1250" s="3">
        <f t="shared" si="458"/>
        <v>2242</v>
      </c>
      <c r="AG1250">
        <f t="shared" si="460"/>
        <v>0.77627178066094649</v>
      </c>
      <c r="AH1250" s="5">
        <f t="shared" si="461"/>
        <v>1.8276261945636612</v>
      </c>
      <c r="AI1250" s="5">
        <f t="shared" si="462"/>
        <v>1.6172884600771695</v>
      </c>
      <c r="AJ1250" s="5">
        <f t="shared" si="463"/>
        <v>1.7622448029575972</v>
      </c>
      <c r="AK1250" s="5">
        <f t="shared" si="464"/>
        <v>1.739169876652932</v>
      </c>
      <c r="AL1250" s="4">
        <f t="shared" si="465"/>
        <v>8.8802757251814448</v>
      </c>
      <c r="AM1250" s="4">
        <f t="shared" si="444"/>
        <v>13.246392327389472</v>
      </c>
      <c r="AN1250" s="4">
        <f t="shared" si="445"/>
        <v>9.6875393547693847</v>
      </c>
      <c r="AO1250">
        <f t="shared" si="446"/>
        <v>8.8802757251814448</v>
      </c>
      <c r="AP1250">
        <f t="shared" si="447"/>
        <v>1</v>
      </c>
    </row>
    <row r="1251" spans="4:42" ht="34" x14ac:dyDescent="0.2">
      <c r="D1251">
        <v>6037273502</v>
      </c>
      <c r="E1251" t="s">
        <v>68</v>
      </c>
      <c r="F1251">
        <v>19063</v>
      </c>
      <c r="S1251">
        <f t="shared" si="466"/>
        <v>1242</v>
      </c>
      <c r="T1251" s="2" cm="1">
        <f t="array" ref="T1251">IFERROR(INDEX($A$10:$A$1201, ROWS(T$10:$T1251)), IFERROR(INDEX($D$10:$D$1276, ROWS(T$10:$T1251)-ROWS($A$10:$A$1201)), IFERROR(INDEX($G$10:$G$1201, ROWS(T$10:$T1251)-ROWS($A$10:$A$1201)-ROWS($D$10:$D$1276)), "")))</f>
        <v>6037276400</v>
      </c>
      <c r="U1251" s="2" t="str">
        <f t="shared" si="448"/>
        <v>Westchester, Los Angeles, CA</v>
      </c>
      <c r="V1251" s="3">
        <f t="shared" si="449"/>
        <v>0.77900000000000003</v>
      </c>
      <c r="W1251" s="3">
        <f t="shared" si="450"/>
        <v>0.90898483080513426</v>
      </c>
      <c r="X1251" s="3">
        <f t="shared" si="451"/>
        <v>35178</v>
      </c>
      <c r="Y1251" s="3">
        <f t="shared" si="452"/>
        <v>0.66765358993338264</v>
      </c>
      <c r="Z1251" s="3">
        <f t="shared" si="459"/>
        <v>0.60688698548203635</v>
      </c>
      <c r="AA1251" s="3">
        <f t="shared" si="453"/>
        <v>0.43490000000000001</v>
      </c>
      <c r="AB1251" s="3">
        <f t="shared" si="454"/>
        <v>0.65724648632310723</v>
      </c>
      <c r="AC1251" s="3">
        <f t="shared" si="455"/>
        <v>0.32031250000000006</v>
      </c>
      <c r="AD1251" s="3">
        <f t="shared" si="456"/>
        <v>0.63786146603900473</v>
      </c>
      <c r="AE1251" s="3">
        <f t="shared" si="457"/>
        <v>2.46E-2</v>
      </c>
      <c r="AF1251" s="3">
        <f t="shared" si="458"/>
        <v>1897</v>
      </c>
      <c r="AG1251">
        <f t="shared" si="460"/>
        <v>0.59898879303786057</v>
      </c>
      <c r="AH1251" s="5">
        <f t="shared" si="461"/>
        <v>1.1674149243582297</v>
      </c>
      <c r="AI1251" s="5">
        <f t="shared" si="462"/>
        <v>1.1181422571274771</v>
      </c>
      <c r="AJ1251" s="5">
        <f t="shared" si="463"/>
        <v>1.1484358002532575</v>
      </c>
      <c r="AK1251" s="5">
        <f t="shared" si="464"/>
        <v>1.1552790855456223</v>
      </c>
      <c r="AL1251" s="4">
        <f t="shared" si="465"/>
        <v>3.390826485070245</v>
      </c>
      <c r="AM1251" s="4">
        <f t="shared" si="444"/>
        <v>6.0200751113749975</v>
      </c>
      <c r="AN1251" s="4">
        <f t="shared" si="445"/>
        <v>4.0631036858598444</v>
      </c>
      <c r="AO1251">
        <f t="shared" si="446"/>
        <v>3.390826485070245</v>
      </c>
      <c r="AP1251">
        <f t="shared" si="447"/>
        <v>1</v>
      </c>
    </row>
    <row r="1252" spans="4:42" ht="17" x14ac:dyDescent="0.2">
      <c r="D1252">
        <v>6037243100</v>
      </c>
      <c r="E1252" t="s">
        <v>37</v>
      </c>
      <c r="F1252">
        <v>19011</v>
      </c>
      <c r="S1252">
        <f t="shared" si="466"/>
        <v>1243</v>
      </c>
      <c r="T1252" s="2" cm="1">
        <f t="array" ref="T1252">IFERROR(INDEX($A$10:$A$1201, ROWS(T$10:$T1252)), IFERROR(INDEX($D$10:$D$1276, ROWS(T$10:$T1252)-ROWS($A$10:$A$1201)), IFERROR(INDEX($G$10:$G$1201, ROWS(T$10:$T1252)-ROWS($A$10:$A$1201)-ROWS($D$10:$D$1276)), "")))</f>
        <v>6037554516</v>
      </c>
      <c r="U1252" s="2" t="str">
        <f t="shared" si="448"/>
        <v>Cerritos, CA</v>
      </c>
      <c r="V1252" s="3">
        <f t="shared" si="449"/>
        <v>0.77800000000000002</v>
      </c>
      <c r="W1252" s="3">
        <f t="shared" si="450"/>
        <v>0.90781796966161032</v>
      </c>
      <c r="X1252" s="3">
        <f t="shared" si="451"/>
        <v>35017</v>
      </c>
      <c r="Y1252" s="3">
        <f t="shared" si="452"/>
        <v>0.66459792366528114</v>
      </c>
      <c r="Z1252" s="3">
        <f t="shared" si="459"/>
        <v>0.60333393770313737</v>
      </c>
      <c r="AA1252" s="3">
        <f t="shared" si="453"/>
        <v>0.432</v>
      </c>
      <c r="AB1252" s="3">
        <f t="shared" si="454"/>
        <v>0.65286383557503402</v>
      </c>
      <c r="AC1252" s="3">
        <f t="shared" si="455"/>
        <v>0.31119791666666669</v>
      </c>
      <c r="AD1252" s="3">
        <f t="shared" si="456"/>
        <v>0.63012777404169473</v>
      </c>
      <c r="AE1252" s="3">
        <f t="shared" si="457"/>
        <v>2.3900000000000001E-2</v>
      </c>
      <c r="AF1252" s="3">
        <f t="shared" si="458"/>
        <v>1874</v>
      </c>
      <c r="AG1252">
        <f t="shared" si="460"/>
        <v>0.58804539874013928</v>
      </c>
      <c r="AH1252" s="5">
        <f t="shared" si="461"/>
        <v>1.1352727972027792</v>
      </c>
      <c r="AI1252" s="5">
        <f t="shared" si="462"/>
        <v>1.0877320893007099</v>
      </c>
      <c r="AJ1252" s="5">
        <f t="shared" si="463"/>
        <v>1.0813004405824704</v>
      </c>
      <c r="AK1252" s="5">
        <f t="shared" si="464"/>
        <v>1.1163530328051352</v>
      </c>
      <c r="AL1252" s="4">
        <f t="shared" si="465"/>
        <v>3.0692276519169672</v>
      </c>
      <c r="AM1252" s="4">
        <f t="shared" si="444"/>
        <v>5.6356235184055556</v>
      </c>
      <c r="AN1252" s="4">
        <f t="shared" si="445"/>
        <v>3.7219834847270081</v>
      </c>
      <c r="AO1252">
        <f t="shared" si="446"/>
        <v>3.0692276519169672</v>
      </c>
      <c r="AP1252">
        <f t="shared" si="447"/>
        <v>1</v>
      </c>
    </row>
    <row r="1253" spans="4:42" ht="34" x14ac:dyDescent="0.2">
      <c r="D1253">
        <v>6037600602</v>
      </c>
      <c r="E1253" t="s">
        <v>10</v>
      </c>
      <c r="F1253">
        <v>18975</v>
      </c>
      <c r="S1253">
        <f t="shared" si="466"/>
        <v>1244</v>
      </c>
      <c r="T1253" s="2" cm="1">
        <f t="array" ref="T1253">IFERROR(INDEX($A$10:$A$1201, ROWS(T$10:$T1253)), IFERROR(INDEX($D$10:$D$1276, ROWS(T$10:$T1253)-ROWS($A$10:$A$1201)), IFERROR(INDEX($G$10:$G$1201, ROWS(T$10:$T1253)-ROWS($A$10:$A$1201)-ROWS($D$10:$D$1276)), "")))</f>
        <v>6037267902</v>
      </c>
      <c r="U1253" s="2" t="str">
        <f t="shared" si="448"/>
        <v>Rancho Park, Los Angeles, CA</v>
      </c>
      <c r="V1253" s="3">
        <f t="shared" si="449"/>
        <v>0.71519999999999995</v>
      </c>
      <c r="W1253" s="3">
        <f t="shared" si="450"/>
        <v>0.83453908984830805</v>
      </c>
      <c r="X1253" s="3">
        <f t="shared" si="451"/>
        <v>26275</v>
      </c>
      <c r="Y1253" s="3">
        <f t="shared" si="452"/>
        <v>0.49868093909544686</v>
      </c>
      <c r="Z1253" s="3">
        <f t="shared" si="459"/>
        <v>0.41616873703741375</v>
      </c>
      <c r="AA1253" s="3">
        <f t="shared" si="453"/>
        <v>0.28970000000000001</v>
      </c>
      <c r="AB1253" s="3">
        <f t="shared" si="454"/>
        <v>0.43781169714372076</v>
      </c>
      <c r="AC1253" s="3">
        <f t="shared" si="455"/>
        <v>8.3333333333333343E-2</v>
      </c>
      <c r="AD1253" s="3">
        <f t="shared" si="456"/>
        <v>0.30968392737054473</v>
      </c>
      <c r="AE1253" s="3">
        <f t="shared" si="457"/>
        <v>6.4000000000000003E-3</v>
      </c>
      <c r="AF1253" s="3">
        <f t="shared" si="458"/>
        <v>921</v>
      </c>
      <c r="AG1253">
        <f t="shared" si="460"/>
        <v>-9.9199763156762585E-2</v>
      </c>
      <c r="AH1253" s="5">
        <f t="shared" si="461"/>
        <v>-0.60998481517577396</v>
      </c>
      <c r="AI1253" s="5">
        <f t="shared" si="462"/>
        <v>-0.40446338716444313</v>
      </c>
      <c r="AJ1253" s="5">
        <f t="shared" si="463"/>
        <v>-0.59708355118720879</v>
      </c>
      <c r="AK1253" s="5">
        <f t="shared" si="464"/>
        <v>-0.49653950031157762</v>
      </c>
      <c r="AL1253" s="4">
        <f t="shared" si="465"/>
        <v>3.4762990693381814</v>
      </c>
      <c r="AM1253" s="4">
        <f t="shared" si="444"/>
        <v>1.1560657818674922</v>
      </c>
      <c r="AN1253" s="4">
        <f t="shared" si="445"/>
        <v>3.9042474643718696</v>
      </c>
      <c r="AO1253">
        <f t="shared" si="446"/>
        <v>1.1560657818674922</v>
      </c>
      <c r="AP1253">
        <f t="shared" si="447"/>
        <v>2</v>
      </c>
    </row>
    <row r="1254" spans="4:42" ht="17" x14ac:dyDescent="0.2">
      <c r="D1254">
        <v>6037241202</v>
      </c>
      <c r="E1254" t="s">
        <v>37</v>
      </c>
      <c r="F1254">
        <v>18623</v>
      </c>
      <c r="S1254">
        <f t="shared" si="466"/>
        <v>1245</v>
      </c>
      <c r="T1254" s="2" cm="1">
        <f t="array" ref="T1254">IFERROR(INDEX($A$10:$A$1201, ROWS(T$10:$T1254)), IFERROR(INDEX($D$10:$D$1276, ROWS(T$10:$T1254)-ROWS($A$10:$A$1201)), IFERROR(INDEX($G$10:$G$1201, ROWS(T$10:$T1254)-ROWS($A$10:$A$1201)-ROWS($D$10:$D$1276)), "")))</f>
        <v>6037620400</v>
      </c>
      <c r="U1254" s="2" t="str">
        <f t="shared" si="448"/>
        <v>Manhattan Beach, CA</v>
      </c>
      <c r="V1254" s="3">
        <f t="shared" si="449"/>
        <v>0.78839999999999999</v>
      </c>
      <c r="W1254" s="3">
        <f t="shared" si="450"/>
        <v>0.91995332555425902</v>
      </c>
      <c r="X1254" s="3">
        <f t="shared" si="451"/>
        <v>36283</v>
      </c>
      <c r="Y1254" s="3">
        <f t="shared" si="452"/>
        <v>0.6886257093510979</v>
      </c>
      <c r="Z1254" s="3">
        <f t="shared" si="459"/>
        <v>0.63350351137970307</v>
      </c>
      <c r="AA1254" s="3">
        <f t="shared" si="453"/>
        <v>0.46029999999999999</v>
      </c>
      <c r="AB1254" s="3">
        <f t="shared" si="454"/>
        <v>0.69563246184071337</v>
      </c>
      <c r="AC1254" s="3">
        <f t="shared" si="455"/>
        <v>0.36848958333333337</v>
      </c>
      <c r="AD1254" s="3">
        <f t="shared" si="456"/>
        <v>0.70107599193006054</v>
      </c>
      <c r="AE1254" s="3">
        <f t="shared" si="457"/>
        <v>2.8299999999999999E-2</v>
      </c>
      <c r="AF1254" s="3">
        <f t="shared" si="458"/>
        <v>2085</v>
      </c>
      <c r="AG1254">
        <f t="shared" si="460"/>
        <v>0.70185669943644091</v>
      </c>
      <c r="AH1254" s="5">
        <f t="shared" si="461"/>
        <v>1.3880177225369417</v>
      </c>
      <c r="AI1254" s="5">
        <f t="shared" si="462"/>
        <v>1.3844933822308843</v>
      </c>
      <c r="AJ1254" s="5">
        <f t="shared" si="463"/>
        <v>1.5032941299417037</v>
      </c>
      <c r="AK1254" s="5">
        <f t="shared" si="464"/>
        <v>1.4734572557722141</v>
      </c>
      <c r="AL1254" s="4">
        <f t="shared" si="465"/>
        <v>5.8715268313991071</v>
      </c>
      <c r="AM1254" s="4">
        <f t="shared" si="444"/>
        <v>9.1713378630018969</v>
      </c>
      <c r="AN1254" s="4">
        <f t="shared" si="445"/>
        <v>6.5537151787334098</v>
      </c>
      <c r="AO1254">
        <f t="shared" si="446"/>
        <v>5.8715268313991071</v>
      </c>
      <c r="AP1254">
        <f t="shared" si="447"/>
        <v>1</v>
      </c>
    </row>
    <row r="1255" spans="4:42" ht="34" x14ac:dyDescent="0.2">
      <c r="D1255">
        <v>6037209200</v>
      </c>
      <c r="E1255" t="s">
        <v>20</v>
      </c>
      <c r="F1255">
        <v>18610</v>
      </c>
      <c r="S1255">
        <f t="shared" si="466"/>
        <v>1246</v>
      </c>
      <c r="T1255" s="2" cm="1">
        <f t="array" ref="T1255">IFERROR(INDEX($A$10:$A$1201, ROWS(T$10:$T1255)), IFERROR(INDEX($D$10:$D$1276, ROWS(T$10:$T1255)-ROWS($A$10:$A$1201)), IFERROR(INDEX($G$10:$G$1201, ROWS(T$10:$T1255)-ROWS($A$10:$A$1201)-ROWS($D$10:$D$1276)), "")))</f>
        <v>6037482600</v>
      </c>
      <c r="U1255" s="2" t="str">
        <f t="shared" si="448"/>
        <v>Garvey, Monterey Park, CA</v>
      </c>
      <c r="V1255" s="3">
        <f t="shared" si="449"/>
        <v>0.79369999999999996</v>
      </c>
      <c r="W1255" s="3">
        <f t="shared" si="450"/>
        <v>0.92613768961493581</v>
      </c>
      <c r="X1255" s="3">
        <f t="shared" si="451"/>
        <v>37903</v>
      </c>
      <c r="Y1255" s="3">
        <f t="shared" si="452"/>
        <v>0.71937216496801992</v>
      </c>
      <c r="Z1255" s="3">
        <f t="shared" si="459"/>
        <v>0.66623767483677643</v>
      </c>
      <c r="AA1255" s="3">
        <f t="shared" si="453"/>
        <v>0.4778</v>
      </c>
      <c r="AB1255" s="3">
        <f t="shared" si="454"/>
        <v>0.72207949221701684</v>
      </c>
      <c r="AC1255" s="3">
        <f t="shared" si="455"/>
        <v>0.3984375</v>
      </c>
      <c r="AD1255" s="3">
        <f t="shared" si="456"/>
        <v>0.74478816408876936</v>
      </c>
      <c r="AE1255" s="3">
        <f t="shared" si="457"/>
        <v>3.0599999999999999E-2</v>
      </c>
      <c r="AF1255" s="3">
        <f t="shared" si="458"/>
        <v>2215</v>
      </c>
      <c r="AG1255">
        <f t="shared" si="460"/>
        <v>0.75985668921436378</v>
      </c>
      <c r="AH1255" s="5">
        <f t="shared" si="461"/>
        <v>1.7114353995048281</v>
      </c>
      <c r="AI1255" s="5">
        <f t="shared" si="462"/>
        <v>1.5680030156682714</v>
      </c>
      <c r="AJ1255" s="5">
        <f t="shared" si="463"/>
        <v>1.723881740288576</v>
      </c>
      <c r="AK1255" s="5">
        <f t="shared" si="464"/>
        <v>1.6934740756097511</v>
      </c>
      <c r="AL1255" s="4">
        <f t="shared" si="465"/>
        <v>8.221310395336257</v>
      </c>
      <c r="AM1255" s="4">
        <f t="shared" si="444"/>
        <v>12.312951578810713</v>
      </c>
      <c r="AN1255" s="4">
        <f t="shared" si="445"/>
        <v>8.9932954781061021</v>
      </c>
      <c r="AO1255">
        <f t="shared" si="446"/>
        <v>8.221310395336257</v>
      </c>
      <c r="AP1255">
        <f t="shared" si="447"/>
        <v>1</v>
      </c>
    </row>
    <row r="1256" spans="4:42" ht="34" x14ac:dyDescent="0.2">
      <c r="D1256">
        <v>6037242600</v>
      </c>
      <c r="E1256" t="s">
        <v>37</v>
      </c>
      <c r="F1256">
        <v>18573</v>
      </c>
      <c r="S1256">
        <f t="shared" si="466"/>
        <v>1247</v>
      </c>
      <c r="T1256" s="2" cm="1">
        <f t="array" ref="T1256">IFERROR(INDEX($A$10:$A$1201, ROWS(T$10:$T1256)), IFERROR(INDEX($D$10:$D$1276, ROWS(T$10:$T1256)-ROWS($A$10:$A$1201)), IFERROR(INDEX($G$10:$G$1201, ROWS(T$10:$T1256)-ROWS($A$10:$A$1201)-ROWS($D$10:$D$1276)), "")))</f>
        <v>6037265602</v>
      </c>
      <c r="U1256" s="2" t="str">
        <f t="shared" si="448"/>
        <v>Westwood, Los Angeles, CA</v>
      </c>
      <c r="V1256" s="3">
        <f t="shared" si="449"/>
        <v>0.68920000000000003</v>
      </c>
      <c r="W1256" s="3">
        <f t="shared" si="450"/>
        <v>0.80420070011668621</v>
      </c>
      <c r="X1256" s="3">
        <f t="shared" si="451"/>
        <v>24457</v>
      </c>
      <c r="Y1256" s="3">
        <f t="shared" si="452"/>
        <v>0.46417658334756778</v>
      </c>
      <c r="Z1256" s="3">
        <f t="shared" si="459"/>
        <v>0.37329113330588537</v>
      </c>
      <c r="AA1256" s="3">
        <f t="shared" si="453"/>
        <v>0.24110000000000001</v>
      </c>
      <c r="AB1256" s="3">
        <f t="shared" si="454"/>
        <v>0.36436451564152944</v>
      </c>
      <c r="AC1256" s="3">
        <f t="shared" si="455"/>
        <v>3.3854166666666671E-2</v>
      </c>
      <c r="AD1256" s="3">
        <f t="shared" si="456"/>
        <v>0.20847343644922664</v>
      </c>
      <c r="AE1256" s="3">
        <f t="shared" si="457"/>
        <v>2.5999999999999999E-3</v>
      </c>
      <c r="AF1256" s="3">
        <f t="shared" si="458"/>
        <v>620</v>
      </c>
      <c r="AG1256">
        <f t="shared" si="460"/>
        <v>-0.38372801489751679</v>
      </c>
      <c r="AH1256" s="5">
        <f t="shared" si="461"/>
        <v>-0.97293131932862364</v>
      </c>
      <c r="AI1256" s="5">
        <f t="shared" si="462"/>
        <v>-0.91409585488198664</v>
      </c>
      <c r="AJ1256" s="5">
        <f t="shared" si="463"/>
        <v>-0.9615326465429106</v>
      </c>
      <c r="AK1256" s="5">
        <f t="shared" si="464"/>
        <v>-1.0059630600892593</v>
      </c>
      <c r="AL1256" s="4">
        <f t="shared" si="465"/>
        <v>7.541949405429536</v>
      </c>
      <c r="AM1256" s="4">
        <f t="shared" si="444"/>
        <v>3.7684091490549108</v>
      </c>
      <c r="AN1256" s="4">
        <f t="shared" si="445"/>
        <v>8.1336720893620882</v>
      </c>
      <c r="AO1256">
        <f t="shared" si="446"/>
        <v>3.7684091490549108</v>
      </c>
      <c r="AP1256">
        <f t="shared" si="447"/>
        <v>2</v>
      </c>
    </row>
    <row r="1257" spans="4:42" ht="17" x14ac:dyDescent="0.2">
      <c r="D1257">
        <v>6037571600</v>
      </c>
      <c r="E1257" t="s">
        <v>167</v>
      </c>
      <c r="F1257">
        <v>18125</v>
      </c>
      <c r="S1257">
        <f t="shared" si="466"/>
        <v>1248</v>
      </c>
      <c r="T1257" s="2" cm="1">
        <f t="array" ref="T1257">IFERROR(INDEX($A$10:$A$1201, ROWS(T$10:$T1257)), IFERROR(INDEX($D$10:$D$1276, ROWS(T$10:$T1257)-ROWS($A$10:$A$1201)), IFERROR(INDEX($G$10:$G$1201, ROWS(T$10:$T1257)-ROWS($A$10:$A$1201)-ROWS($D$10:$D$1276)), "")))</f>
        <v>6037482002</v>
      </c>
      <c r="U1257" s="2" t="str">
        <f t="shared" si="448"/>
        <v>Monterey Park, CA</v>
      </c>
      <c r="V1257" s="3">
        <f t="shared" si="449"/>
        <v>0.77129999999999999</v>
      </c>
      <c r="W1257" s="3">
        <f t="shared" si="450"/>
        <v>0.9</v>
      </c>
      <c r="X1257" s="3">
        <f t="shared" si="451"/>
        <v>33635</v>
      </c>
      <c r="Y1257" s="3">
        <f t="shared" si="452"/>
        <v>0.63836853992294407</v>
      </c>
      <c r="Z1257" s="3">
        <f t="shared" si="459"/>
        <v>0.57453168593064963</v>
      </c>
      <c r="AA1257" s="3">
        <f t="shared" si="453"/>
        <v>0.41049999999999998</v>
      </c>
      <c r="AB1257" s="3">
        <f t="shared" si="454"/>
        <v>0.62037176968414687</v>
      </c>
      <c r="AC1257" s="3">
        <f t="shared" si="455"/>
        <v>0.27343750000000006</v>
      </c>
      <c r="AD1257" s="3">
        <f t="shared" si="456"/>
        <v>0.59045057162071279</v>
      </c>
      <c r="AE1257" s="3">
        <f t="shared" si="457"/>
        <v>2.1000000000000001E-2</v>
      </c>
      <c r="AF1257" s="3">
        <f t="shared" si="458"/>
        <v>1756</v>
      </c>
      <c r="AG1257">
        <f t="shared" si="460"/>
        <v>0.5147246569454057</v>
      </c>
      <c r="AH1257" s="5">
        <f t="shared" si="461"/>
        <v>0.8593695690733858</v>
      </c>
      <c r="AI1257" s="5">
        <f t="shared" si="462"/>
        <v>0.86227739679191973</v>
      </c>
      <c r="AJ1257" s="5">
        <f t="shared" si="463"/>
        <v>0.80316823623206646</v>
      </c>
      <c r="AK1257" s="5">
        <f t="shared" si="464"/>
        <v>0.91664545787567819</v>
      </c>
      <c r="AL1257" s="4">
        <f t="shared" si="465"/>
        <v>1.6898199566215064</v>
      </c>
      <c r="AM1257" s="4">
        <f t="shared" si="444"/>
        <v>3.5832336388907069</v>
      </c>
      <c r="AN1257" s="4">
        <f t="shared" si="445"/>
        <v>2.2559960391567997</v>
      </c>
      <c r="AO1257">
        <f t="shared" si="446"/>
        <v>1.6898199566215064</v>
      </c>
      <c r="AP1257">
        <f t="shared" si="447"/>
        <v>1</v>
      </c>
    </row>
    <row r="1258" spans="4:42" ht="34" x14ac:dyDescent="0.2">
      <c r="D1258">
        <v>6037234902</v>
      </c>
      <c r="E1258" t="s">
        <v>113</v>
      </c>
      <c r="F1258">
        <v>18086</v>
      </c>
      <c r="S1258">
        <f t="shared" si="466"/>
        <v>1249</v>
      </c>
      <c r="T1258" s="2" cm="1">
        <f t="array" ref="T1258">IFERROR(INDEX($A$10:$A$1201, ROWS(T$10:$T1258)), IFERROR(INDEX($D$10:$D$1276, ROWS(T$10:$T1258)-ROWS($A$10:$A$1201)), IFERROR(INDEX($G$10:$G$1201, ROWS(T$10:$T1258)-ROWS($A$10:$A$1201)-ROWS($D$10:$D$1276)), "")))</f>
        <v>6037700901</v>
      </c>
      <c r="U1258" s="2" t="str">
        <f t="shared" si="448"/>
        <v>Central LA, Beverly Hills, CA</v>
      </c>
      <c r="V1258" s="3">
        <f t="shared" si="449"/>
        <v>0.68710000000000004</v>
      </c>
      <c r="W1258" s="3">
        <f t="shared" si="450"/>
        <v>0.801750291715286</v>
      </c>
      <c r="X1258" s="3">
        <f t="shared" si="451"/>
        <v>24344</v>
      </c>
      <c r="Y1258" s="3">
        <f t="shared" si="452"/>
        <v>0.46203192317181957</v>
      </c>
      <c r="Z1258" s="3">
        <f t="shared" si="459"/>
        <v>0.37043422918478097</v>
      </c>
      <c r="AA1258" s="3">
        <f t="shared" si="453"/>
        <v>0.23599999999999999</v>
      </c>
      <c r="AB1258" s="3">
        <f t="shared" si="454"/>
        <v>0.35665709536043527</v>
      </c>
      <c r="AC1258" s="3">
        <f t="shared" si="455"/>
        <v>2.9947916666666668E-2</v>
      </c>
      <c r="AD1258" s="3">
        <f t="shared" si="456"/>
        <v>0.19737726967047747</v>
      </c>
      <c r="AE1258" s="3">
        <f t="shared" si="457"/>
        <v>2.3E-3</v>
      </c>
      <c r="AF1258" s="3">
        <f t="shared" si="458"/>
        <v>587</v>
      </c>
      <c r="AG1258">
        <f t="shared" si="460"/>
        <v>-0.40670914292273153</v>
      </c>
      <c r="AH1258" s="5">
        <f t="shared" si="461"/>
        <v>-0.9954907004998399</v>
      </c>
      <c r="AI1258" s="5">
        <f t="shared" si="462"/>
        <v>-0.96757580519802544</v>
      </c>
      <c r="AJ1258" s="5">
        <f t="shared" si="463"/>
        <v>-0.99030494354467646</v>
      </c>
      <c r="AK1258" s="5">
        <f t="shared" si="464"/>
        <v>-1.0618134835864801</v>
      </c>
      <c r="AL1258" s="4">
        <f t="shared" si="465"/>
        <v>8.0005593952275671</v>
      </c>
      <c r="AM1258" s="4">
        <f t="shared" si="444"/>
        <v>4.0932691971777686</v>
      </c>
      <c r="AN1258" s="4">
        <f t="shared" si="445"/>
        <v>8.6235630815775632</v>
      </c>
      <c r="AO1258">
        <f t="shared" si="446"/>
        <v>4.0932691971777686</v>
      </c>
      <c r="AP1258">
        <f t="shared" si="447"/>
        <v>2</v>
      </c>
    </row>
    <row r="1259" spans="4:42" ht="17" x14ac:dyDescent="0.2">
      <c r="D1259">
        <v>6037236204</v>
      </c>
      <c r="E1259" t="s">
        <v>156</v>
      </c>
      <c r="F1259">
        <v>16813</v>
      </c>
      <c r="S1259">
        <f t="shared" si="466"/>
        <v>1250</v>
      </c>
      <c r="T1259" s="2" cm="1">
        <f t="array" ref="T1259">IFERROR(INDEX($A$10:$A$1201, ROWS(T$10:$T1259)), IFERROR(INDEX($D$10:$D$1276, ROWS(T$10:$T1259)-ROWS($A$10:$A$1201)), IFERROR(INDEX($G$10:$G$1201, ROWS(T$10:$T1259)-ROWS($A$10:$A$1201)-ROWS($D$10:$D$1276)), "")))</f>
        <v>6037481606</v>
      </c>
      <c r="U1259" s="2" t="str">
        <f t="shared" si="448"/>
        <v>Alhambra, CA</v>
      </c>
      <c r="V1259" s="3">
        <f t="shared" si="449"/>
        <v>0.80979999999999996</v>
      </c>
      <c r="W1259" s="3">
        <f t="shared" si="450"/>
        <v>0.94492415402567087</v>
      </c>
      <c r="X1259" s="3">
        <f t="shared" si="451"/>
        <v>41588</v>
      </c>
      <c r="Y1259" s="3">
        <f t="shared" si="452"/>
        <v>0.78931086184972199</v>
      </c>
      <c r="Z1259" s="3">
        <f t="shared" si="459"/>
        <v>0.74583889839662176</v>
      </c>
      <c r="AA1259" s="3">
        <f t="shared" si="453"/>
        <v>0.51700000000000002</v>
      </c>
      <c r="AB1259" s="3">
        <f t="shared" si="454"/>
        <v>0.78132084025993664</v>
      </c>
      <c r="AC1259" s="3">
        <f t="shared" si="455"/>
        <v>0.52083333333333337</v>
      </c>
      <c r="AD1259" s="3">
        <f t="shared" si="456"/>
        <v>0.84162743779421656</v>
      </c>
      <c r="AE1259" s="3">
        <f t="shared" si="457"/>
        <v>0.04</v>
      </c>
      <c r="AF1259" s="3">
        <f t="shared" si="458"/>
        <v>2503</v>
      </c>
      <c r="AG1259">
        <f t="shared" si="460"/>
        <v>0.93604533740767759</v>
      </c>
      <c r="AH1259" s="5">
        <f t="shared" si="461"/>
        <v>2.447110794336099</v>
      </c>
      <c r="AI1259" s="5">
        <f t="shared" si="462"/>
        <v>1.9790645945680185</v>
      </c>
      <c r="AJ1259" s="5">
        <f t="shared" si="463"/>
        <v>2.625413713010575</v>
      </c>
      <c r="AK1259" s="5">
        <f t="shared" si="464"/>
        <v>2.1808959534036787</v>
      </c>
      <c r="AL1259" s="4">
        <f t="shared" si="465"/>
        <v>17.503833918220778</v>
      </c>
      <c r="AM1259" s="4">
        <f t="shared" si="444"/>
        <v>22.968930091679745</v>
      </c>
      <c r="AN1259" s="4">
        <f t="shared" si="445"/>
        <v>18.718552202547791</v>
      </c>
      <c r="AO1259">
        <f t="shared" si="446"/>
        <v>17.503833918220778</v>
      </c>
      <c r="AP1259">
        <f t="shared" si="447"/>
        <v>1</v>
      </c>
    </row>
    <row r="1260" spans="4:42" ht="17" x14ac:dyDescent="0.2">
      <c r="D1260">
        <v>6037242100</v>
      </c>
      <c r="E1260" t="s">
        <v>37</v>
      </c>
      <c r="F1260">
        <v>16346</v>
      </c>
      <c r="S1260">
        <f t="shared" si="466"/>
        <v>1251</v>
      </c>
      <c r="T1260" s="2" cm="1">
        <f t="array" ref="T1260">IFERROR(INDEX($A$10:$A$1201, ROWS(T$10:$T1260)), IFERROR(INDEX($D$10:$D$1276, ROWS(T$10:$T1260)-ROWS($A$10:$A$1201)), IFERROR(INDEX($G$10:$G$1201, ROWS(T$10:$T1260)-ROWS($A$10:$A$1201)-ROWS($D$10:$D$1276)), "")))</f>
        <v>6059110116</v>
      </c>
      <c r="U1260" s="2" t="str">
        <f t="shared" si="448"/>
        <v>La Palma, CA</v>
      </c>
      <c r="V1260" s="3">
        <f t="shared" si="449"/>
        <v>0.79110000000000003</v>
      </c>
      <c r="W1260" s="3">
        <f t="shared" si="450"/>
        <v>0.92310385064177369</v>
      </c>
      <c r="X1260" s="3">
        <f t="shared" si="451"/>
        <v>37036</v>
      </c>
      <c r="Y1260" s="3">
        <f t="shared" si="452"/>
        <v>0.70291711742488949</v>
      </c>
      <c r="Z1260" s="3">
        <f t="shared" si="459"/>
        <v>0.64886549777693125</v>
      </c>
      <c r="AA1260" s="3">
        <f t="shared" si="453"/>
        <v>0.46850000000000003</v>
      </c>
      <c r="AB1260" s="3">
        <f t="shared" si="454"/>
        <v>0.70802478464560992</v>
      </c>
      <c r="AC1260" s="3">
        <f t="shared" si="455"/>
        <v>0.37890625000000006</v>
      </c>
      <c r="AD1260" s="3">
        <f t="shared" si="456"/>
        <v>0.71755211835911226</v>
      </c>
      <c r="AE1260" s="3">
        <f t="shared" si="457"/>
        <v>2.9100000000000001E-2</v>
      </c>
      <c r="AF1260" s="3">
        <f t="shared" si="458"/>
        <v>2134</v>
      </c>
      <c r="AG1260">
        <f t="shared" si="460"/>
        <v>0.73140386404028901</v>
      </c>
      <c r="AH1260" s="5">
        <f t="shared" si="461"/>
        <v>1.5383470501646082</v>
      </c>
      <c r="AI1260" s="5">
        <f t="shared" si="462"/>
        <v>1.4704807533272604</v>
      </c>
      <c r="AJ1260" s="5">
        <f t="shared" si="463"/>
        <v>1.5800202552797464</v>
      </c>
      <c r="AK1260" s="5">
        <f t="shared" si="464"/>
        <v>1.5563866724802085</v>
      </c>
      <c r="AL1260" s="4">
        <f t="shared" si="465"/>
        <v>6.766216809467787</v>
      </c>
      <c r="AM1260" s="4">
        <f t="shared" si="444"/>
        <v>10.443549485804038</v>
      </c>
      <c r="AN1260" s="4">
        <f t="shared" si="445"/>
        <v>7.4847928096791829</v>
      </c>
      <c r="AO1260">
        <f t="shared" si="446"/>
        <v>6.766216809467787</v>
      </c>
      <c r="AP1260">
        <f t="shared" si="447"/>
        <v>1</v>
      </c>
    </row>
    <row r="1261" spans="4:42" ht="17" x14ac:dyDescent="0.2">
      <c r="D1261">
        <v>6037206300</v>
      </c>
      <c r="E1261" t="s">
        <v>20</v>
      </c>
      <c r="F1261">
        <v>12987</v>
      </c>
      <c r="S1261">
        <f t="shared" si="466"/>
        <v>1252</v>
      </c>
      <c r="T1261" s="2" cm="1">
        <f t="array" ref="T1261">IFERROR(INDEX($A$10:$A$1201, ROWS(T$10:$T1261)), IFERROR(INDEX($D$10:$D$1276, ROWS(T$10:$T1261)-ROWS($A$10:$A$1201)), IFERROR(INDEX($G$10:$G$1201, ROWS(T$10:$T1261)-ROWS($A$10:$A$1201)-ROWS($D$10:$D$1276)), "")))</f>
        <v>6037620303</v>
      </c>
      <c r="U1261" s="2" t="str">
        <f t="shared" si="448"/>
        <v>Manhattan Beach, CA</v>
      </c>
      <c r="V1261" s="3">
        <f t="shared" si="449"/>
        <v>0.69950000000000001</v>
      </c>
      <c r="W1261" s="3">
        <f t="shared" si="450"/>
        <v>0.81621936989498256</v>
      </c>
      <c r="X1261" s="3">
        <f t="shared" si="451"/>
        <v>25083</v>
      </c>
      <c r="Y1261" s="3">
        <f t="shared" si="452"/>
        <v>0.47605762113534134</v>
      </c>
      <c r="Z1261" s="3">
        <f t="shared" si="459"/>
        <v>0.38856745155679262</v>
      </c>
      <c r="AA1261" s="3">
        <f t="shared" si="453"/>
        <v>0.2611</v>
      </c>
      <c r="AB1261" s="3">
        <f t="shared" si="454"/>
        <v>0.39458969321444765</v>
      </c>
      <c r="AC1261" s="3">
        <f t="shared" si="455"/>
        <v>5.078125E-2</v>
      </c>
      <c r="AD1261" s="3">
        <f t="shared" si="456"/>
        <v>0.24983187626092804</v>
      </c>
      <c r="AE1261" s="3">
        <f t="shared" si="457"/>
        <v>3.8999999999999998E-3</v>
      </c>
      <c r="AF1261" s="3">
        <f t="shared" si="458"/>
        <v>743</v>
      </c>
      <c r="AG1261">
        <f t="shared" si="460"/>
        <v>-0.2710110536309871</v>
      </c>
      <c r="AH1261" s="5">
        <f t="shared" si="461"/>
        <v>-0.84795634045090973</v>
      </c>
      <c r="AI1261" s="5">
        <f t="shared" si="462"/>
        <v>-0.70437055952497296</v>
      </c>
      <c r="AJ1261" s="5">
        <f t="shared" si="463"/>
        <v>-0.83685269286859154</v>
      </c>
      <c r="AK1261" s="5">
        <f t="shared" si="464"/>
        <v>-0.79779329978143587</v>
      </c>
      <c r="AL1261" s="4">
        <f t="shared" si="465"/>
        <v>5.7682355575318223</v>
      </c>
      <c r="AM1261" s="4">
        <f t="shared" ref="AM1261:AM1282" si="467">SUMXMY2($AG$6:$AK$6,AG1261:AK1261)</f>
        <v>2.5721998725470332</v>
      </c>
      <c r="AN1261" s="4">
        <f t="shared" ref="AN1261:AN1282" si="468">SUMXMY2($AG$7:$AK$7,AG1261:AK1261)</f>
        <v>6.2657864000379124</v>
      </c>
      <c r="AO1261">
        <f t="shared" ref="AO1261:AO1282" si="469">MIN(AL1261:AN1261)</f>
        <v>2.5721998725470332</v>
      </c>
      <c r="AP1261">
        <f t="shared" ref="AP1261:AP1282" si="470">MATCH(AO1261,AL1261:AN1261,0)</f>
        <v>2</v>
      </c>
    </row>
    <row r="1262" spans="4:42" ht="17" x14ac:dyDescent="0.2">
      <c r="D1262">
        <v>6037980030</v>
      </c>
      <c r="E1262" t="s">
        <v>59</v>
      </c>
      <c r="S1262">
        <f t="shared" si="466"/>
        <v>1253</v>
      </c>
      <c r="T1262" s="2" cm="1">
        <f t="array" ref="T1262">IFERROR(INDEX($A$10:$A$1201, ROWS(T$10:$T1262)), IFERROR(INDEX($D$10:$D$1276, ROWS(T$10:$T1262)-ROWS($A$10:$A$1201)), IFERROR(INDEX($G$10:$G$1201, ROWS(T$10:$T1262)-ROWS($A$10:$A$1201)-ROWS($D$10:$D$1276)), "")))</f>
        <v>6037700802</v>
      </c>
      <c r="U1262" s="2" t="str">
        <f t="shared" si="448"/>
        <v>Beverly Hills, CA</v>
      </c>
      <c r="V1262" s="3">
        <f t="shared" si="449"/>
        <v>0.64570000000000005</v>
      </c>
      <c r="W1262" s="3">
        <f t="shared" si="450"/>
        <v>0.75344224037339569</v>
      </c>
      <c r="X1262" s="3">
        <f t="shared" si="451"/>
        <v>22682</v>
      </c>
      <c r="Y1262" s="3">
        <f t="shared" si="452"/>
        <v>0.43048833722408852</v>
      </c>
      <c r="Z1262" s="3">
        <f t="shared" si="459"/>
        <v>0.32434809725273511</v>
      </c>
      <c r="AA1262" s="3">
        <f t="shared" si="453"/>
        <v>0.1716</v>
      </c>
      <c r="AB1262" s="3">
        <f t="shared" si="454"/>
        <v>0.2593320235756385</v>
      </c>
      <c r="AC1262" s="3">
        <f t="shared" si="455"/>
        <v>0</v>
      </c>
      <c r="AD1262" s="3">
        <f t="shared" si="456"/>
        <v>7.700067249495629E-2</v>
      </c>
      <c r="AE1262" s="3">
        <f t="shared" si="457"/>
        <v>0</v>
      </c>
      <c r="AF1262" s="3">
        <f t="shared" si="458"/>
        <v>229</v>
      </c>
      <c r="AG1262">
        <f t="shared" si="460"/>
        <v>-0.8597656668483955</v>
      </c>
      <c r="AH1262" s="5">
        <f t="shared" si="461"/>
        <v>-1.3272932802039303</v>
      </c>
      <c r="AI1262" s="5">
        <f t="shared" si="462"/>
        <v>-1.6428912562476097</v>
      </c>
      <c r="AJ1262" s="5">
        <f t="shared" si="463"/>
        <v>-1.2108925538915487</v>
      </c>
      <c r="AK1262" s="5">
        <f t="shared" si="464"/>
        <v>-1.6677059566775432</v>
      </c>
      <c r="AL1262" s="4">
        <f t="shared" si="465"/>
        <v>14.985570790339295</v>
      </c>
      <c r="AM1262" s="4">
        <f t="shared" si="467"/>
        <v>9.1749756700620964</v>
      </c>
      <c r="AN1262" s="4">
        <f t="shared" si="468"/>
        <v>16.041578406183227</v>
      </c>
      <c r="AO1262">
        <f t="shared" si="469"/>
        <v>9.1749756700620964</v>
      </c>
      <c r="AP1262">
        <f t="shared" si="470"/>
        <v>2</v>
      </c>
    </row>
    <row r="1263" spans="4:42" ht="34" x14ac:dyDescent="0.2">
      <c r="D1263">
        <v>6037980006</v>
      </c>
      <c r="E1263" t="s">
        <v>97</v>
      </c>
      <c r="S1263">
        <f t="shared" si="466"/>
        <v>1254</v>
      </c>
      <c r="T1263" s="2" cm="1">
        <f t="array" ref="T1263">IFERROR(INDEX($A$10:$A$1201, ROWS(T$10:$T1263)), IFERROR(INDEX($D$10:$D$1276, ROWS(T$10:$T1263)-ROWS($A$10:$A$1201)), IFERROR(INDEX($G$10:$G$1201, ROWS(T$10:$T1263)-ROWS($A$10:$A$1201)-ROWS($D$10:$D$1276)), "")))</f>
        <v>6037267200</v>
      </c>
      <c r="U1263" s="2" t="str">
        <f t="shared" si="448"/>
        <v>West Los Angeles, Los Angeles, CA</v>
      </c>
      <c r="V1263" s="3">
        <f t="shared" si="449"/>
        <v>0.72270000000000001</v>
      </c>
      <c r="W1263" s="3">
        <f t="shared" si="450"/>
        <v>0.8432905484247375</v>
      </c>
      <c r="X1263" s="3">
        <f t="shared" si="451"/>
        <v>26940</v>
      </c>
      <c r="Y1263" s="3">
        <f t="shared" si="452"/>
        <v>0.51130216933325745</v>
      </c>
      <c r="Z1263" s="3">
        <f t="shared" si="459"/>
        <v>0.43117628678780068</v>
      </c>
      <c r="AA1263" s="3">
        <f t="shared" si="453"/>
        <v>0.3019</v>
      </c>
      <c r="AB1263" s="3">
        <f t="shared" si="454"/>
        <v>0.45624905546320088</v>
      </c>
      <c r="AC1263" s="3">
        <f t="shared" si="455"/>
        <v>0.10026041666666669</v>
      </c>
      <c r="AD1263" s="3">
        <f t="shared" si="456"/>
        <v>0.33893745796906521</v>
      </c>
      <c r="AE1263" s="3">
        <f t="shared" si="457"/>
        <v>7.7000000000000002E-3</v>
      </c>
      <c r="AF1263" s="3">
        <f t="shared" si="458"/>
        <v>1008</v>
      </c>
      <c r="AG1263">
        <f t="shared" si="460"/>
        <v>-1.7124305923851751E-2</v>
      </c>
      <c r="AH1263" s="5">
        <f t="shared" si="461"/>
        <v>-0.47722385518586991</v>
      </c>
      <c r="AI1263" s="5">
        <f t="shared" si="462"/>
        <v>-0.27653095699666486</v>
      </c>
      <c r="AJ1263" s="5">
        <f t="shared" si="463"/>
        <v>-0.47240359751288979</v>
      </c>
      <c r="AK1263" s="5">
        <f t="shared" si="464"/>
        <v>-0.34929747472799538</v>
      </c>
      <c r="AL1263" s="4">
        <f t="shared" si="465"/>
        <v>2.5794757345039061</v>
      </c>
      <c r="AM1263" s="4">
        <f t="shared" si="467"/>
        <v>0.68914206152943269</v>
      </c>
      <c r="AN1263" s="4">
        <f t="shared" si="468"/>
        <v>2.9959353609080721</v>
      </c>
      <c r="AO1263">
        <f t="shared" si="469"/>
        <v>0.68914206152943269</v>
      </c>
      <c r="AP1263">
        <f t="shared" si="470"/>
        <v>2</v>
      </c>
    </row>
    <row r="1264" spans="4:42" ht="17" x14ac:dyDescent="0.2">
      <c r="D1264">
        <v>6037980005</v>
      </c>
      <c r="E1264" t="s">
        <v>25</v>
      </c>
      <c r="S1264">
        <f t="shared" si="466"/>
        <v>1255</v>
      </c>
      <c r="T1264" s="2" cm="1">
        <f t="array" ref="T1264">IFERROR(INDEX($A$10:$A$1201, ROWS(T$10:$T1264)), IFERROR(INDEX($D$10:$D$1276, ROWS(T$10:$T1264)-ROWS($A$10:$A$1201)), IFERROR(INDEX($G$10:$G$1201, ROWS(T$10:$T1264)-ROWS($A$10:$A$1201)-ROWS($D$10:$D$1276)), "")))</f>
        <v>6037481800</v>
      </c>
      <c r="U1264" s="2" t="str">
        <f t="shared" si="448"/>
        <v>Alhambra, CA</v>
      </c>
      <c r="V1264" s="3">
        <f t="shared" si="449"/>
        <v>0.80640000000000001</v>
      </c>
      <c r="W1264" s="3">
        <f t="shared" si="450"/>
        <v>0.94095682613768961</v>
      </c>
      <c r="X1264" s="3">
        <f t="shared" si="451"/>
        <v>40727</v>
      </c>
      <c r="Y1264" s="3">
        <f t="shared" si="452"/>
        <v>0.77296969006813565</v>
      </c>
      <c r="Z1264" s="3">
        <f t="shared" si="459"/>
        <v>0.72733110626714659</v>
      </c>
      <c r="AA1264" s="3">
        <f t="shared" si="453"/>
        <v>0.50570000000000004</v>
      </c>
      <c r="AB1264" s="3">
        <f t="shared" si="454"/>
        <v>0.76424361493123782</v>
      </c>
      <c r="AC1264" s="3">
        <f t="shared" si="455"/>
        <v>0.47005208333333337</v>
      </c>
      <c r="AD1264" s="3">
        <f t="shared" si="456"/>
        <v>0.81876260928043043</v>
      </c>
      <c r="AE1264" s="3">
        <f t="shared" si="457"/>
        <v>3.61E-2</v>
      </c>
      <c r="AF1264" s="3">
        <f t="shared" si="458"/>
        <v>2435</v>
      </c>
      <c r="AG1264">
        <f t="shared" si="460"/>
        <v>0.89883779679542541</v>
      </c>
      <c r="AH1264" s="5">
        <f t="shared" si="461"/>
        <v>2.2752202882439074</v>
      </c>
      <c r="AI1264" s="5">
        <f t="shared" si="462"/>
        <v>1.860569802691306</v>
      </c>
      <c r="AJ1264" s="5">
        <f t="shared" si="463"/>
        <v>2.2513738519876179</v>
      </c>
      <c r="AK1264" s="5">
        <f t="shared" si="464"/>
        <v>2.0658102322578906</v>
      </c>
      <c r="AL1264" s="4">
        <f t="shared" si="465"/>
        <v>14.091575904339336</v>
      </c>
      <c r="AM1264" s="4">
        <f t="shared" si="467"/>
        <v>19.389233184487811</v>
      </c>
      <c r="AN1264" s="4">
        <f t="shared" si="468"/>
        <v>15.115825573546454</v>
      </c>
      <c r="AO1264">
        <f t="shared" si="469"/>
        <v>14.091575904339336</v>
      </c>
      <c r="AP1264">
        <f t="shared" si="470"/>
        <v>1</v>
      </c>
    </row>
    <row r="1265" spans="4:42" ht="34" x14ac:dyDescent="0.2">
      <c r="D1265">
        <v>6037265301</v>
      </c>
      <c r="E1265" t="s">
        <v>120</v>
      </c>
      <c r="S1265">
        <f t="shared" si="466"/>
        <v>1256</v>
      </c>
      <c r="T1265" s="2" cm="1">
        <f t="array" ref="T1265">IFERROR(INDEX($A$10:$A$1201, ROWS(T$10:$T1265)), IFERROR(INDEX($D$10:$D$1276, ROWS(T$10:$T1265)-ROWS($A$10:$A$1201)), IFERROR(INDEX($G$10:$G$1201, ROWS(T$10:$T1265)-ROWS($A$10:$A$1201)-ROWS($D$10:$D$1276)), "")))</f>
        <v>6037276000</v>
      </c>
      <c r="U1265" s="2" t="str">
        <f t="shared" si="448"/>
        <v>Westchester, Los Angeles, CA</v>
      </c>
      <c r="V1265" s="3">
        <f t="shared" si="449"/>
        <v>0.79179999999999995</v>
      </c>
      <c r="W1265" s="3">
        <f t="shared" si="450"/>
        <v>0.92392065344224028</v>
      </c>
      <c r="X1265" s="3">
        <f t="shared" si="451"/>
        <v>37390</v>
      </c>
      <c r="Y1265" s="3">
        <f t="shared" si="452"/>
        <v>0.70963578735599464</v>
      </c>
      <c r="Z1265" s="3">
        <f t="shared" si="459"/>
        <v>0.65564716035994919</v>
      </c>
      <c r="AA1265" s="3">
        <f t="shared" si="453"/>
        <v>0.47170000000000001</v>
      </c>
      <c r="AB1265" s="3">
        <f t="shared" si="454"/>
        <v>0.71286081305727678</v>
      </c>
      <c r="AC1265" s="3">
        <f t="shared" si="455"/>
        <v>0.390625</v>
      </c>
      <c r="AD1265" s="3">
        <f t="shared" si="456"/>
        <v>0.73470073974445194</v>
      </c>
      <c r="AE1265" s="3">
        <f t="shared" si="457"/>
        <v>0.03</v>
      </c>
      <c r="AF1265" s="3">
        <f t="shared" si="458"/>
        <v>2185</v>
      </c>
      <c r="AG1265">
        <f t="shared" si="460"/>
        <v>0.73906424004869309</v>
      </c>
      <c r="AH1265" s="5">
        <f t="shared" si="461"/>
        <v>1.609019801798331</v>
      </c>
      <c r="AI1265" s="5">
        <f t="shared" si="462"/>
        <v>1.5040368005843823</v>
      </c>
      <c r="AJ1265" s="5">
        <f t="shared" si="463"/>
        <v>1.666337146285044</v>
      </c>
      <c r="AK1265" s="5">
        <f t="shared" si="464"/>
        <v>1.6427009633395502</v>
      </c>
      <c r="AL1265" s="4">
        <f t="shared" si="465"/>
        <v>7.5049535585899418</v>
      </c>
      <c r="AM1265" s="4">
        <f t="shared" si="467"/>
        <v>11.345268921115778</v>
      </c>
      <c r="AN1265" s="4">
        <f t="shared" si="468"/>
        <v>8.2484121171505969</v>
      </c>
      <c r="AO1265">
        <f t="shared" si="469"/>
        <v>7.5049535585899418</v>
      </c>
      <c r="AP1265">
        <f t="shared" si="470"/>
        <v>1</v>
      </c>
    </row>
    <row r="1266" spans="4:42" ht="34" x14ac:dyDescent="0.2">
      <c r="D1266">
        <v>6037980018</v>
      </c>
      <c r="E1266" t="s">
        <v>97</v>
      </c>
      <c r="S1266">
        <f t="shared" si="466"/>
        <v>1257</v>
      </c>
      <c r="T1266" s="2" cm="1">
        <f t="array" ref="T1266">IFERROR(INDEX($A$10:$A$1201, ROWS(T$10:$T1266)), IFERROR(INDEX($D$10:$D$1276, ROWS(T$10:$T1266)-ROWS($A$10:$A$1201)), IFERROR(INDEX($G$10:$G$1201, ROWS(T$10:$T1266)-ROWS($A$10:$A$1201)-ROWS($D$10:$D$1276)), "")))</f>
        <v>6037214901</v>
      </c>
      <c r="U1266" s="2" t="str">
        <f t="shared" si="448"/>
        <v>Beverly Grove, West Hollywood, CA</v>
      </c>
      <c r="V1266" s="3">
        <f t="shared" si="449"/>
        <v>0.70099999999999996</v>
      </c>
      <c r="W1266" s="3">
        <f t="shared" si="450"/>
        <v>0.81796966161026829</v>
      </c>
      <c r="X1266" s="3">
        <f t="shared" si="451"/>
        <v>25175</v>
      </c>
      <c r="Y1266" s="3">
        <f t="shared" si="452"/>
        <v>0.47780371614568506</v>
      </c>
      <c r="Z1266" s="3">
        <f t="shared" si="459"/>
        <v>0.39082894401181467</v>
      </c>
      <c r="AA1266" s="3">
        <f t="shared" si="453"/>
        <v>0.26429999999999998</v>
      </c>
      <c r="AB1266" s="3">
        <f t="shared" si="454"/>
        <v>0.39942572162611456</v>
      </c>
      <c r="AC1266" s="3">
        <f t="shared" si="455"/>
        <v>5.3385416666666678E-2</v>
      </c>
      <c r="AD1266" s="3">
        <f t="shared" si="456"/>
        <v>0.25588433086751849</v>
      </c>
      <c r="AE1266" s="3">
        <f t="shared" si="457"/>
        <v>4.1000000000000003E-3</v>
      </c>
      <c r="AF1266" s="3">
        <f t="shared" si="458"/>
        <v>761</v>
      </c>
      <c r="AG1266">
        <f t="shared" si="460"/>
        <v>-0.25459596218440567</v>
      </c>
      <c r="AH1266" s="5">
        <f t="shared" si="461"/>
        <v>-0.82958941064779501</v>
      </c>
      <c r="AI1266" s="5">
        <f t="shared" si="462"/>
        <v>-0.67081451226785105</v>
      </c>
      <c r="AJ1266" s="5">
        <f t="shared" si="463"/>
        <v>-0.81767116153408104</v>
      </c>
      <c r="AK1266" s="5">
        <f t="shared" si="464"/>
        <v>-0.76732943241931539</v>
      </c>
      <c r="AL1266" s="4">
        <f t="shared" si="465"/>
        <v>5.5231782657972186</v>
      </c>
      <c r="AM1266" s="4">
        <f t="shared" si="467"/>
        <v>2.4136533649169127</v>
      </c>
      <c r="AN1266" s="4">
        <f t="shared" si="468"/>
        <v>6.0062488577927962</v>
      </c>
      <c r="AO1266">
        <f t="shared" si="469"/>
        <v>2.4136533649169127</v>
      </c>
      <c r="AP1266">
        <f t="shared" si="470"/>
        <v>2</v>
      </c>
    </row>
    <row r="1267" spans="4:42" ht="34" x14ac:dyDescent="0.2">
      <c r="D1267">
        <v>6037980025</v>
      </c>
      <c r="E1267" t="s">
        <v>35</v>
      </c>
      <c r="S1267">
        <f t="shared" si="466"/>
        <v>1258</v>
      </c>
      <c r="T1267" s="2" cm="1">
        <f t="array" ref="T1267">IFERROR(INDEX($A$10:$A$1201, ROWS(T$10:$T1267)), IFERROR(INDEX($D$10:$D$1276, ROWS(T$10:$T1267)-ROWS($A$10:$A$1201)), IFERROR(INDEX($G$10:$G$1201, ROWS(T$10:$T1267)-ROWS($A$10:$A$1201)-ROWS($D$10:$D$1276)), "")))</f>
        <v>6037264103</v>
      </c>
      <c r="U1267" s="2" t="str">
        <f t="shared" si="448"/>
        <v>Brentwood, Los Angeles, CA</v>
      </c>
      <c r="V1267" s="3">
        <f t="shared" si="449"/>
        <v>0.63080000000000003</v>
      </c>
      <c r="W1267" s="3">
        <f t="shared" si="450"/>
        <v>0.73605600933488924</v>
      </c>
      <c r="X1267" s="3">
        <f t="shared" si="451"/>
        <v>22465</v>
      </c>
      <c r="Y1267" s="3">
        <f t="shared" si="452"/>
        <v>0.42636983051490823</v>
      </c>
      <c r="Z1267" s="3">
        <f t="shared" si="459"/>
        <v>0.31383207594959645</v>
      </c>
      <c r="AA1267" s="3">
        <f t="shared" si="453"/>
        <v>0.15529999999999999</v>
      </c>
      <c r="AB1267" s="3">
        <f t="shared" si="454"/>
        <v>0.23469850385371013</v>
      </c>
      <c r="AC1267" s="3">
        <f t="shared" si="455"/>
        <v>0</v>
      </c>
      <c r="AD1267" s="3">
        <f t="shared" si="456"/>
        <v>5.9179556153328851E-2</v>
      </c>
      <c r="AE1267" s="3">
        <f t="shared" si="457"/>
        <v>0</v>
      </c>
      <c r="AF1267" s="3">
        <f t="shared" si="458"/>
        <v>176</v>
      </c>
      <c r="AG1267">
        <f t="shared" si="460"/>
        <v>-1.0228222418844439</v>
      </c>
      <c r="AH1267" s="5">
        <f t="shared" si="461"/>
        <v>-1.3706152776743199</v>
      </c>
      <c r="AI1267" s="5">
        <f t="shared" si="462"/>
        <v>-1.813817371963576</v>
      </c>
      <c r="AJ1267" s="5">
        <f t="shared" si="463"/>
        <v>-1.2108925538915487</v>
      </c>
      <c r="AK1267" s="5">
        <f t="shared" si="464"/>
        <v>-1.7574051216882312</v>
      </c>
      <c r="AL1267" s="4">
        <f t="shared" si="465"/>
        <v>16.706193978635724</v>
      </c>
      <c r="AM1267" s="4">
        <f t="shared" si="467"/>
        <v>10.470084682859252</v>
      </c>
      <c r="AN1267" s="4">
        <f t="shared" si="468"/>
        <v>17.902108231268858</v>
      </c>
      <c r="AO1267">
        <f t="shared" si="469"/>
        <v>10.470084682859252</v>
      </c>
      <c r="AP1267">
        <f t="shared" si="470"/>
        <v>2</v>
      </c>
    </row>
    <row r="1268" spans="4:42" ht="17" x14ac:dyDescent="0.2">
      <c r="D1268">
        <v>6037980002</v>
      </c>
      <c r="E1268" t="s">
        <v>35</v>
      </c>
      <c r="S1268">
        <f t="shared" si="466"/>
        <v>1259</v>
      </c>
      <c r="T1268" s="2" cm="1">
        <f t="array" ref="T1268">IFERROR(INDEX($A$10:$A$1201, ROWS(T$10:$T1268)), IFERROR(INDEX($D$10:$D$1276, ROWS(T$10:$T1268)-ROWS($A$10:$A$1201)), IFERROR(INDEX($G$10:$G$1201, ROWS(T$10:$T1268)-ROWS($A$10:$A$1201)-ROWS($D$10:$D$1276)), "")))</f>
        <v>6037481714</v>
      </c>
      <c r="U1268" s="2" t="str">
        <f t="shared" si="448"/>
        <v>Monterey Park, CA</v>
      </c>
      <c r="V1268" s="3">
        <f t="shared" si="449"/>
        <v>0.79039999999999999</v>
      </c>
      <c r="W1268" s="3">
        <f t="shared" si="450"/>
        <v>0.92228704784130688</v>
      </c>
      <c r="X1268" s="3">
        <f t="shared" si="451"/>
        <v>36880</v>
      </c>
      <c r="Y1268" s="3">
        <f t="shared" si="452"/>
        <v>0.69995634762474146</v>
      </c>
      <c r="Z1268" s="3">
        <f t="shared" si="459"/>
        <v>0.64556067346860635</v>
      </c>
      <c r="AA1268" s="3">
        <f t="shared" si="453"/>
        <v>0.46710000000000002</v>
      </c>
      <c r="AB1268" s="3">
        <f t="shared" si="454"/>
        <v>0.70590902221550555</v>
      </c>
      <c r="AC1268" s="3">
        <f t="shared" si="455"/>
        <v>0.37630208333333337</v>
      </c>
      <c r="AD1268" s="3">
        <f t="shared" si="456"/>
        <v>0.71351714862138538</v>
      </c>
      <c r="AE1268" s="3">
        <f t="shared" si="457"/>
        <v>2.8899999999999999E-2</v>
      </c>
      <c r="AF1268" s="3">
        <f t="shared" si="458"/>
        <v>2122</v>
      </c>
      <c r="AG1268">
        <f t="shared" si="460"/>
        <v>0.72374348803188371</v>
      </c>
      <c r="AH1268" s="5">
        <f t="shared" si="461"/>
        <v>1.5072031257158487</v>
      </c>
      <c r="AI1268" s="5">
        <f t="shared" si="462"/>
        <v>1.4557999826522692</v>
      </c>
      <c r="AJ1268" s="5">
        <f t="shared" si="463"/>
        <v>1.5608387239452357</v>
      </c>
      <c r="AK1268" s="5">
        <f t="shared" si="464"/>
        <v>1.5360774275721285</v>
      </c>
      <c r="AL1268" s="4">
        <f t="shared" si="465"/>
        <v>6.559723172557649</v>
      </c>
      <c r="AM1268" s="4">
        <f t="shared" si="467"/>
        <v>10.161517749684359</v>
      </c>
      <c r="AN1268" s="4">
        <f t="shared" si="468"/>
        <v>7.2694556272575754</v>
      </c>
      <c r="AO1268">
        <f t="shared" si="469"/>
        <v>6.559723172557649</v>
      </c>
      <c r="AP1268">
        <f t="shared" si="470"/>
        <v>1</v>
      </c>
    </row>
    <row r="1269" spans="4:42" ht="34" x14ac:dyDescent="0.2">
      <c r="D1269">
        <v>6037980013</v>
      </c>
      <c r="E1269" t="s">
        <v>59</v>
      </c>
      <c r="S1269">
        <f t="shared" si="466"/>
        <v>1260</v>
      </c>
      <c r="T1269" s="2" cm="1">
        <f t="array" ref="T1269">IFERROR(INDEX($A$10:$A$1201, ROWS(T$10:$T1269)), IFERROR(INDEX($D$10:$D$1276, ROWS(T$10:$T1269)-ROWS($A$10:$A$1201)), IFERROR(INDEX($G$10:$G$1201, ROWS(T$10:$T1269)-ROWS($A$10:$A$1201)-ROWS($D$10:$D$1276)), "")))</f>
        <v>6037277000</v>
      </c>
      <c r="U1269" s="2" t="str">
        <f t="shared" si="448"/>
        <v>Westchester, Los Angeles, CA</v>
      </c>
      <c r="V1269" s="3">
        <f t="shared" si="449"/>
        <v>0.77629999999999999</v>
      </c>
      <c r="W1269" s="3">
        <f t="shared" si="450"/>
        <v>0.90583430571761958</v>
      </c>
      <c r="X1269" s="3">
        <f t="shared" si="451"/>
        <v>34602</v>
      </c>
      <c r="Y1269" s="3">
        <f t="shared" si="452"/>
        <v>0.65672151682514379</v>
      </c>
      <c r="Z1269" s="3">
        <f t="shared" si="459"/>
        <v>0.59488087924312616</v>
      </c>
      <c r="AA1269" s="3">
        <f t="shared" si="453"/>
        <v>0.4264</v>
      </c>
      <c r="AB1269" s="3">
        <f t="shared" si="454"/>
        <v>0.64440078585461691</v>
      </c>
      <c r="AC1269" s="3">
        <f t="shared" si="455"/>
        <v>0.30078125</v>
      </c>
      <c r="AD1269" s="3">
        <f t="shared" si="456"/>
        <v>0.61835911230665774</v>
      </c>
      <c r="AE1269" s="3">
        <f t="shared" si="457"/>
        <v>2.3099999999999999E-2</v>
      </c>
      <c r="AF1269" s="3">
        <f t="shared" si="458"/>
        <v>1839</v>
      </c>
      <c r="AG1269">
        <f t="shared" si="460"/>
        <v>0.56944162843401258</v>
      </c>
      <c r="AH1269" s="5">
        <f t="shared" si="461"/>
        <v>1.0524219725474264</v>
      </c>
      <c r="AI1269" s="5">
        <f t="shared" si="462"/>
        <v>1.029009006600746</v>
      </c>
      <c r="AJ1269" s="5">
        <f t="shared" si="463"/>
        <v>1.0045743152444278</v>
      </c>
      <c r="AK1269" s="5">
        <f t="shared" si="464"/>
        <v>1.0571177351565675</v>
      </c>
      <c r="AL1269" s="4">
        <f t="shared" si="465"/>
        <v>2.6330600023412485</v>
      </c>
      <c r="AM1269" s="4">
        <f t="shared" si="467"/>
        <v>5.0016131597517575</v>
      </c>
      <c r="AN1269" s="4">
        <f t="shared" si="468"/>
        <v>3.2585878598921139</v>
      </c>
      <c r="AO1269">
        <f t="shared" si="469"/>
        <v>2.6330600023412485</v>
      </c>
      <c r="AP1269">
        <f t="shared" si="470"/>
        <v>1</v>
      </c>
    </row>
    <row r="1270" spans="4:42" ht="34" x14ac:dyDescent="0.2">
      <c r="D1270">
        <v>6037207400</v>
      </c>
      <c r="E1270" t="s">
        <v>20</v>
      </c>
      <c r="S1270">
        <f t="shared" si="466"/>
        <v>1261</v>
      </c>
      <c r="T1270" s="2" cm="1">
        <f t="array" ref="T1270">IFERROR(INDEX($A$10:$A$1201, ROWS(T$10:$T1270)), IFERROR(INDEX($D$10:$D$1276, ROWS(T$10:$T1270)-ROWS($A$10:$A$1201)), IFERROR(INDEX($G$10:$G$1201, ROWS(T$10:$T1270)-ROWS($A$10:$A$1201)-ROWS($D$10:$D$1276)), "")))</f>
        <v>6037571800</v>
      </c>
      <c r="U1270" s="2" t="str">
        <f t="shared" si="448"/>
        <v>Bixby Knolls, Long Beach, CA</v>
      </c>
      <c r="V1270" s="3">
        <f t="shared" si="449"/>
        <v>0.75370000000000004</v>
      </c>
      <c r="W1270" s="3">
        <f t="shared" si="450"/>
        <v>0.87946324387397901</v>
      </c>
      <c r="X1270" s="3">
        <f t="shared" si="451"/>
        <v>30846</v>
      </c>
      <c r="Y1270" s="3">
        <f t="shared" si="452"/>
        <v>0.58543529009850248</v>
      </c>
      <c r="Z1270" s="3">
        <f t="shared" si="459"/>
        <v>0.51486881930833295</v>
      </c>
      <c r="AA1270" s="3">
        <f t="shared" si="453"/>
        <v>0.36420000000000002</v>
      </c>
      <c r="AB1270" s="3">
        <f t="shared" si="454"/>
        <v>0.55040048360284122</v>
      </c>
      <c r="AC1270" s="3">
        <f t="shared" si="455"/>
        <v>0.1953125</v>
      </c>
      <c r="AD1270" s="3">
        <f t="shared" si="456"/>
        <v>0.48486886348352387</v>
      </c>
      <c r="AE1270" s="3">
        <f t="shared" si="457"/>
        <v>1.4999999999999999E-2</v>
      </c>
      <c r="AF1270" s="3">
        <f t="shared" si="458"/>
        <v>1442</v>
      </c>
      <c r="AG1270">
        <f t="shared" si="460"/>
        <v>0.32212091730551051</v>
      </c>
      <c r="AH1270" s="5">
        <f t="shared" si="461"/>
        <v>0.30257209928114248</v>
      </c>
      <c r="AI1270" s="5">
        <f t="shared" si="462"/>
        <v>0.37676333804043333</v>
      </c>
      <c r="AJ1270" s="5">
        <f t="shared" si="463"/>
        <v>0.22772229619674772</v>
      </c>
      <c r="AK1270" s="5">
        <f t="shared" si="464"/>
        <v>0.38522021611424317</v>
      </c>
      <c r="AL1270" s="4">
        <f t="shared" si="465"/>
        <v>0.40856289176889965</v>
      </c>
      <c r="AM1270" s="4">
        <f t="shared" si="467"/>
        <v>0.7718407107143278</v>
      </c>
      <c r="AN1270" s="4">
        <f t="shared" si="468"/>
        <v>0.88733895287932474</v>
      </c>
      <c r="AO1270">
        <f t="shared" si="469"/>
        <v>0.40856289176889965</v>
      </c>
      <c r="AP1270">
        <f t="shared" si="470"/>
        <v>1</v>
      </c>
    </row>
    <row r="1271" spans="4:42" ht="34" x14ac:dyDescent="0.2">
      <c r="D1271">
        <v>6037551600</v>
      </c>
      <c r="E1271" t="s">
        <v>33</v>
      </c>
      <c r="S1271">
        <f t="shared" si="466"/>
        <v>1262</v>
      </c>
      <c r="T1271" s="2" cm="1">
        <f t="array" ref="T1271">IFERROR(INDEX($A$10:$A$1201, ROWS(T$10:$T1271)), IFERROR(INDEX($D$10:$D$1276, ROWS(T$10:$T1271)-ROWS($A$10:$A$1201)), IFERROR(INDEX($G$10:$G$1201, ROWS(T$10:$T1271)-ROWS($A$10:$A$1201)-ROWS($D$10:$D$1276)), "")))</f>
        <v>6037216300</v>
      </c>
      <c r="U1271" s="2" t="str">
        <f t="shared" si="448"/>
        <v>Central LA, Los Angeles, CA</v>
      </c>
      <c r="V1271" s="3">
        <f t="shared" si="449"/>
        <v>0.76519999999999999</v>
      </c>
      <c r="W1271" s="3">
        <f t="shared" si="450"/>
        <v>0.89288214702450408</v>
      </c>
      <c r="X1271" s="3">
        <f t="shared" si="451"/>
        <v>32498</v>
      </c>
      <c r="Y1271" s="3">
        <f t="shared" si="452"/>
        <v>0.61678908311032665</v>
      </c>
      <c r="Z1271" s="3">
        <f t="shared" si="459"/>
        <v>0.55071996078882379</v>
      </c>
      <c r="AA1271" s="3">
        <f t="shared" si="453"/>
        <v>0.3901</v>
      </c>
      <c r="AB1271" s="3">
        <f t="shared" si="454"/>
        <v>0.58954208855977031</v>
      </c>
      <c r="AC1271" s="3">
        <f t="shared" si="455"/>
        <v>0.23828125000000003</v>
      </c>
      <c r="AD1271" s="3">
        <f t="shared" si="456"/>
        <v>0.54337592468056495</v>
      </c>
      <c r="AE1271" s="3">
        <f t="shared" si="457"/>
        <v>1.83E-2</v>
      </c>
      <c r="AF1271" s="3">
        <f t="shared" si="458"/>
        <v>1616</v>
      </c>
      <c r="AG1271">
        <f t="shared" si="460"/>
        <v>0.44796995172930554</v>
      </c>
      <c r="AH1271" s="5">
        <f t="shared" si="461"/>
        <v>0.63237827357185139</v>
      </c>
      <c r="AI1271" s="5">
        <f t="shared" si="462"/>
        <v>0.64835759552776595</v>
      </c>
      <c r="AJ1271" s="5">
        <f t="shared" si="463"/>
        <v>0.54421756321617298</v>
      </c>
      <c r="AK1271" s="5">
        <f t="shared" si="464"/>
        <v>0.6797042672814082</v>
      </c>
      <c r="AL1271" s="4">
        <f t="shared" si="465"/>
        <v>0.82172003732584098</v>
      </c>
      <c r="AM1271" s="4">
        <f t="shared" si="467"/>
        <v>2.0858738761218736</v>
      </c>
      <c r="AN1271" s="4">
        <f t="shared" si="468"/>
        <v>1.3540051295918605</v>
      </c>
      <c r="AO1271">
        <f t="shared" si="469"/>
        <v>0.82172003732584098</v>
      </c>
      <c r="AP1271">
        <f t="shared" si="470"/>
        <v>1</v>
      </c>
    </row>
    <row r="1272" spans="4:42" ht="34" x14ac:dyDescent="0.2">
      <c r="D1272">
        <v>6037206020</v>
      </c>
      <c r="E1272" t="s">
        <v>20</v>
      </c>
      <c r="S1272">
        <f t="shared" si="466"/>
        <v>1263</v>
      </c>
      <c r="T1272" s="2" cm="1">
        <f t="array" ref="T1272">IFERROR(INDEX($A$10:$A$1201, ROWS(T$10:$T1272)), IFERROR(INDEX($D$10:$D$1276, ROWS(T$10:$T1272)-ROWS($A$10:$A$1201)), IFERROR(INDEX($G$10:$G$1201, ROWS(T$10:$T1272)-ROWS($A$10:$A$1201)-ROWS($D$10:$D$1276)), "")))</f>
        <v>6037651221</v>
      </c>
      <c r="U1272" s="2" t="str">
        <f t="shared" si="448"/>
        <v>Southwood Riviera, Torrance, CA</v>
      </c>
      <c r="V1272" s="3">
        <f t="shared" si="449"/>
        <v>0.72019999999999995</v>
      </c>
      <c r="W1272" s="3">
        <f t="shared" si="450"/>
        <v>0.84037339556592761</v>
      </c>
      <c r="X1272" s="3">
        <f t="shared" si="451"/>
        <v>26653</v>
      </c>
      <c r="Y1272" s="3">
        <f t="shared" si="452"/>
        <v>0.50585511207272871</v>
      </c>
      <c r="Z1272" s="3">
        <f t="shared" si="459"/>
        <v>0.42510717819694188</v>
      </c>
      <c r="AA1272" s="3">
        <f t="shared" si="453"/>
        <v>0.29670000000000002</v>
      </c>
      <c r="AB1272" s="3">
        <f t="shared" si="454"/>
        <v>0.44839050929424218</v>
      </c>
      <c r="AC1272" s="3">
        <f t="shared" si="455"/>
        <v>9.375E-2</v>
      </c>
      <c r="AD1272" s="3">
        <f t="shared" si="456"/>
        <v>0.32481506388702086</v>
      </c>
      <c r="AE1272" s="3">
        <f t="shared" si="457"/>
        <v>7.1999999999999998E-3</v>
      </c>
      <c r="AF1272" s="3">
        <f t="shared" si="458"/>
        <v>966</v>
      </c>
      <c r="AG1272">
        <f t="shared" si="460"/>
        <v>-4.4482791668155768E-2</v>
      </c>
      <c r="AH1272" s="5">
        <f t="shared" si="461"/>
        <v>-0.53452069054993334</v>
      </c>
      <c r="AI1272" s="5">
        <f t="shared" si="462"/>
        <v>-0.33105953378948821</v>
      </c>
      <c r="AJ1272" s="5">
        <f t="shared" si="463"/>
        <v>-0.52035742584916633</v>
      </c>
      <c r="AK1272" s="5">
        <f t="shared" si="464"/>
        <v>-0.42037983190627642</v>
      </c>
      <c r="AL1272" s="4">
        <f t="shared" si="465"/>
        <v>2.9499475088893239</v>
      </c>
      <c r="AM1272" s="4">
        <f t="shared" si="467"/>
        <v>0.86457083201037022</v>
      </c>
      <c r="AN1272" s="4">
        <f t="shared" si="468"/>
        <v>3.3770376349773894</v>
      </c>
      <c r="AO1272">
        <f t="shared" si="469"/>
        <v>0.86457083201037022</v>
      </c>
      <c r="AP1272">
        <f t="shared" si="470"/>
        <v>2</v>
      </c>
    </row>
    <row r="1273" spans="4:42" ht="17" x14ac:dyDescent="0.2">
      <c r="D1273">
        <v>6037980028</v>
      </c>
      <c r="E1273" t="s">
        <v>13</v>
      </c>
      <c r="S1273">
        <f t="shared" si="466"/>
        <v>1264</v>
      </c>
      <c r="T1273" s="2" cm="1">
        <f t="array" ref="T1273">IFERROR(INDEX($A$10:$A$1201, ROWS(T$10:$T1273)), IFERROR(INDEX($D$10:$D$1276, ROWS(T$10:$T1273)-ROWS($A$10:$A$1201)), IFERROR(INDEX($G$10:$G$1201, ROWS(T$10:$T1273)-ROWS($A$10:$A$1201)-ROWS($D$10:$D$1276)), "")))</f>
        <v>6037482502</v>
      </c>
      <c r="U1273" s="2" t="str">
        <f t="shared" si="448"/>
        <v>Garvey, Rosemead, CA</v>
      </c>
      <c r="V1273" s="3">
        <f t="shared" si="449"/>
        <v>0.8034</v>
      </c>
      <c r="W1273" s="3">
        <f t="shared" si="450"/>
        <v>0.93745624270711791</v>
      </c>
      <c r="X1273" s="3">
        <f t="shared" si="451"/>
        <v>39735</v>
      </c>
      <c r="Y1273" s="3">
        <f t="shared" si="452"/>
        <v>0.7541422308261686</v>
      </c>
      <c r="Z1273" s="3">
        <f t="shared" si="459"/>
        <v>0.70697534217706404</v>
      </c>
      <c r="AA1273" s="3">
        <f t="shared" si="453"/>
        <v>0.49790000000000001</v>
      </c>
      <c r="AB1273" s="3">
        <f t="shared" si="454"/>
        <v>0.75245579567779963</v>
      </c>
      <c r="AC1273" s="3">
        <f t="shared" si="455"/>
        <v>0.44140625000000006</v>
      </c>
      <c r="AD1273" s="3">
        <f t="shared" si="456"/>
        <v>0.79757901815736387</v>
      </c>
      <c r="AE1273" s="3">
        <f t="shared" si="457"/>
        <v>3.39E-2</v>
      </c>
      <c r="AF1273" s="3">
        <f t="shared" si="458"/>
        <v>2372</v>
      </c>
      <c r="AG1273">
        <f t="shared" si="460"/>
        <v>0.86600761390226133</v>
      </c>
      <c r="AH1273" s="5">
        <f t="shared" si="461"/>
        <v>2.0771768712364116</v>
      </c>
      <c r="AI1273" s="5">
        <f t="shared" si="462"/>
        <v>1.7787769375020703</v>
      </c>
      <c r="AJ1273" s="5">
        <f t="shared" si="463"/>
        <v>2.0403770073080012</v>
      </c>
      <c r="AK1273" s="5">
        <f t="shared" si="464"/>
        <v>1.9591866964904687</v>
      </c>
      <c r="AL1273" s="4">
        <f t="shared" si="465"/>
        <v>11.86291219188921</v>
      </c>
      <c r="AM1273" s="4">
        <f t="shared" si="467"/>
        <v>16.818938596513352</v>
      </c>
      <c r="AN1273" s="4">
        <f t="shared" si="468"/>
        <v>12.756619126961258</v>
      </c>
      <c r="AO1273">
        <f t="shared" si="469"/>
        <v>11.86291219188921</v>
      </c>
      <c r="AP1273">
        <f t="shared" si="470"/>
        <v>1</v>
      </c>
    </row>
    <row r="1274" spans="4:42" ht="17" x14ac:dyDescent="0.2">
      <c r="D1274">
        <v>6037504102</v>
      </c>
      <c r="E1274" t="s">
        <v>52</v>
      </c>
      <c r="S1274">
        <f t="shared" si="466"/>
        <v>1265</v>
      </c>
      <c r="T1274" s="2" cm="1">
        <f t="array" ref="T1274">IFERROR(INDEX($A$10:$A$1201, ROWS(T$10:$T1274)), IFERROR(INDEX($D$10:$D$1276, ROWS(T$10:$T1274)-ROWS($A$10:$A$1201)), IFERROR(INDEX($G$10:$G$1201, ROWS(T$10:$T1274)-ROWS($A$10:$A$1201)-ROWS($D$10:$D$1276)), "")))</f>
        <v>6037700902</v>
      </c>
      <c r="U1274" s="2" t="str">
        <f t="shared" si="448"/>
        <v>Beverly Hills, CA</v>
      </c>
      <c r="V1274" s="3">
        <f t="shared" si="449"/>
        <v>0.69259999999999999</v>
      </c>
      <c r="W1274" s="3">
        <f t="shared" si="450"/>
        <v>0.80816802800466747</v>
      </c>
      <c r="X1274" s="3">
        <f t="shared" si="451"/>
        <v>24617</v>
      </c>
      <c r="Y1274" s="3">
        <f t="shared" si="452"/>
        <v>0.4672132703220786</v>
      </c>
      <c r="Z1274" s="3">
        <f t="shared" si="459"/>
        <v>0.37758682733380589</v>
      </c>
      <c r="AA1274" s="3">
        <f t="shared" si="453"/>
        <v>0.2467</v>
      </c>
      <c r="AB1274" s="3">
        <f t="shared" si="454"/>
        <v>0.37282756536194656</v>
      </c>
      <c r="AC1274" s="3">
        <f t="shared" si="455"/>
        <v>3.6458333333333336E-2</v>
      </c>
      <c r="AD1274" s="3">
        <f t="shared" si="456"/>
        <v>0.21856086079354406</v>
      </c>
      <c r="AE1274" s="3">
        <f t="shared" si="457"/>
        <v>2.8E-3</v>
      </c>
      <c r="AF1274" s="3">
        <f t="shared" si="458"/>
        <v>650</v>
      </c>
      <c r="AG1274">
        <f t="shared" si="460"/>
        <v>-0.34652047428526467</v>
      </c>
      <c r="AH1274" s="5">
        <f t="shared" si="461"/>
        <v>-0.94098883271451139</v>
      </c>
      <c r="AI1274" s="5">
        <f t="shared" si="462"/>
        <v>-0.8553727721820229</v>
      </c>
      <c r="AJ1274" s="5">
        <f t="shared" si="463"/>
        <v>-0.94235111520839987</v>
      </c>
      <c r="AK1274" s="5">
        <f t="shared" si="464"/>
        <v>-0.95518994781905842</v>
      </c>
      <c r="AL1274" s="4">
        <f t="shared" si="465"/>
        <v>7.0615574665371712</v>
      </c>
      <c r="AM1274" s="4">
        <f t="shared" si="467"/>
        <v>3.4560248910833788</v>
      </c>
      <c r="AN1274" s="4">
        <f t="shared" si="468"/>
        <v>7.6188821525877621</v>
      </c>
      <c r="AO1274">
        <f t="shared" si="469"/>
        <v>3.4560248910833788</v>
      </c>
      <c r="AP1274">
        <f t="shared" si="470"/>
        <v>2</v>
      </c>
    </row>
    <row r="1275" spans="4:42" ht="17" x14ac:dyDescent="0.2">
      <c r="D1275">
        <v>6037265304</v>
      </c>
      <c r="E1275" t="s">
        <v>120</v>
      </c>
      <c r="S1275">
        <f t="shared" si="466"/>
        <v>1266</v>
      </c>
      <c r="T1275" s="2" cm="1">
        <f t="array" ref="T1275">IFERROR(INDEX($A$10:$A$1201, ROWS(T$10:$T1275)), IFERROR(INDEX($D$10:$D$1276, ROWS(T$10:$T1275)-ROWS($A$10:$A$1201)), IFERROR(INDEX($G$10:$G$1201, ROWS(T$10:$T1275)-ROWS($A$10:$A$1201)-ROWS($D$10:$D$1276)), "")))</f>
        <v>6037621004</v>
      </c>
      <c r="U1275" s="2" t="str">
        <f t="shared" si="448"/>
        <v>Hermosa Beach, CA</v>
      </c>
      <c r="V1275" s="3">
        <f t="shared" si="449"/>
        <v>0.74319999999999997</v>
      </c>
      <c r="W1275" s="3">
        <f t="shared" si="450"/>
        <v>0.86721120186697787</v>
      </c>
      <c r="X1275" s="3">
        <f t="shared" si="451"/>
        <v>29444</v>
      </c>
      <c r="Y1275" s="3">
        <f t="shared" si="452"/>
        <v>0.55882632048435155</v>
      </c>
      <c r="Z1275" s="3">
        <f t="shared" si="459"/>
        <v>0.48462044502213547</v>
      </c>
      <c r="AA1275" s="3">
        <f t="shared" si="453"/>
        <v>0.34239999999999998</v>
      </c>
      <c r="AB1275" s="3">
        <f t="shared" si="454"/>
        <v>0.51745504004836029</v>
      </c>
      <c r="AC1275" s="3">
        <f t="shared" si="455"/>
        <v>0.15885416666666669</v>
      </c>
      <c r="AD1275" s="3">
        <f t="shared" si="456"/>
        <v>0.43241425689307328</v>
      </c>
      <c r="AE1275" s="3">
        <f t="shared" si="457"/>
        <v>1.2200000000000001E-2</v>
      </c>
      <c r="AF1275" s="3">
        <f t="shared" si="458"/>
        <v>1286</v>
      </c>
      <c r="AG1275">
        <f t="shared" si="460"/>
        <v>0.20721527717943558</v>
      </c>
      <c r="AH1275" s="5">
        <f t="shared" si="461"/>
        <v>2.2676060324984898E-2</v>
      </c>
      <c r="AI1275" s="5">
        <f t="shared" si="462"/>
        <v>0.1481627661012879</v>
      </c>
      <c r="AJ1275" s="5">
        <f t="shared" si="463"/>
        <v>-4.0819142486400804E-2</v>
      </c>
      <c r="AK1275" s="5">
        <f t="shared" si="464"/>
        <v>0.12120003230919882</v>
      </c>
      <c r="AL1275" s="4">
        <f t="shared" si="465"/>
        <v>0.67191840010428483</v>
      </c>
      <c r="AM1275" s="4">
        <f t="shared" si="467"/>
        <v>0.25376828156330583</v>
      </c>
      <c r="AN1275" s="4">
        <f t="shared" si="468"/>
        <v>1.1141090346410414</v>
      </c>
      <c r="AO1275">
        <f t="shared" si="469"/>
        <v>0.25376828156330583</v>
      </c>
      <c r="AP1275">
        <f t="shared" si="470"/>
        <v>2</v>
      </c>
    </row>
    <row r="1276" spans="4:42" ht="34" x14ac:dyDescent="0.2">
      <c r="D1276">
        <v>6037222700</v>
      </c>
      <c r="E1276" t="s">
        <v>37</v>
      </c>
      <c r="S1276">
        <f t="shared" si="466"/>
        <v>1267</v>
      </c>
      <c r="T1276" s="2" cm="1">
        <f t="array" ref="T1276">IFERROR(INDEX($A$10:$A$1201, ROWS(T$10:$T1276)), IFERROR(INDEX($D$10:$D$1276, ROWS(T$10:$T1276)-ROWS($A$10:$A$1201)), IFERROR(INDEX($G$10:$G$1201, ROWS(T$10:$T1276)-ROWS($A$10:$A$1201)-ROWS($D$10:$D$1276)), "")))</f>
        <v>6037214502</v>
      </c>
      <c r="U1276" s="2" t="str">
        <f t="shared" si="448"/>
        <v>Central LA, Los Angeles, CA</v>
      </c>
      <c r="V1276" s="3">
        <f t="shared" si="449"/>
        <v>0.77339999999999998</v>
      </c>
      <c r="W1276" s="3">
        <f t="shared" si="450"/>
        <v>0.90245040840140023</v>
      </c>
      <c r="X1276" s="3">
        <f t="shared" si="451"/>
        <v>34027</v>
      </c>
      <c r="Y1276" s="3">
        <f t="shared" si="452"/>
        <v>0.64580842301049557</v>
      </c>
      <c r="Z1276" s="3">
        <f t="shared" si="459"/>
        <v>0.58281007509488592</v>
      </c>
      <c r="AA1276" s="3">
        <f t="shared" si="453"/>
        <v>0.41660000000000003</v>
      </c>
      <c r="AB1276" s="3">
        <f t="shared" si="454"/>
        <v>0.62959044884388704</v>
      </c>
      <c r="AC1276" s="3">
        <f t="shared" si="455"/>
        <v>0.28385416666666669</v>
      </c>
      <c r="AD1276" s="3">
        <f t="shared" si="456"/>
        <v>0.60625420309347677</v>
      </c>
      <c r="AE1276" s="3">
        <f t="shared" si="457"/>
        <v>2.18E-2</v>
      </c>
      <c r="AF1276" s="3">
        <f t="shared" si="458"/>
        <v>1803</v>
      </c>
      <c r="AG1276">
        <f t="shared" si="460"/>
        <v>0.53770578497062049</v>
      </c>
      <c r="AH1276" s="5">
        <f t="shared" si="461"/>
        <v>0.93762866127796085</v>
      </c>
      <c r="AI1276" s="5">
        <f t="shared" si="462"/>
        <v>0.9262436118758095</v>
      </c>
      <c r="AJ1276" s="5">
        <f t="shared" si="463"/>
        <v>0.87989436157010881</v>
      </c>
      <c r="AK1276" s="5">
        <f t="shared" si="464"/>
        <v>0.99619000043232619</v>
      </c>
      <c r="AL1276" s="4">
        <f t="shared" si="465"/>
        <v>2.0517117093770492</v>
      </c>
      <c r="AM1276" s="4">
        <f t="shared" si="467"/>
        <v>4.1633825206009574</v>
      </c>
      <c r="AN1276" s="4">
        <f t="shared" si="468"/>
        <v>2.6278160761305083</v>
      </c>
      <c r="AO1276">
        <f t="shared" si="469"/>
        <v>2.0517117093770492</v>
      </c>
      <c r="AP1276">
        <f t="shared" si="470"/>
        <v>1</v>
      </c>
    </row>
    <row r="1277" spans="4:42" ht="34" x14ac:dyDescent="0.2">
      <c r="S1277">
        <f t="shared" si="466"/>
        <v>1268</v>
      </c>
      <c r="T1277" s="2" cm="1">
        <f t="array" ref="T1277">IFERROR(INDEX($A$10:$A$1201, ROWS(T$10:$T1277)), IFERROR(INDEX($D$10:$D$1276, ROWS(T$10:$T1277)-ROWS($A$10:$A$1201)), IFERROR(INDEX($G$10:$G$1201, ROWS(T$10:$T1277)-ROWS($A$10:$A$1201)-ROWS($D$10:$D$1276)), "")))</f>
        <v>6037276604</v>
      </c>
      <c r="U1277" s="2" t="str">
        <f t="shared" si="448"/>
        <v>Playa del Rey, Los Angeles, CA</v>
      </c>
      <c r="V1277" s="3">
        <f t="shared" si="449"/>
        <v>0.76029999999999998</v>
      </c>
      <c r="W1277" s="3">
        <f t="shared" si="450"/>
        <v>0.88716452742123686</v>
      </c>
      <c r="X1277" s="3">
        <f t="shared" si="451"/>
        <v>31801</v>
      </c>
      <c r="Y1277" s="3">
        <f t="shared" si="452"/>
        <v>0.60356051547761391</v>
      </c>
      <c r="Z1277" s="3">
        <f t="shared" si="459"/>
        <v>0.5354574794838155</v>
      </c>
      <c r="AA1277" s="3">
        <f t="shared" si="453"/>
        <v>0.38069999999999998</v>
      </c>
      <c r="AB1277" s="3">
        <f t="shared" si="454"/>
        <v>0.57533625510049868</v>
      </c>
      <c r="AC1277" s="3">
        <f t="shared" si="455"/>
        <v>0.21484375000000003</v>
      </c>
      <c r="AD1277" s="3">
        <f t="shared" si="456"/>
        <v>0.51277740416946871</v>
      </c>
      <c r="AE1277" s="3">
        <f t="shared" si="457"/>
        <v>1.6500000000000001E-2</v>
      </c>
      <c r="AF1277" s="3">
        <f t="shared" si="458"/>
        <v>1525</v>
      </c>
      <c r="AG1277">
        <f t="shared" si="460"/>
        <v>0.39434731967047076</v>
      </c>
      <c r="AH1277" s="5">
        <f t="shared" si="461"/>
        <v>0.49322881625912496</v>
      </c>
      <c r="AI1277" s="5">
        <f t="shared" si="462"/>
        <v>0.54978670670996932</v>
      </c>
      <c r="AJ1277" s="5">
        <f t="shared" si="463"/>
        <v>0.3715837812055775</v>
      </c>
      <c r="AK1277" s="5">
        <f t="shared" si="464"/>
        <v>0.52569249339513202</v>
      </c>
      <c r="AL1277" s="4">
        <f t="shared" si="465"/>
        <v>0.49611787040043143</v>
      </c>
      <c r="AM1277" s="4">
        <f t="shared" si="467"/>
        <v>1.4070161081563684</v>
      </c>
      <c r="AN1277" s="4">
        <f t="shared" si="468"/>
        <v>0.9920569295664261</v>
      </c>
      <c r="AO1277">
        <f t="shared" si="469"/>
        <v>0.49611787040043143</v>
      </c>
      <c r="AP1277">
        <f t="shared" si="470"/>
        <v>1</v>
      </c>
    </row>
    <row r="1278" spans="4:42" ht="34" x14ac:dyDescent="0.2">
      <c r="S1278">
        <f t="shared" si="466"/>
        <v>1269</v>
      </c>
      <c r="T1278" s="2" cm="1">
        <f t="array" ref="T1278">IFERROR(INDEX($A$10:$A$1201, ROWS(T$10:$T1278)), IFERROR(INDEX($D$10:$D$1276, ROWS(T$10:$T1278)-ROWS($A$10:$A$1201)), IFERROR(INDEX($G$10:$G$1201, ROWS(T$10:$T1278)-ROWS($A$10:$A$1201)-ROWS($D$10:$D$1276)), "")))</f>
        <v>6037650502</v>
      </c>
      <c r="U1278" s="2" t="str">
        <f t="shared" si="448"/>
        <v>West Torrance, Torrance, CA</v>
      </c>
      <c r="V1278" s="3">
        <f t="shared" si="449"/>
        <v>0.76129999999999998</v>
      </c>
      <c r="W1278" s="3">
        <f t="shared" si="450"/>
        <v>0.88833138856476079</v>
      </c>
      <c r="X1278" s="3">
        <f t="shared" si="451"/>
        <v>31928</v>
      </c>
      <c r="Y1278" s="3">
        <f t="shared" si="452"/>
        <v>0.60597088576363189</v>
      </c>
      <c r="Z1278" s="3">
        <f t="shared" si="459"/>
        <v>0.53830295838022513</v>
      </c>
      <c r="AA1278" s="3">
        <f t="shared" si="453"/>
        <v>0.38379999999999997</v>
      </c>
      <c r="AB1278" s="3">
        <f t="shared" si="454"/>
        <v>0.58002115762430106</v>
      </c>
      <c r="AC1278" s="3">
        <f t="shared" si="455"/>
        <v>0.22135416666666671</v>
      </c>
      <c r="AD1278" s="3">
        <f t="shared" si="456"/>
        <v>0.5181573638197714</v>
      </c>
      <c r="AE1278" s="3">
        <f t="shared" si="457"/>
        <v>1.7000000000000001E-2</v>
      </c>
      <c r="AF1278" s="3">
        <f t="shared" si="458"/>
        <v>1541</v>
      </c>
      <c r="AG1278">
        <f t="shared" si="460"/>
        <v>0.40529071396819211</v>
      </c>
      <c r="AH1278" s="5">
        <f t="shared" si="461"/>
        <v>0.51858316500907675</v>
      </c>
      <c r="AI1278" s="5">
        <f t="shared" si="462"/>
        <v>0.5822941274903064</v>
      </c>
      <c r="AJ1278" s="5">
        <f t="shared" si="463"/>
        <v>0.4195376095418541</v>
      </c>
      <c r="AK1278" s="5">
        <f t="shared" si="464"/>
        <v>0.55277148660590614</v>
      </c>
      <c r="AL1278" s="4">
        <f t="shared" si="465"/>
        <v>0.56976481615440744</v>
      </c>
      <c r="AM1278" s="4">
        <f t="shared" si="467"/>
        <v>1.5415922299143028</v>
      </c>
      <c r="AN1278" s="4">
        <f t="shared" si="468"/>
        <v>1.0757564680644298</v>
      </c>
      <c r="AO1278">
        <f t="shared" si="469"/>
        <v>0.56976481615440744</v>
      </c>
      <c r="AP1278">
        <f t="shared" si="470"/>
        <v>1</v>
      </c>
    </row>
    <row r="1279" spans="4:42" ht="17" x14ac:dyDescent="0.2">
      <c r="S1279">
        <f t="shared" si="466"/>
        <v>1270</v>
      </c>
      <c r="T1279" s="2" cm="1">
        <f t="array" ref="T1279">IFERROR(INDEX($A$10:$A$1201, ROWS(T$10:$T1279)), IFERROR(INDEX($D$10:$D$1276, ROWS(T$10:$T1279)-ROWS($A$10:$A$1201)), IFERROR(INDEX($G$10:$G$1201, ROWS(T$10:$T1279)-ROWS($A$10:$A$1201)-ROWS($D$10:$D$1276)), "")))</f>
        <v>6037265410</v>
      </c>
      <c r="U1279" s="2" t="str">
        <f t="shared" si="448"/>
        <v>Los Angeles, CA</v>
      </c>
      <c r="V1279" s="3">
        <f t="shared" si="449"/>
        <v>0.75749999999999995</v>
      </c>
      <c r="W1279" s="3">
        <f t="shared" si="450"/>
        <v>0.88389731621936984</v>
      </c>
      <c r="X1279" s="3">
        <f t="shared" si="451"/>
        <v>31446</v>
      </c>
      <c r="Y1279" s="3">
        <f t="shared" si="452"/>
        <v>0.59682286625291803</v>
      </c>
      <c r="Z1279" s="3">
        <f t="shared" si="459"/>
        <v>0.52753012973930613</v>
      </c>
      <c r="AA1279" s="3">
        <f t="shared" si="453"/>
        <v>0.37430000000000002</v>
      </c>
      <c r="AB1279" s="3">
        <f t="shared" si="454"/>
        <v>0.56566419827716496</v>
      </c>
      <c r="AC1279" s="3">
        <f t="shared" si="455"/>
        <v>0.20833333333333334</v>
      </c>
      <c r="AD1279" s="3">
        <f t="shared" si="456"/>
        <v>0.50033624747814387</v>
      </c>
      <c r="AE1279" s="3">
        <f t="shared" si="457"/>
        <v>1.6E-2</v>
      </c>
      <c r="AF1279" s="3">
        <f t="shared" si="458"/>
        <v>1488</v>
      </c>
      <c r="AG1279">
        <f t="shared" si="460"/>
        <v>0.36370581563685073</v>
      </c>
      <c r="AH1279" s="5">
        <f t="shared" si="461"/>
        <v>0.42235642408406326</v>
      </c>
      <c r="AI1279" s="5">
        <f t="shared" si="462"/>
        <v>0.48267461219572527</v>
      </c>
      <c r="AJ1279" s="5">
        <f t="shared" si="463"/>
        <v>0.32362995286930091</v>
      </c>
      <c r="AK1279" s="5">
        <f t="shared" si="464"/>
        <v>0.46307232159521755</v>
      </c>
      <c r="AL1279" s="4">
        <f t="shared" si="465"/>
        <v>0.4429902171372464</v>
      </c>
      <c r="AM1279" s="4">
        <f t="shared" si="467"/>
        <v>1.1288105663096926</v>
      </c>
      <c r="AN1279" s="4">
        <f t="shared" si="468"/>
        <v>0.94377596952193477</v>
      </c>
      <c r="AO1279">
        <f t="shared" si="469"/>
        <v>0.4429902171372464</v>
      </c>
      <c r="AP1279">
        <f t="shared" si="470"/>
        <v>1</v>
      </c>
    </row>
    <row r="1280" spans="4:42" ht="34" x14ac:dyDescent="0.2">
      <c r="S1280">
        <f t="shared" si="466"/>
        <v>1271</v>
      </c>
      <c r="T1280" s="2" cm="1">
        <f t="array" ref="T1280">IFERROR(INDEX($A$10:$A$1201, ROWS(T$10:$T1280)), IFERROR(INDEX($D$10:$D$1276, ROWS(T$10:$T1280)-ROWS($A$10:$A$1201)), IFERROR(INDEX($G$10:$G$1201, ROWS(T$10:$T1280)-ROWS($A$10:$A$1201)-ROWS($D$10:$D$1276)), "")))</f>
        <v>6037207101</v>
      </c>
      <c r="U1280" s="2" t="str">
        <f t="shared" si="448"/>
        <v>Central LA, Los Angeles, CA</v>
      </c>
      <c r="V1280" s="3">
        <f t="shared" si="449"/>
        <v>0.79579999999999995</v>
      </c>
      <c r="W1280" s="3">
        <f t="shared" si="450"/>
        <v>0.92858809801633602</v>
      </c>
      <c r="X1280" s="3">
        <f t="shared" si="451"/>
        <v>38776</v>
      </c>
      <c r="Y1280" s="3">
        <f t="shared" si="452"/>
        <v>0.73594108827269444</v>
      </c>
      <c r="Z1280" s="3">
        <f t="shared" si="459"/>
        <v>0.68338613541121374</v>
      </c>
      <c r="AA1280" s="3">
        <f t="shared" si="453"/>
        <v>0.48370000000000002</v>
      </c>
      <c r="AB1280" s="3">
        <f t="shared" si="454"/>
        <v>0.73099591960102772</v>
      </c>
      <c r="AC1280" s="3">
        <f t="shared" si="455"/>
        <v>0.40364583333333337</v>
      </c>
      <c r="AD1280" s="3">
        <f t="shared" si="456"/>
        <v>0.75487558843308677</v>
      </c>
      <c r="AE1280" s="3">
        <f t="shared" si="457"/>
        <v>3.1E-2</v>
      </c>
      <c r="AF1280" s="3">
        <f t="shared" si="458"/>
        <v>2245</v>
      </c>
      <c r="AG1280">
        <f t="shared" si="460"/>
        <v>0.78283781723957857</v>
      </c>
      <c r="AH1280" s="5">
        <f t="shared" si="461"/>
        <v>1.885721592093077</v>
      </c>
      <c r="AI1280" s="5">
        <f t="shared" si="462"/>
        <v>1.6298719777985906</v>
      </c>
      <c r="AJ1280" s="5">
        <f t="shared" si="463"/>
        <v>1.7622448029575972</v>
      </c>
      <c r="AK1280" s="5">
        <f t="shared" si="464"/>
        <v>1.7442471878799519</v>
      </c>
      <c r="AL1280" s="4">
        <f t="shared" si="465"/>
        <v>9.0678933286028283</v>
      </c>
      <c r="AM1280" s="4">
        <f t="shared" si="467"/>
        <v>13.560241114549386</v>
      </c>
      <c r="AN1280" s="4">
        <f t="shared" si="468"/>
        <v>9.8972663313022835</v>
      </c>
      <c r="AO1280">
        <f t="shared" si="469"/>
        <v>9.0678933286028283</v>
      </c>
      <c r="AP1280">
        <f t="shared" si="470"/>
        <v>1</v>
      </c>
    </row>
    <row r="1281" spans="19:42" ht="34" x14ac:dyDescent="0.2">
      <c r="S1281">
        <f t="shared" si="466"/>
        <v>1272</v>
      </c>
      <c r="T1281" s="2" cm="1">
        <f t="array" ref="T1281">IFERROR(INDEX($A$10:$A$1201, ROWS(T$10:$T1281)), IFERROR(INDEX($D$10:$D$1276, ROWS(T$10:$T1281)-ROWS($A$10:$A$1201)), IFERROR(INDEX($G$10:$G$1201, ROWS(T$10:$T1281)-ROWS($A$10:$A$1201)-ROWS($D$10:$D$1276)), "")))</f>
        <v>6037278102</v>
      </c>
      <c r="U1281" s="2" t="str">
        <f t="shared" si="448"/>
        <v>Playa del Rey, Los Angeles, CA</v>
      </c>
      <c r="V1281" s="3">
        <f t="shared" si="449"/>
        <v>0.67459999999999998</v>
      </c>
      <c r="W1281" s="3">
        <f t="shared" si="450"/>
        <v>0.78716452742123688</v>
      </c>
      <c r="X1281" s="3">
        <f t="shared" si="451"/>
        <v>23641</v>
      </c>
      <c r="Y1281" s="3">
        <f t="shared" si="452"/>
        <v>0.44868947977756268</v>
      </c>
      <c r="Z1281" s="3">
        <f t="shared" si="459"/>
        <v>0.35319244230798574</v>
      </c>
      <c r="AA1281" s="3">
        <f t="shared" si="453"/>
        <v>0.2102</v>
      </c>
      <c r="AB1281" s="3">
        <f t="shared" si="454"/>
        <v>0.31766661629137072</v>
      </c>
      <c r="AC1281" s="3">
        <f t="shared" si="455"/>
        <v>1.3020833333333334E-2</v>
      </c>
      <c r="AD1281" s="3">
        <f t="shared" si="456"/>
        <v>0.14458641560188298</v>
      </c>
      <c r="AE1281" s="3">
        <f t="shared" si="457"/>
        <v>1E-3</v>
      </c>
      <c r="AF1281" s="3">
        <f t="shared" si="458"/>
        <v>430</v>
      </c>
      <c r="AG1281">
        <f t="shared" si="460"/>
        <v>-0.54350157164424917</v>
      </c>
      <c r="AH1281" s="5">
        <f t="shared" si="461"/>
        <v>-1.1358380010605955</v>
      </c>
      <c r="AI1281" s="5">
        <f t="shared" si="462"/>
        <v>-1.2381214362085731</v>
      </c>
      <c r="AJ1281" s="5">
        <f t="shared" si="463"/>
        <v>-1.1149848972189955</v>
      </c>
      <c r="AK1281" s="5">
        <f t="shared" si="464"/>
        <v>-1.327526104467198</v>
      </c>
      <c r="AL1281" s="4">
        <f t="shared" si="465"/>
        <v>10.596891193977976</v>
      </c>
      <c r="AM1281" s="4">
        <f t="shared" si="467"/>
        <v>5.9506779114435053</v>
      </c>
      <c r="AN1281" s="4">
        <f t="shared" si="468"/>
        <v>11.370990979800528</v>
      </c>
      <c r="AO1281">
        <f t="shared" si="469"/>
        <v>5.9506779114435053</v>
      </c>
      <c r="AP1281">
        <f t="shared" si="470"/>
        <v>2</v>
      </c>
    </row>
    <row r="1282" spans="19:42" ht="17" x14ac:dyDescent="0.2">
      <c r="S1282">
        <f t="shared" si="466"/>
        <v>1273</v>
      </c>
      <c r="T1282" s="2" cm="1">
        <f t="array" ref="T1282">IFERROR(INDEX($A$10:$A$1201, ROWS(T$10:$T1282)), IFERROR(INDEX($D$10:$D$1276, ROWS(T$10:$T1282)-ROWS($A$10:$A$1201)), IFERROR(INDEX($G$10:$G$1201, ROWS(T$10:$T1282)-ROWS($A$10:$A$1201)-ROWS($D$10:$D$1276)), "")))</f>
        <v>6037432902</v>
      </c>
      <c r="U1282" s="2" t="str">
        <f t="shared" si="448"/>
        <v>Rosemead, CA</v>
      </c>
      <c r="V1282" s="3">
        <f t="shared" si="449"/>
        <v>0.81840000000000002</v>
      </c>
      <c r="W1282" s="3">
        <f t="shared" si="450"/>
        <v>0.9549591598599767</v>
      </c>
      <c r="X1282" s="3">
        <f t="shared" si="451"/>
        <v>43865</v>
      </c>
      <c r="Y1282" s="3">
        <f t="shared" si="452"/>
        <v>0.83252671335572892</v>
      </c>
      <c r="Z1282" s="3">
        <f t="shared" si="459"/>
        <v>0.79502901074717458</v>
      </c>
      <c r="AA1282" s="3">
        <f t="shared" si="453"/>
        <v>0.53159999999999996</v>
      </c>
      <c r="AB1282" s="3">
        <f t="shared" si="454"/>
        <v>0.8033852198881668</v>
      </c>
      <c r="AC1282" s="3">
        <f t="shared" si="455"/>
        <v>0.56901041666666674</v>
      </c>
      <c r="AD1282" s="3">
        <f t="shared" si="456"/>
        <v>0.88399462004034968</v>
      </c>
      <c r="AE1282" s="3">
        <f t="shared" si="457"/>
        <v>4.3700000000000003E-2</v>
      </c>
      <c r="AF1282" s="3">
        <f t="shared" si="458"/>
        <v>2629</v>
      </c>
      <c r="AG1282">
        <f t="shared" si="460"/>
        <v>1.0301585283680819</v>
      </c>
      <c r="AH1282" s="5">
        <f t="shared" si="461"/>
        <v>2.9016923069631826</v>
      </c>
      <c r="AI1282" s="5">
        <f t="shared" si="462"/>
        <v>2.132164060178638</v>
      </c>
      <c r="AJ1282" s="5">
        <f t="shared" si="463"/>
        <v>2.9802720426990219</v>
      </c>
      <c r="AK1282" s="5">
        <f t="shared" si="464"/>
        <v>2.394143024938522</v>
      </c>
      <c r="AL1282" s="4">
        <f t="shared" si="465"/>
        <v>22.939771158090888</v>
      </c>
      <c r="AM1282" s="4">
        <f t="shared" si="467"/>
        <v>29.269294680498248</v>
      </c>
      <c r="AN1282" s="4">
        <f t="shared" si="468"/>
        <v>24.406739013130281</v>
      </c>
      <c r="AO1282">
        <f t="shared" si="469"/>
        <v>22.939771158090888</v>
      </c>
      <c r="AP1282">
        <f t="shared" si="470"/>
        <v>1</v>
      </c>
    </row>
  </sheetData>
  <autoFilter ref="AB9:AB1282" xr:uid="{C10AEFF0-99E4-7F49-A79E-5673248374C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2020-02-27T20:32:30Z</dcterms:created>
  <dcterms:modified xsi:type="dcterms:W3CDTF">2020-04-03T18:00:31Z</dcterms:modified>
</cp:coreProperties>
</file>