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cha\Desktop\"/>
    </mc:Choice>
  </mc:AlternateContent>
  <bookViews>
    <workbookView xWindow="0" yWindow="0" windowWidth="28800" windowHeight="11835" activeTab="5"/>
  </bookViews>
  <sheets>
    <sheet name="coinm" sheetId="1" r:id="rId1"/>
    <sheet name="coinmnr" sheetId="13" r:id="rId2"/>
    <sheet name="coinmsc" sheetId="2" r:id="rId3"/>
    <sheet name="coinmscnr" sheetId="14" r:id="rId4"/>
    <sheet name="coinx" sheetId="3" r:id="rId5"/>
    <sheet name="coinxnr" sheetId="15" r:id="rId6"/>
    <sheet name="coinxsh" sheetId="4" r:id="rId7"/>
    <sheet name="coinxshnr" sheetId="16" r:id="rId8"/>
    <sheet name="naivedm" sheetId="5" r:id="rId9"/>
    <sheet name="naivedmsc" sheetId="6" r:id="rId10"/>
    <sheet name="naivedx" sheetId="7" r:id="rId11"/>
    <sheet name="naivedxsh" sheetId="8" r:id="rId12"/>
    <sheet name="naivem" sheetId="9" r:id="rId13"/>
    <sheet name="naivemsc" sheetId="10" r:id="rId14"/>
    <sheet name="naivex" sheetId="11" r:id="rId15"/>
    <sheet name="naivexsh" sheetId="1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2" l="1"/>
  <c r="C22" i="12"/>
  <c r="A22" i="12"/>
  <c r="C21" i="12"/>
  <c r="C20" i="12"/>
  <c r="A20" i="12"/>
  <c r="C23" i="11"/>
  <c r="C22" i="11"/>
  <c r="A22" i="11"/>
  <c r="C21" i="11"/>
  <c r="C20" i="11"/>
  <c r="A20" i="11"/>
  <c r="C23" i="10"/>
  <c r="C22" i="10"/>
  <c r="A22" i="10"/>
  <c r="C21" i="10"/>
  <c r="C20" i="10"/>
  <c r="A20" i="10"/>
  <c r="C23" i="9"/>
  <c r="C22" i="9"/>
  <c r="A22" i="9"/>
  <c r="C21" i="9"/>
  <c r="C20" i="9"/>
  <c r="A20" i="9"/>
  <c r="C23" i="8"/>
  <c r="C22" i="8"/>
  <c r="A22" i="8"/>
  <c r="C21" i="8"/>
  <c r="C20" i="8"/>
  <c r="A20" i="8"/>
  <c r="C23" i="7"/>
  <c r="C22" i="7"/>
  <c r="A22" i="7"/>
  <c r="C21" i="7"/>
  <c r="C20" i="7"/>
  <c r="A20" i="7"/>
  <c r="C23" i="6"/>
  <c r="C22" i="6"/>
  <c r="A22" i="6"/>
  <c r="C21" i="6"/>
  <c r="C20" i="6"/>
  <c r="A20" i="6"/>
  <c r="C22" i="5"/>
  <c r="C20" i="5"/>
  <c r="C23" i="5"/>
  <c r="C21" i="5"/>
  <c r="A22" i="5"/>
  <c r="A20" i="5"/>
  <c r="L23" i="16"/>
  <c r="J23" i="16"/>
  <c r="L22" i="16"/>
  <c r="J22" i="16"/>
  <c r="L21" i="16"/>
  <c r="J21" i="16"/>
  <c r="L23" i="15"/>
  <c r="J23" i="15"/>
  <c r="J21" i="15" s="1"/>
  <c r="L22" i="15"/>
  <c r="J22" i="15"/>
  <c r="L21" i="15"/>
  <c r="L47" i="16"/>
  <c r="J47" i="16"/>
  <c r="H47" i="16"/>
  <c r="H45" i="16" s="1"/>
  <c r="L46" i="16"/>
  <c r="J46" i="16"/>
  <c r="H46" i="16"/>
  <c r="L45" i="16"/>
  <c r="J45" i="16"/>
  <c r="F45" i="16"/>
  <c r="L43" i="16"/>
  <c r="L41" i="16" s="1"/>
  <c r="J43" i="16"/>
  <c r="H43" i="16"/>
  <c r="L42" i="16"/>
  <c r="J42" i="16"/>
  <c r="H42" i="16"/>
  <c r="J41" i="16"/>
  <c r="H41" i="16"/>
  <c r="F41" i="16"/>
  <c r="L39" i="16"/>
  <c r="J39" i="16"/>
  <c r="J37" i="16" s="1"/>
  <c r="H39" i="16"/>
  <c r="H37" i="16" s="1"/>
  <c r="L38" i="16"/>
  <c r="J38" i="16"/>
  <c r="H38" i="16"/>
  <c r="L37" i="16"/>
  <c r="F37" i="16"/>
  <c r="L35" i="16"/>
  <c r="L33" i="16" s="1"/>
  <c r="J35" i="16"/>
  <c r="J33" i="16" s="1"/>
  <c r="H35" i="16"/>
  <c r="L34" i="16"/>
  <c r="J34" i="16"/>
  <c r="H34" i="16"/>
  <c r="H33" i="16"/>
  <c r="F33" i="16"/>
  <c r="L31" i="16"/>
  <c r="J31" i="16"/>
  <c r="H31" i="16"/>
  <c r="H29" i="16" s="1"/>
  <c r="L30" i="16"/>
  <c r="J30" i="16"/>
  <c r="H30" i="16"/>
  <c r="L29" i="16"/>
  <c r="J29" i="16"/>
  <c r="F29" i="16"/>
  <c r="L27" i="16"/>
  <c r="L25" i="16" s="1"/>
  <c r="J27" i="16"/>
  <c r="H27" i="16"/>
  <c r="L26" i="16"/>
  <c r="J26" i="16"/>
  <c r="H26" i="16"/>
  <c r="J25" i="16"/>
  <c r="H25" i="16"/>
  <c r="F25" i="16"/>
  <c r="H23" i="16"/>
  <c r="H22" i="16"/>
  <c r="H21" i="16"/>
  <c r="F21" i="16"/>
  <c r="H17" i="16"/>
  <c r="H16" i="16"/>
  <c r="H15" i="16"/>
  <c r="F15" i="16"/>
  <c r="H13" i="16"/>
  <c r="H12" i="16"/>
  <c r="H11" i="16"/>
  <c r="F11" i="16"/>
  <c r="L44" i="4"/>
  <c r="J44" i="4"/>
  <c r="H44" i="4"/>
  <c r="H42" i="4" s="1"/>
  <c r="L43" i="4"/>
  <c r="J43" i="4"/>
  <c r="H43" i="4"/>
  <c r="L42" i="4"/>
  <c r="J42" i="4"/>
  <c r="F42" i="4"/>
  <c r="L40" i="4"/>
  <c r="L38" i="4" s="1"/>
  <c r="J40" i="4"/>
  <c r="H40" i="4"/>
  <c r="L39" i="4"/>
  <c r="J39" i="4"/>
  <c r="H39" i="4"/>
  <c r="J38" i="4"/>
  <c r="H38" i="4"/>
  <c r="F38" i="4"/>
  <c r="L36" i="4"/>
  <c r="J36" i="4"/>
  <c r="J34" i="4" s="1"/>
  <c r="H36" i="4"/>
  <c r="H34" i="4" s="1"/>
  <c r="L35" i="4"/>
  <c r="J35" i="4"/>
  <c r="H35" i="4"/>
  <c r="L34" i="4"/>
  <c r="F34" i="4"/>
  <c r="L32" i="4"/>
  <c r="L30" i="4" s="1"/>
  <c r="J32" i="4"/>
  <c r="J30" i="4" s="1"/>
  <c r="H32" i="4"/>
  <c r="L31" i="4"/>
  <c r="J31" i="4"/>
  <c r="H31" i="4"/>
  <c r="H30" i="4"/>
  <c r="F30" i="4"/>
  <c r="L28" i="4"/>
  <c r="J28" i="4"/>
  <c r="H28" i="4"/>
  <c r="H26" i="4" s="1"/>
  <c r="L27" i="4"/>
  <c r="J27" i="4"/>
  <c r="H27" i="4"/>
  <c r="L26" i="4"/>
  <c r="J26" i="4"/>
  <c r="F26" i="4"/>
  <c r="L24" i="4"/>
  <c r="L22" i="4" s="1"/>
  <c r="J24" i="4"/>
  <c r="H24" i="4"/>
  <c r="L23" i="4"/>
  <c r="J23" i="4"/>
  <c r="H23" i="4"/>
  <c r="J22" i="4"/>
  <c r="H22" i="4"/>
  <c r="F22" i="4"/>
  <c r="H20" i="4"/>
  <c r="H19" i="4"/>
  <c r="H18" i="4"/>
  <c r="F18" i="4"/>
  <c r="H14" i="4"/>
  <c r="H13" i="4"/>
  <c r="H12" i="4"/>
  <c r="F12" i="4"/>
  <c r="H10" i="4"/>
  <c r="H9" i="4"/>
  <c r="H8" i="4"/>
  <c r="F8" i="4"/>
  <c r="L47" i="15"/>
  <c r="J47" i="15"/>
  <c r="H47" i="15"/>
  <c r="H45" i="15" s="1"/>
  <c r="L46" i="15"/>
  <c r="J46" i="15"/>
  <c r="H46" i="15"/>
  <c r="L45" i="15"/>
  <c r="J45" i="15"/>
  <c r="F45" i="15"/>
  <c r="L43" i="15"/>
  <c r="L41" i="15" s="1"/>
  <c r="J43" i="15"/>
  <c r="J41" i="15" s="1"/>
  <c r="H43" i="15"/>
  <c r="L42" i="15"/>
  <c r="J42" i="15"/>
  <c r="H42" i="15"/>
  <c r="H41" i="15"/>
  <c r="F41" i="15"/>
  <c r="L39" i="15"/>
  <c r="J39" i="15"/>
  <c r="J37" i="15" s="1"/>
  <c r="H39" i="15"/>
  <c r="H37" i="15" s="1"/>
  <c r="L38" i="15"/>
  <c r="J38" i="15"/>
  <c r="H38" i="15"/>
  <c r="L37" i="15"/>
  <c r="F37" i="15"/>
  <c r="L35" i="15"/>
  <c r="L33" i="15" s="1"/>
  <c r="J35" i="15"/>
  <c r="J33" i="15" s="1"/>
  <c r="H35" i="15"/>
  <c r="L34" i="15"/>
  <c r="J34" i="15"/>
  <c r="H34" i="15"/>
  <c r="H33" i="15"/>
  <c r="F33" i="15"/>
  <c r="L31" i="15"/>
  <c r="J31" i="15"/>
  <c r="H31" i="15"/>
  <c r="H29" i="15" s="1"/>
  <c r="L30" i="15"/>
  <c r="J30" i="15"/>
  <c r="H30" i="15"/>
  <c r="L29" i="15"/>
  <c r="J29" i="15"/>
  <c r="F29" i="15"/>
  <c r="L27" i="15"/>
  <c r="L25" i="15" s="1"/>
  <c r="J27" i="15"/>
  <c r="H27" i="15"/>
  <c r="L26" i="15"/>
  <c r="J26" i="15"/>
  <c r="H26" i="15"/>
  <c r="J25" i="15"/>
  <c r="H25" i="15"/>
  <c r="F25" i="15"/>
  <c r="H23" i="15"/>
  <c r="H22" i="15"/>
  <c r="H21" i="15"/>
  <c r="F21" i="15"/>
  <c r="H17" i="15"/>
  <c r="H16" i="15"/>
  <c r="H15" i="15"/>
  <c r="F15" i="15"/>
  <c r="H13" i="15"/>
  <c r="H12" i="15"/>
  <c r="H11" i="15"/>
  <c r="F11" i="15"/>
  <c r="L44" i="3"/>
  <c r="J44" i="3"/>
  <c r="J42" i="3" s="1"/>
  <c r="H44" i="3"/>
  <c r="H42" i="3" s="1"/>
  <c r="L43" i="3"/>
  <c r="J43" i="3"/>
  <c r="H43" i="3"/>
  <c r="L42" i="3"/>
  <c r="F42" i="3"/>
  <c r="L40" i="3"/>
  <c r="L38" i="3" s="1"/>
  <c r="J40" i="3"/>
  <c r="J38" i="3" s="1"/>
  <c r="H40" i="3"/>
  <c r="L39" i="3"/>
  <c r="J39" i="3"/>
  <c r="H39" i="3"/>
  <c r="H38" i="3"/>
  <c r="F38" i="3"/>
  <c r="L36" i="3"/>
  <c r="J36" i="3"/>
  <c r="H36" i="3"/>
  <c r="H34" i="3" s="1"/>
  <c r="L35" i="3"/>
  <c r="J35" i="3"/>
  <c r="H35" i="3"/>
  <c r="L34" i="3"/>
  <c r="J34" i="3"/>
  <c r="F34" i="3"/>
  <c r="L32" i="3"/>
  <c r="L30" i="3" s="1"/>
  <c r="J32" i="3"/>
  <c r="H32" i="3"/>
  <c r="L31" i="3"/>
  <c r="J31" i="3"/>
  <c r="H31" i="3"/>
  <c r="J30" i="3"/>
  <c r="H30" i="3"/>
  <c r="F30" i="3"/>
  <c r="L28" i="3"/>
  <c r="J28" i="3"/>
  <c r="J26" i="3" s="1"/>
  <c r="H28" i="3"/>
  <c r="H26" i="3" s="1"/>
  <c r="L27" i="3"/>
  <c r="J27" i="3"/>
  <c r="H27" i="3"/>
  <c r="L26" i="3"/>
  <c r="F26" i="3"/>
  <c r="L24" i="3"/>
  <c r="L22" i="3" s="1"/>
  <c r="J24" i="3"/>
  <c r="J22" i="3" s="1"/>
  <c r="H24" i="3"/>
  <c r="L23" i="3"/>
  <c r="J23" i="3"/>
  <c r="H23" i="3"/>
  <c r="H22" i="3"/>
  <c r="F22" i="3"/>
  <c r="H20" i="3"/>
  <c r="H19" i="3"/>
  <c r="H18" i="3"/>
  <c r="F18" i="3"/>
  <c r="H14" i="3"/>
  <c r="H12" i="3" s="1"/>
  <c r="H13" i="3"/>
  <c r="F12" i="3"/>
  <c r="H10" i="3"/>
  <c r="H9" i="3"/>
  <c r="H8" i="3"/>
  <c r="F8" i="3"/>
  <c r="L71" i="14"/>
  <c r="L69" i="14" s="1"/>
  <c r="J71" i="14"/>
  <c r="H71" i="14"/>
  <c r="L70" i="14"/>
  <c r="J70" i="14"/>
  <c r="H70" i="14"/>
  <c r="J69" i="14"/>
  <c r="H69" i="14"/>
  <c r="F69" i="14"/>
  <c r="L67" i="14"/>
  <c r="J67" i="14"/>
  <c r="H67" i="14"/>
  <c r="L66" i="14"/>
  <c r="J66" i="14"/>
  <c r="H66" i="14"/>
  <c r="L65" i="14"/>
  <c r="J65" i="14"/>
  <c r="H65" i="14"/>
  <c r="F65" i="14"/>
  <c r="L63" i="14"/>
  <c r="J63" i="14"/>
  <c r="J61" i="14" s="1"/>
  <c r="H63" i="14"/>
  <c r="L62" i="14"/>
  <c r="J62" i="14"/>
  <c r="H62" i="14"/>
  <c r="L61" i="14"/>
  <c r="H61" i="14"/>
  <c r="F61" i="14"/>
  <c r="L59" i="14"/>
  <c r="J59" i="14"/>
  <c r="H59" i="14"/>
  <c r="H57" i="14" s="1"/>
  <c r="L58" i="14"/>
  <c r="J58" i="14"/>
  <c r="H58" i="14"/>
  <c r="L57" i="14"/>
  <c r="J57" i="14"/>
  <c r="F57" i="14"/>
  <c r="L55" i="14"/>
  <c r="L53" i="14" s="1"/>
  <c r="J55" i="14"/>
  <c r="H55" i="14"/>
  <c r="L54" i="14"/>
  <c r="J54" i="14"/>
  <c r="H54" i="14"/>
  <c r="J53" i="14"/>
  <c r="H53" i="14"/>
  <c r="F53" i="14"/>
  <c r="L51" i="14"/>
  <c r="J51" i="14"/>
  <c r="H51" i="14"/>
  <c r="L50" i="14"/>
  <c r="J50" i="14"/>
  <c r="H50" i="14"/>
  <c r="L49" i="14"/>
  <c r="J49" i="14"/>
  <c r="H49" i="14"/>
  <c r="F49" i="14"/>
  <c r="L47" i="14"/>
  <c r="J47" i="14"/>
  <c r="J45" i="14" s="1"/>
  <c r="H47" i="14"/>
  <c r="L46" i="14"/>
  <c r="J46" i="14"/>
  <c r="H46" i="14"/>
  <c r="L45" i="14"/>
  <c r="H45" i="14"/>
  <c r="F45" i="14"/>
  <c r="L43" i="14"/>
  <c r="J43" i="14"/>
  <c r="H43" i="14"/>
  <c r="H41" i="14" s="1"/>
  <c r="L42" i="14"/>
  <c r="J42" i="14"/>
  <c r="H42" i="14"/>
  <c r="L41" i="14"/>
  <c r="J41" i="14"/>
  <c r="F41" i="14"/>
  <c r="L39" i="14"/>
  <c r="L37" i="14" s="1"/>
  <c r="J39" i="14"/>
  <c r="H39" i="14"/>
  <c r="L38" i="14"/>
  <c r="J38" i="14"/>
  <c r="H38" i="14"/>
  <c r="J37" i="14"/>
  <c r="H37" i="14"/>
  <c r="F37" i="14"/>
  <c r="L35" i="14"/>
  <c r="J35" i="14"/>
  <c r="H35" i="14"/>
  <c r="L34" i="14"/>
  <c r="J34" i="14"/>
  <c r="H34" i="14"/>
  <c r="L33" i="14"/>
  <c r="J33" i="14"/>
  <c r="H33" i="14"/>
  <c r="F33" i="14"/>
  <c r="L31" i="14"/>
  <c r="J31" i="14"/>
  <c r="J29" i="14" s="1"/>
  <c r="H31" i="14"/>
  <c r="L30" i="14"/>
  <c r="J30" i="14"/>
  <c r="H30" i="14"/>
  <c r="L29" i="14"/>
  <c r="H29" i="14"/>
  <c r="F29" i="14"/>
  <c r="L27" i="14"/>
  <c r="J27" i="14"/>
  <c r="H27" i="14"/>
  <c r="H25" i="14" s="1"/>
  <c r="L26" i="14"/>
  <c r="J26" i="14"/>
  <c r="H26" i="14"/>
  <c r="L25" i="14"/>
  <c r="J25" i="14"/>
  <c r="F25" i="14"/>
  <c r="L23" i="14"/>
  <c r="L21" i="14" s="1"/>
  <c r="J23" i="14"/>
  <c r="H23" i="14"/>
  <c r="L22" i="14"/>
  <c r="J22" i="14"/>
  <c r="H22" i="14"/>
  <c r="J21" i="14"/>
  <c r="H21" i="14"/>
  <c r="F21" i="14"/>
  <c r="H17" i="14"/>
  <c r="H15" i="14" s="1"/>
  <c r="H16" i="14"/>
  <c r="F15" i="14"/>
  <c r="H13" i="14"/>
  <c r="H12" i="14"/>
  <c r="H11" i="14"/>
  <c r="F11" i="14"/>
  <c r="L68" i="2"/>
  <c r="J68" i="2"/>
  <c r="H68" i="2"/>
  <c r="H66" i="2" s="1"/>
  <c r="L67" i="2"/>
  <c r="J67" i="2"/>
  <c r="H67" i="2"/>
  <c r="L66" i="2"/>
  <c r="J66" i="2"/>
  <c r="F66" i="2"/>
  <c r="L64" i="2"/>
  <c r="L62" i="2" s="1"/>
  <c r="J64" i="2"/>
  <c r="J62" i="2" s="1"/>
  <c r="H64" i="2"/>
  <c r="H62" i="2" s="1"/>
  <c r="L63" i="2"/>
  <c r="J63" i="2"/>
  <c r="H63" i="2"/>
  <c r="F62" i="2"/>
  <c r="L60" i="2"/>
  <c r="L58" i="2" s="1"/>
  <c r="J60" i="2"/>
  <c r="J58" i="2" s="1"/>
  <c r="H60" i="2"/>
  <c r="H58" i="2" s="1"/>
  <c r="L59" i="2"/>
  <c r="J59" i="2"/>
  <c r="H59" i="2"/>
  <c r="F58" i="2"/>
  <c r="L56" i="2"/>
  <c r="L54" i="2" s="1"/>
  <c r="J56" i="2"/>
  <c r="J54" i="2" s="1"/>
  <c r="H56" i="2"/>
  <c r="L55" i="2"/>
  <c r="J55" i="2"/>
  <c r="H55" i="2"/>
  <c r="H54" i="2"/>
  <c r="F54" i="2"/>
  <c r="L52" i="2"/>
  <c r="J52" i="2"/>
  <c r="H52" i="2"/>
  <c r="H50" i="2" s="1"/>
  <c r="L51" i="2"/>
  <c r="J51" i="2"/>
  <c r="H51" i="2"/>
  <c r="L50" i="2"/>
  <c r="J50" i="2"/>
  <c r="F50" i="2"/>
  <c r="L48" i="2"/>
  <c r="L46" i="2" s="1"/>
  <c r="J48" i="2"/>
  <c r="J46" i="2" s="1"/>
  <c r="H48" i="2"/>
  <c r="H46" i="2" s="1"/>
  <c r="L47" i="2"/>
  <c r="J47" i="2"/>
  <c r="H47" i="2"/>
  <c r="F46" i="2"/>
  <c r="L44" i="2"/>
  <c r="L42" i="2" s="1"/>
  <c r="J44" i="2"/>
  <c r="J42" i="2" s="1"/>
  <c r="H44" i="2"/>
  <c r="H42" i="2" s="1"/>
  <c r="L43" i="2"/>
  <c r="J43" i="2"/>
  <c r="H43" i="2"/>
  <c r="F42" i="2"/>
  <c r="L40" i="2"/>
  <c r="L38" i="2" s="1"/>
  <c r="J40" i="2"/>
  <c r="J38" i="2" s="1"/>
  <c r="H40" i="2"/>
  <c r="L39" i="2"/>
  <c r="J39" i="2"/>
  <c r="H39" i="2"/>
  <c r="H38" i="2"/>
  <c r="F38" i="2"/>
  <c r="L36" i="2"/>
  <c r="J36" i="2"/>
  <c r="H36" i="2"/>
  <c r="H34" i="2" s="1"/>
  <c r="L35" i="2"/>
  <c r="J35" i="2"/>
  <c r="H35" i="2"/>
  <c r="L34" i="2"/>
  <c r="J34" i="2"/>
  <c r="F34" i="2"/>
  <c r="L32" i="2"/>
  <c r="L30" i="2" s="1"/>
  <c r="J32" i="2"/>
  <c r="J30" i="2" s="1"/>
  <c r="H32" i="2"/>
  <c r="H30" i="2" s="1"/>
  <c r="L31" i="2"/>
  <c r="J31" i="2"/>
  <c r="H31" i="2"/>
  <c r="F30" i="2"/>
  <c r="L28" i="2"/>
  <c r="L26" i="2" s="1"/>
  <c r="J28" i="2"/>
  <c r="J26" i="2" s="1"/>
  <c r="H28" i="2"/>
  <c r="H26" i="2" s="1"/>
  <c r="L27" i="2"/>
  <c r="J27" i="2"/>
  <c r="H27" i="2"/>
  <c r="F26" i="2"/>
  <c r="L24" i="2"/>
  <c r="L22" i="2" s="1"/>
  <c r="J24" i="2"/>
  <c r="J22" i="2" s="1"/>
  <c r="H24" i="2"/>
  <c r="L23" i="2"/>
  <c r="J23" i="2"/>
  <c r="H23" i="2"/>
  <c r="H22" i="2"/>
  <c r="F22" i="2"/>
  <c r="J20" i="2"/>
  <c r="H20" i="2"/>
  <c r="J19" i="2"/>
  <c r="H19" i="2"/>
  <c r="J18" i="2"/>
  <c r="H18" i="2"/>
  <c r="F18" i="2"/>
  <c r="H14" i="2"/>
  <c r="H12" i="2" s="1"/>
  <c r="H13" i="2"/>
  <c r="F12" i="2"/>
  <c r="H10" i="2"/>
  <c r="H9" i="2"/>
  <c r="H8" i="2"/>
  <c r="F8" i="2"/>
  <c r="L15" i="13"/>
  <c r="L13" i="13" s="1"/>
  <c r="L14" i="13"/>
  <c r="L63" i="13"/>
  <c r="L61" i="13" s="1"/>
  <c r="J63" i="13"/>
  <c r="H63" i="13"/>
  <c r="L62" i="13"/>
  <c r="J62" i="13"/>
  <c r="H62" i="13"/>
  <c r="J61" i="13"/>
  <c r="H61" i="13"/>
  <c r="F61" i="13"/>
  <c r="L59" i="13"/>
  <c r="J59" i="13"/>
  <c r="J57" i="13" s="1"/>
  <c r="H59" i="13"/>
  <c r="H57" i="13" s="1"/>
  <c r="L58" i="13"/>
  <c r="J58" i="13"/>
  <c r="H58" i="13"/>
  <c r="L57" i="13"/>
  <c r="F57" i="13"/>
  <c r="L55" i="13"/>
  <c r="L53" i="13" s="1"/>
  <c r="J55" i="13"/>
  <c r="J53" i="13" s="1"/>
  <c r="H55" i="13"/>
  <c r="H53" i="13" s="1"/>
  <c r="L54" i="13"/>
  <c r="J54" i="13"/>
  <c r="H54" i="13"/>
  <c r="F53" i="13"/>
  <c r="L51" i="13"/>
  <c r="L49" i="13" s="1"/>
  <c r="J51" i="13"/>
  <c r="J49" i="13" s="1"/>
  <c r="H51" i="13"/>
  <c r="L50" i="13"/>
  <c r="J50" i="13"/>
  <c r="H50" i="13"/>
  <c r="H49" i="13"/>
  <c r="F49" i="13"/>
  <c r="L47" i="13"/>
  <c r="L45" i="13" s="1"/>
  <c r="J47" i="13"/>
  <c r="J45" i="13" s="1"/>
  <c r="H47" i="13"/>
  <c r="H45" i="13" s="1"/>
  <c r="L46" i="13"/>
  <c r="J46" i="13"/>
  <c r="H46" i="13"/>
  <c r="F45" i="13"/>
  <c r="L43" i="13"/>
  <c r="L41" i="13" s="1"/>
  <c r="J43" i="13"/>
  <c r="H43" i="13"/>
  <c r="L42" i="13"/>
  <c r="J42" i="13"/>
  <c r="H42" i="13"/>
  <c r="J41" i="13"/>
  <c r="H41" i="13"/>
  <c r="F41" i="13"/>
  <c r="L39" i="13"/>
  <c r="J39" i="13"/>
  <c r="J37" i="13" s="1"/>
  <c r="H39" i="13"/>
  <c r="H37" i="13" s="1"/>
  <c r="L38" i="13"/>
  <c r="J38" i="13"/>
  <c r="H38" i="13"/>
  <c r="L37" i="13"/>
  <c r="F37" i="13"/>
  <c r="L35" i="13"/>
  <c r="L33" i="13" s="1"/>
  <c r="J35" i="13"/>
  <c r="J33" i="13" s="1"/>
  <c r="H35" i="13"/>
  <c r="L34" i="13"/>
  <c r="J34" i="13"/>
  <c r="H34" i="13"/>
  <c r="H33" i="13"/>
  <c r="F33" i="13"/>
  <c r="L31" i="13"/>
  <c r="J31" i="13"/>
  <c r="H31" i="13"/>
  <c r="H29" i="13" s="1"/>
  <c r="L30" i="13"/>
  <c r="J30" i="13"/>
  <c r="H30" i="13"/>
  <c r="L29" i="13"/>
  <c r="J29" i="13"/>
  <c r="F29" i="13"/>
  <c r="L27" i="13"/>
  <c r="L25" i="13" s="1"/>
  <c r="J27" i="13"/>
  <c r="H27" i="13"/>
  <c r="L26" i="13"/>
  <c r="J26" i="13"/>
  <c r="H26" i="13"/>
  <c r="J25" i="13"/>
  <c r="H25" i="13"/>
  <c r="F25" i="13"/>
  <c r="L23" i="13"/>
  <c r="L21" i="13" s="1"/>
  <c r="J23" i="13"/>
  <c r="J21" i="13" s="1"/>
  <c r="H23" i="13"/>
  <c r="H21" i="13" s="1"/>
  <c r="L22" i="13"/>
  <c r="J22" i="13"/>
  <c r="H22" i="13"/>
  <c r="F21" i="13"/>
  <c r="L19" i="13"/>
  <c r="L17" i="13" s="1"/>
  <c r="J19" i="13"/>
  <c r="J17" i="13" s="1"/>
  <c r="H19" i="13"/>
  <c r="H17" i="13" s="1"/>
  <c r="L18" i="13"/>
  <c r="J18" i="13"/>
  <c r="H18" i="13"/>
  <c r="F17" i="13"/>
  <c r="J15" i="13"/>
  <c r="J13" i="13" s="1"/>
  <c r="H15" i="13"/>
  <c r="J14" i="13"/>
  <c r="H14" i="13"/>
  <c r="H13" i="13"/>
  <c r="F13" i="13"/>
  <c r="H9" i="13"/>
  <c r="H7" i="13" s="1"/>
  <c r="H8" i="13"/>
  <c r="F7" i="13"/>
  <c r="H5" i="13"/>
  <c r="H4" i="13"/>
  <c r="H3" i="13"/>
  <c r="F3" i="13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2" i="1"/>
  <c r="F8" i="1"/>
  <c r="L68" i="1"/>
  <c r="L66" i="1" s="1"/>
  <c r="J68" i="1"/>
  <c r="J66" i="1" s="1"/>
  <c r="H68" i="1"/>
  <c r="H66" i="1" s="1"/>
  <c r="L67" i="1"/>
  <c r="J67" i="1"/>
  <c r="H67" i="1"/>
  <c r="L64" i="1"/>
  <c r="L62" i="1" s="1"/>
  <c r="J64" i="1"/>
  <c r="J62" i="1" s="1"/>
  <c r="H64" i="1"/>
  <c r="H62" i="1" s="1"/>
  <c r="L63" i="1"/>
  <c r="J63" i="1"/>
  <c r="H63" i="1"/>
  <c r="L60" i="1"/>
  <c r="J60" i="1"/>
  <c r="H60" i="1"/>
  <c r="L59" i="1"/>
  <c r="J59" i="1"/>
  <c r="H59" i="1"/>
  <c r="L58" i="1"/>
  <c r="J58" i="1"/>
  <c r="H58" i="1"/>
  <c r="L56" i="1"/>
  <c r="L54" i="1" s="1"/>
  <c r="J56" i="1"/>
  <c r="J54" i="1" s="1"/>
  <c r="H56" i="1"/>
  <c r="H54" i="1" s="1"/>
  <c r="L55" i="1"/>
  <c r="J55" i="1"/>
  <c r="H55" i="1"/>
  <c r="L52" i="1"/>
  <c r="L50" i="1" s="1"/>
  <c r="J52" i="1"/>
  <c r="H52" i="1"/>
  <c r="L51" i="1"/>
  <c r="J51" i="1"/>
  <c r="H51" i="1"/>
  <c r="J50" i="1"/>
  <c r="H50" i="1"/>
  <c r="L48" i="1"/>
  <c r="L46" i="1" s="1"/>
  <c r="J48" i="1"/>
  <c r="J46" i="1" s="1"/>
  <c r="H48" i="1"/>
  <c r="H46" i="1" s="1"/>
  <c r="L47" i="1"/>
  <c r="J47" i="1"/>
  <c r="H47" i="1"/>
  <c r="L44" i="1"/>
  <c r="J44" i="1"/>
  <c r="H44" i="1"/>
  <c r="L43" i="1"/>
  <c r="J43" i="1"/>
  <c r="H43" i="1"/>
  <c r="L42" i="1"/>
  <c r="J42" i="1"/>
  <c r="H42" i="1"/>
  <c r="L40" i="1"/>
  <c r="L38" i="1" s="1"/>
  <c r="J40" i="1"/>
  <c r="J38" i="1" s="1"/>
  <c r="H40" i="1"/>
  <c r="L39" i="1"/>
  <c r="J39" i="1"/>
  <c r="H39" i="1"/>
  <c r="H38" i="1"/>
  <c r="L36" i="1"/>
  <c r="L34" i="1" s="1"/>
  <c r="J36" i="1"/>
  <c r="J34" i="1" s="1"/>
  <c r="H36" i="1"/>
  <c r="L35" i="1"/>
  <c r="J35" i="1"/>
  <c r="H35" i="1"/>
  <c r="H34" i="1"/>
  <c r="L32" i="1"/>
  <c r="J32" i="1"/>
  <c r="H32" i="1"/>
  <c r="L31" i="1"/>
  <c r="J31" i="1"/>
  <c r="H31" i="1"/>
  <c r="L30" i="1"/>
  <c r="J30" i="1"/>
  <c r="H30" i="1"/>
  <c r="L28" i="1"/>
  <c r="J28" i="1"/>
  <c r="H28" i="1"/>
  <c r="H26" i="1" s="1"/>
  <c r="L27" i="1"/>
  <c r="J27" i="1"/>
  <c r="H27" i="1"/>
  <c r="L26" i="1"/>
  <c r="J26" i="1"/>
  <c r="L24" i="1"/>
  <c r="L23" i="1"/>
  <c r="L22" i="1"/>
  <c r="J24" i="1"/>
  <c r="H24" i="1"/>
  <c r="J23" i="1"/>
  <c r="H23" i="1"/>
  <c r="J22" i="1"/>
  <c r="H22" i="1"/>
  <c r="J18" i="1"/>
  <c r="J19" i="1"/>
  <c r="H19" i="1"/>
  <c r="H18" i="1"/>
  <c r="J20" i="1"/>
  <c r="H20" i="1"/>
  <c r="H14" i="1"/>
  <c r="H12" i="1" s="1"/>
  <c r="H10" i="1"/>
  <c r="H8" i="1" s="1"/>
  <c r="H13" i="1"/>
  <c r="H9" i="1"/>
</calcChain>
</file>

<file path=xl/sharedStrings.xml><?xml version="1.0" encoding="utf-8"?>
<sst xmlns="http://schemas.openxmlformats.org/spreadsheetml/2006/main" count="2045" uniqueCount="110">
  <si>
    <t>Probability</t>
  </si>
  <si>
    <t xml:space="preserve">Cointegrating Eq: </t>
  </si>
  <si>
    <t>CointEq1</t>
  </si>
  <si>
    <t>Error Correction:</t>
  </si>
  <si>
    <t>D(LN_PIB_R0)</t>
  </si>
  <si>
    <t>D(LN_TCR)</t>
  </si>
  <si>
    <t>Chi-square1</t>
  </si>
  <si>
    <t>LN_M_R0-1</t>
  </si>
  <si>
    <t>LN_PIB_R0-1</t>
  </si>
  <si>
    <t>LN_TCR-1</t>
  </si>
  <si>
    <t>DLN_M_R0</t>
  </si>
  <si>
    <t>DLN_PIB_R0</t>
  </si>
  <si>
    <t>DLN_TCR</t>
  </si>
  <si>
    <t>NA</t>
  </si>
  <si>
    <t>DLN_M_R0-1</t>
  </si>
  <si>
    <t>DLN_M_R0-2</t>
  </si>
  <si>
    <t>DLN_M_R0-3</t>
  </si>
  <si>
    <t>DLN_M_R0-4</t>
  </si>
  <si>
    <t>DLN_PIB_R0-1</t>
  </si>
  <si>
    <t>DLN_PIB_R0-2</t>
  </si>
  <si>
    <t>DLN_PIB_R0-3</t>
  </si>
  <si>
    <t>DLN_PIB_R0-4</t>
  </si>
  <si>
    <t>DLN_TCR-1</t>
  </si>
  <si>
    <t>DLN_TCR-2</t>
  </si>
  <si>
    <t>DLN_TCR-3</t>
  </si>
  <si>
    <t>DLN_TCR-4</t>
  </si>
  <si>
    <t>LOGM_R0_SS_SA-1</t>
  </si>
  <si>
    <t>DLOGM_R0_SS_SA</t>
  </si>
  <si>
    <t>DLOGM_R0_SS_SA-1</t>
  </si>
  <si>
    <t>DLOGM_R0_SS_SA-2</t>
  </si>
  <si>
    <t>DLOGM_R0_SS_SA-3</t>
  </si>
  <si>
    <t>DLOGM_R0_SS_SA-4</t>
  </si>
  <si>
    <t>Chi-square2</t>
  </si>
  <si>
    <t>LN_X_R0-1</t>
  </si>
  <si>
    <t>LN_PBIE-1</t>
  </si>
  <si>
    <t>DLN_X_R0</t>
  </si>
  <si>
    <t>DLN_PBIE</t>
  </si>
  <si>
    <t>DLN_X_R0-1</t>
  </si>
  <si>
    <t>DLN_X_R0-2</t>
  </si>
  <si>
    <t>DLN_PBIE-1</t>
  </si>
  <si>
    <t>DLN_PBIE-2</t>
  </si>
  <si>
    <t>LOGX_R0_SS_SA-1</t>
  </si>
  <si>
    <t>DLOGX_R0_SS_SA</t>
  </si>
  <si>
    <t>DLOGX_R0_SS_SA-1</t>
  </si>
  <si>
    <t>DLOGX_R0_SS_SA-2</t>
  </si>
  <si>
    <t>Dependent Variable: D(LN_M_R0)</t>
  </si>
  <si>
    <t>Method: Least Squares</t>
  </si>
  <si>
    <t>Date: 11/08/18   Time: 17:54</t>
  </si>
  <si>
    <t>Sample (adjusted): 1990Q2 2017Q4</t>
  </si>
  <si>
    <t>Included observations: 111 after adjustments</t>
  </si>
  <si>
    <t>Variable</t>
  </si>
  <si>
    <t>Coefficient</t>
  </si>
  <si>
    <t>Std, Error</t>
  </si>
  <si>
    <t>t-Statistic</t>
  </si>
  <si>
    <t xml:space="preserve">Prob,  </t>
  </si>
  <si>
    <t>Dependent Variable: D(LOG(M_R0_SS_SA))</t>
  </si>
  <si>
    <t>Date: 11/08/18   Time: 17:55</t>
  </si>
  <si>
    <t>R-squared</t>
  </si>
  <si>
    <t xml:space="preserve">    Mean dependent var</t>
  </si>
  <si>
    <t>Adjusted R-squared</t>
  </si>
  <si>
    <t xml:space="preserve">    S,D, dependent var</t>
  </si>
  <si>
    <t>S,E,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</si>
  <si>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</si>
  <si>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</si>
  <si>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</si>
  <si>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</si>
  <si>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criter,</t>
  </si>
  <si>
    <t>Durbin-Watson stat</t>
  </si>
  <si>
    <t>Dependent Variable: D(LN_X_R0)</t>
  </si>
  <si>
    <t>Date: 11/08/18   Time: 17:52</t>
  </si>
  <si>
    <t>D(LN_PBIE)</t>
  </si>
  <si>
    <t>Dependent Variable: D(LOG(X_R0_SS_SA))</t>
  </si>
  <si>
    <t>Date: 11/08/18   Time: 17:53</t>
  </si>
  <si>
    <t>Dependent Variable: LN_M_R0</t>
  </si>
  <si>
    <t>Sample: 1990Q1 2017Q4</t>
  </si>
  <si>
    <t>Included observations: 112</t>
  </si>
  <si>
    <t>LN_PIB_R0</t>
  </si>
  <si>
    <t>LN_TCR</t>
  </si>
  <si>
    <t>Dependent Variable: LOG(M_R0_SS_SA)</t>
  </si>
  <si>
    <t>Date: 11/08/18   Time: 17:56</t>
  </si>
  <si>
    <t>Dependent Variable: LN_X_R0</t>
  </si>
  <si>
    <t>Date: 11/08/18   Time: 17:51</t>
  </si>
  <si>
    <t>LN_PBIE</t>
  </si>
  <si>
    <t>Dependent Variable: LOG(X_R0_SS_SA)</t>
  </si>
  <si>
    <t xml:space="preserve"> R-squared</t>
  </si>
  <si>
    <t xml:space="preserve"> Adj, R-squared</t>
  </si>
  <si>
    <t xml:space="preserve"> Sum sq, resids</t>
  </si>
  <si>
    <t xml:space="preserve"> S,E, equation</t>
  </si>
  <si>
    <t xml:space="preserve"> F-statistic</t>
  </si>
  <si>
    <t xml:space="preserve"> Log likelihood</t>
  </si>
  <si>
    <t xml:space="preserve"> Akaike AIC</t>
  </si>
  <si>
    <t xml:space="preserve"> Schwarz SC</t>
  </si>
  <si>
    <t xml:space="preserve"> Mean dependent</t>
  </si>
  <si>
    <t xml:space="preserve"> S,D, dependent</t>
  </si>
  <si>
    <t xml:space="preserve"> Determinant resid covariance dof adj,</t>
  </si>
  <si>
    <t xml:space="preserve"> Determinant resid covariance</t>
  </si>
  <si>
    <t xml:space="preserve"> Akaike information criterion</t>
  </si>
  <si>
    <t xml:space="preserve"> Schwarz criterion</t>
  </si>
  <si>
    <t xml:space="preserve"> Vector Error Correction Estimates</t>
  </si>
  <si>
    <t xml:space="preserve"> Date: 11/08/18   Time: 18:12</t>
  </si>
  <si>
    <t xml:space="preserve"> Sample adjusted: 1991Q2 2017Q4</t>
  </si>
  <si>
    <t xml:space="preserve"> Included observations: 107 after adjustments</t>
  </si>
  <si>
    <t xml:space="preserve"> Standard errors in   &amp; t-statistics in  </t>
  </si>
  <si>
    <t xml:space="preserve"> Date: 11/08/18   Time: 18:13</t>
  </si>
  <si>
    <t xml:space="preserve"> Sample adjusted: 1990Q4 2017Q4</t>
  </si>
  <si>
    <t xml:space="preserve"> Included observations: 109 after adjustments</t>
  </si>
  <si>
    <t xml:space="preserve"> Date: 11/08/18   Time: 18:14</t>
  </si>
  <si>
    <t>r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</si>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</sst>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F16" sqref="F16"/>
    </sheetView>
  </sheetViews>
  <sheetFormatPr baseColWidth="10" defaultRowHeight="15" x14ac:dyDescent="0.25"/>
  <cols>
    <col min="2" max="4" width="11.42578125" style="1"/>
    <col min="7" max="7" width="2.85546875" customWidth="1"/>
    <col min="9" max="9" width="2.85546875" customWidth="1"/>
    <col min="11" max="11" width="2.85546875" customWidth="1"/>
    <col min="13" max="13" width="2.85546875" customWidth="1"/>
  </cols>
  <sheetData>
    <row r="1" spans="1:13" x14ac:dyDescent="0.25">
      <c r="A1" t="s">
        <v>6</v>
      </c>
      <c r="B1" s="1">
        <v>1.2769999999999999</v>
      </c>
    </row>
    <row r="2" spans="1:13" x14ac:dyDescent="0.25">
      <c r="A2" t="s">
        <v>0</v>
      </c>
      <c r="B2" s="1">
        <v>0.25800000000000001</v>
      </c>
    </row>
    <row r="4" spans="1:13" x14ac:dyDescent="0.25">
      <c r="A4" t="s">
        <v>1</v>
      </c>
      <c r="B4" s="1" t="s">
        <v>2</v>
      </c>
    </row>
    <row r="6" spans="1:13" x14ac:dyDescent="0.25">
      <c r="A6" t="s">
        <v>7</v>
      </c>
      <c r="B6" s="1">
        <v>1</v>
      </c>
    </row>
    <row r="8" spans="1:13" x14ac:dyDescent="0.25">
      <c r="A8" t="s">
        <v>8</v>
      </c>
      <c r="B8" s="1">
        <v>-0.81799999999999995</v>
      </c>
      <c r="F8" t="str">
        <f>A8</f>
        <v>LN_PIB_R0-1</v>
      </c>
      <c r="G8" t="s">
        <v>108</v>
      </c>
      <c r="H8" s="1" t="str">
        <f>B8*-1&amp;H10</f>
        <v>0,818***</v>
      </c>
      <c r="I8" t="s">
        <v>108</v>
      </c>
      <c r="K8" t="s">
        <v>108</v>
      </c>
      <c r="M8" s="3" t="s">
        <v>109</v>
      </c>
    </row>
    <row r="9" spans="1:13" x14ac:dyDescent="0.25">
      <c r="B9" s="1">
        <v>0.107</v>
      </c>
      <c r="G9" t="s">
        <v>108</v>
      </c>
      <c r="H9" t="str">
        <f>"("&amp;B9&amp;")"</f>
        <v>(0,107)</v>
      </c>
      <c r="I9" t="s">
        <v>108</v>
      </c>
      <c r="K9" t="s">
        <v>108</v>
      </c>
      <c r="M9" s="3" t="s">
        <v>109</v>
      </c>
    </row>
    <row r="10" spans="1:13" x14ac:dyDescent="0.25">
      <c r="B10" s="1">
        <v>-7.6550000000000002</v>
      </c>
      <c r="G10" t="s">
        <v>108</v>
      </c>
      <c r="H10" t="str">
        <f>IF(ABS(B10)&gt;2.575,"***",IF(ABS(B10)&gt;1.96,"**",IF(ABS(B10)&gt;1.645,"*","")))</f>
        <v>***</v>
      </c>
      <c r="I10" t="s">
        <v>108</v>
      </c>
      <c r="K10" t="s">
        <v>108</v>
      </c>
      <c r="M10" s="3" t="s">
        <v>109</v>
      </c>
    </row>
    <row r="11" spans="1:13" x14ac:dyDescent="0.25">
      <c r="G11" t="s">
        <v>108</v>
      </c>
      <c r="I11" t="s">
        <v>108</v>
      </c>
      <c r="K11" t="s">
        <v>108</v>
      </c>
      <c r="M11" s="3" t="s">
        <v>109</v>
      </c>
    </row>
    <row r="12" spans="1:13" x14ac:dyDescent="0.25">
      <c r="A12" t="s">
        <v>9</v>
      </c>
      <c r="B12" s="1">
        <v>0.11799999999999999</v>
      </c>
      <c r="F12" t="str">
        <f>A12</f>
        <v>LN_TCR-1</v>
      </c>
      <c r="G12" t="s">
        <v>108</v>
      </c>
      <c r="H12" s="1" t="str">
        <f>B12*-1&amp;H14</f>
        <v>-0,118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0.20200000000000001</v>
      </c>
      <c r="G13" t="s">
        <v>108</v>
      </c>
      <c r="H13" t="str">
        <f>"("&amp;B13&amp;")"</f>
        <v>(0,202)</v>
      </c>
      <c r="I13" t="s">
        <v>108</v>
      </c>
      <c r="K13" t="s">
        <v>108</v>
      </c>
      <c r="M13" s="3" t="s">
        <v>109</v>
      </c>
    </row>
    <row r="14" spans="1:13" x14ac:dyDescent="0.25">
      <c r="B14" s="1">
        <v>0.58499999999999996</v>
      </c>
      <c r="G14" t="s">
        <v>108</v>
      </c>
      <c r="H14" t="str">
        <f>IF(ABS(B14)&gt;2.575,"***",IF(ABS(B14)&gt;1.96,"**",IF(ABS(B14)&gt;1.645,"*","")))</f>
        <v/>
      </c>
      <c r="I14" t="s">
        <v>108</v>
      </c>
      <c r="K14" t="s">
        <v>108</v>
      </c>
      <c r="M14" s="3" t="s">
        <v>109</v>
      </c>
    </row>
    <row r="15" spans="1:13" x14ac:dyDescent="0.25">
      <c r="G15" t="s">
        <v>108</v>
      </c>
      <c r="I15" t="s">
        <v>108</v>
      </c>
      <c r="K15" t="s">
        <v>108</v>
      </c>
      <c r="M15" s="3" t="s">
        <v>109</v>
      </c>
    </row>
    <row r="16" spans="1:13" x14ac:dyDescent="0.25">
      <c r="A16" t="s">
        <v>3</v>
      </c>
      <c r="B16" s="1" t="s">
        <v>10</v>
      </c>
      <c r="C16" s="1" t="s">
        <v>11</v>
      </c>
      <c r="D16" s="1" t="s">
        <v>12</v>
      </c>
      <c r="G16" t="s">
        <v>108</v>
      </c>
      <c r="I16" t="s">
        <v>108</v>
      </c>
      <c r="K16" t="s">
        <v>108</v>
      </c>
      <c r="M16" s="3" t="s">
        <v>109</v>
      </c>
    </row>
    <row r="17" spans="1:13" x14ac:dyDescent="0.25">
      <c r="G17" t="s">
        <v>108</v>
      </c>
      <c r="I17" t="s">
        <v>108</v>
      </c>
      <c r="K17" t="s">
        <v>108</v>
      </c>
      <c r="M17" s="3" t="s">
        <v>109</v>
      </c>
    </row>
    <row r="18" spans="1:13" x14ac:dyDescent="0.25">
      <c r="A18" t="s">
        <v>2</v>
      </c>
      <c r="B18" s="1">
        <v>-0.05</v>
      </c>
      <c r="C18" s="1">
        <v>1.4999999999999999E-2</v>
      </c>
      <c r="D18" s="1">
        <v>0</v>
      </c>
      <c r="F18" t="str">
        <f>A18</f>
        <v>CointEq1</v>
      </c>
      <c r="G18" t="s">
        <v>108</v>
      </c>
      <c r="H18" s="1" t="str">
        <f>B18&amp;H20</f>
        <v>-0,05**</v>
      </c>
      <c r="I18" t="s">
        <v>108</v>
      </c>
      <c r="J18" s="1" t="str">
        <f>C18&amp;J20</f>
        <v>0,015***</v>
      </c>
      <c r="K18" t="s">
        <v>108</v>
      </c>
      <c r="M18" s="3" t="s">
        <v>109</v>
      </c>
    </row>
    <row r="19" spans="1:13" x14ac:dyDescent="0.25">
      <c r="B19" s="1">
        <v>0.02</v>
      </c>
      <c r="C19" s="1">
        <v>3.0000000000000001E-3</v>
      </c>
      <c r="D19" s="1">
        <v>0</v>
      </c>
      <c r="G19" t="s">
        <v>108</v>
      </c>
      <c r="H19" t="str">
        <f>"("&amp;B19&amp;")"</f>
        <v>(0,02)</v>
      </c>
      <c r="I19" t="s">
        <v>108</v>
      </c>
      <c r="J19" t="str">
        <f>"("&amp;C19&amp;")"</f>
        <v>(0,003)</v>
      </c>
      <c r="K19" t="s">
        <v>108</v>
      </c>
      <c r="M19" s="3" t="s">
        <v>109</v>
      </c>
    </row>
    <row r="20" spans="1:13" x14ac:dyDescent="0.25">
      <c r="B20" s="1">
        <v>-2.4510000000000001</v>
      </c>
      <c r="C20" s="1">
        <v>4.8209999999999997</v>
      </c>
      <c r="D20" s="1" t="s">
        <v>13</v>
      </c>
      <c r="G20" t="s">
        <v>108</v>
      </c>
      <c r="H20" t="str">
        <f>IF(ABS(B20)&gt;2.575,"***",IF(ABS(B20)&gt;1.96,"**",IF(ABS(B20)&gt;1.645,"*","")))</f>
        <v>**</v>
      </c>
      <c r="I20" t="s">
        <v>108</v>
      </c>
      <c r="J20" t="str">
        <f>IF(ABS(C20)&gt;2.575,"***",IF(ABS(C20)&gt;1.96,"**",IF(ABS(C20)&gt;1.645,"*","")))</f>
        <v>***</v>
      </c>
      <c r="K20" t="s">
        <v>108</v>
      </c>
      <c r="M20" s="3" t="s">
        <v>109</v>
      </c>
    </row>
    <row r="21" spans="1:13" x14ac:dyDescent="0.25">
      <c r="G21" t="s">
        <v>108</v>
      </c>
      <c r="I21" t="s">
        <v>108</v>
      </c>
      <c r="K21" t="s">
        <v>108</v>
      </c>
      <c r="M21" s="3" t="s">
        <v>109</v>
      </c>
    </row>
    <row r="22" spans="1:13" x14ac:dyDescent="0.25">
      <c r="A22" t="s">
        <v>14</v>
      </c>
      <c r="B22" s="1">
        <v>-0.38600000000000001</v>
      </c>
      <c r="C22" s="1">
        <v>-8.0000000000000002E-3</v>
      </c>
      <c r="D22" s="1">
        <v>1.4E-2</v>
      </c>
      <c r="F22" t="str">
        <f>A22</f>
        <v>DLN_M_R0-1</v>
      </c>
      <c r="G22" t="s">
        <v>108</v>
      </c>
      <c r="H22" s="1" t="str">
        <f>B22&amp;H24</f>
        <v>-0,386***</v>
      </c>
      <c r="I22" t="s">
        <v>108</v>
      </c>
      <c r="J22" s="1" t="str">
        <f>C22&amp;J24</f>
        <v>-0,008</v>
      </c>
      <c r="K22" t="s">
        <v>108</v>
      </c>
      <c r="L22" s="1" t="str">
        <f>D22&amp;L24</f>
        <v>0,014</v>
      </c>
      <c r="M22" s="3" t="s">
        <v>109</v>
      </c>
    </row>
    <row r="23" spans="1:13" x14ac:dyDescent="0.25">
      <c r="B23" s="1">
        <v>9.7000000000000003E-2</v>
      </c>
      <c r="C23" s="1">
        <v>1.4999999999999999E-2</v>
      </c>
      <c r="D23" s="1">
        <v>4.2999999999999997E-2</v>
      </c>
      <c r="G23" t="s">
        <v>108</v>
      </c>
      <c r="H23" t="str">
        <f>"("&amp;B23&amp;")"</f>
        <v>(0,097)</v>
      </c>
      <c r="I23" t="s">
        <v>108</v>
      </c>
      <c r="J23" t="str">
        <f>"("&amp;C23&amp;")"</f>
        <v>(0,015)</v>
      </c>
      <c r="K23" t="s">
        <v>108</v>
      </c>
      <c r="L23" t="str">
        <f>"("&amp;D23&amp;")"</f>
        <v>(0,043)</v>
      </c>
      <c r="M23" s="3" t="s">
        <v>109</v>
      </c>
    </row>
    <row r="24" spans="1:13" x14ac:dyDescent="0.25">
      <c r="B24" s="1">
        <v>-3.9689999999999999</v>
      </c>
      <c r="C24" s="1">
        <v>-0.54100000000000004</v>
      </c>
      <c r="D24" s="1">
        <v>0.313</v>
      </c>
      <c r="G24" t="s">
        <v>108</v>
      </c>
      <c r="H24" t="str">
        <f>IF(ABS(B24)&gt;2.575,"***",IF(ABS(B24)&gt;1.96,"**",IF(ABS(B24)&gt;1.645,"*","")))</f>
        <v>***</v>
      </c>
      <c r="I24" t="s">
        <v>108</v>
      </c>
      <c r="J24" t="str">
        <f t="shared" ref="J24" si="0">IF(ABS(C24)&gt;2.575,"***",IF(ABS(C24)&gt;1.96,"**",IF(ABS(C24)&gt;1.645,"*","")))</f>
        <v/>
      </c>
      <c r="K24" t="s">
        <v>108</v>
      </c>
      <c r="L24" t="str">
        <f>IF(ABS(D24)&gt;2.575,"***",IF(ABS(D24)&gt;1.96,"**",IF(ABS(D24)&gt;1.645,"*","")))</f>
        <v/>
      </c>
      <c r="M24" s="3" t="s">
        <v>109</v>
      </c>
    </row>
    <row r="25" spans="1:13" x14ac:dyDescent="0.25">
      <c r="G25" t="s">
        <v>108</v>
      </c>
      <c r="I25" t="s">
        <v>108</v>
      </c>
      <c r="K25" t="s">
        <v>108</v>
      </c>
      <c r="M25" s="3" t="s">
        <v>109</v>
      </c>
    </row>
    <row r="26" spans="1:13" x14ac:dyDescent="0.25">
      <c r="A26" t="s">
        <v>15</v>
      </c>
      <c r="B26" s="1">
        <v>-0.191</v>
      </c>
      <c r="C26" s="1">
        <v>-1.2999999999999999E-2</v>
      </c>
      <c r="D26" s="1">
        <v>-2.5999999999999999E-2</v>
      </c>
      <c r="F26" t="str">
        <f>A26</f>
        <v>DLN_M_R0-2</v>
      </c>
      <c r="G26" t="s">
        <v>108</v>
      </c>
      <c r="H26" s="1" t="str">
        <f>B26&amp;H28</f>
        <v>-0,191**</v>
      </c>
      <c r="I26" t="s">
        <v>108</v>
      </c>
      <c r="J26" s="1" t="str">
        <f>C26&amp;J28</f>
        <v>-0,013</v>
      </c>
      <c r="K26" t="s">
        <v>108</v>
      </c>
      <c r="L26" s="1" t="str">
        <f>D26&amp;L28</f>
        <v>-0,026</v>
      </c>
      <c r="M26" s="3" t="s">
        <v>109</v>
      </c>
    </row>
    <row r="27" spans="1:13" x14ac:dyDescent="0.25">
      <c r="B27" s="1">
        <v>9.7000000000000003E-2</v>
      </c>
      <c r="C27" s="1">
        <v>1.4999999999999999E-2</v>
      </c>
      <c r="D27" s="1">
        <v>4.3999999999999997E-2</v>
      </c>
      <c r="G27" t="s">
        <v>108</v>
      </c>
      <c r="H27" t="str">
        <f>"("&amp;B27&amp;")"</f>
        <v>(0,097)</v>
      </c>
      <c r="I27" t="s">
        <v>108</v>
      </c>
      <c r="J27" t="str">
        <f>"("&amp;C27&amp;")"</f>
        <v>(0,015)</v>
      </c>
      <c r="K27" t="s">
        <v>108</v>
      </c>
      <c r="L27" t="str">
        <f>"("&amp;D27&amp;")"</f>
        <v>(0,044)</v>
      </c>
      <c r="M27" s="3" t="s">
        <v>109</v>
      </c>
    </row>
    <row r="28" spans="1:13" x14ac:dyDescent="0.25">
      <c r="B28" s="1">
        <v>-1.964</v>
      </c>
      <c r="C28" s="1">
        <v>-0.86699999999999999</v>
      </c>
      <c r="D28" s="1">
        <v>-0.6</v>
      </c>
      <c r="G28" t="s">
        <v>108</v>
      </c>
      <c r="H28" t="str">
        <f>IF(ABS(B28)&gt;2.575,"***",IF(ABS(B28)&gt;1.96,"**",IF(ABS(B28)&gt;1.645,"*","")))</f>
        <v>**</v>
      </c>
      <c r="I28" t="s">
        <v>108</v>
      </c>
      <c r="J28" t="str">
        <f t="shared" ref="J28" si="1">IF(ABS(C28)&gt;2.575,"***",IF(ABS(C28)&gt;1.96,"**",IF(ABS(C28)&gt;1.645,"*","")))</f>
        <v/>
      </c>
      <c r="K28" t="s">
        <v>108</v>
      </c>
      <c r="L28" t="str">
        <f t="shared" ref="L28" si="2">IF(ABS(D28)&gt;2.575,"***",IF(ABS(D28)&gt;1.96,"**",IF(ABS(D28)&gt;1.645,"*","")))</f>
        <v/>
      </c>
      <c r="M28" s="3" t="s">
        <v>109</v>
      </c>
    </row>
    <row r="29" spans="1:13" x14ac:dyDescent="0.25">
      <c r="G29" t="s">
        <v>108</v>
      </c>
      <c r="I29" t="s">
        <v>108</v>
      </c>
      <c r="K29" t="s">
        <v>108</v>
      </c>
      <c r="M29" s="3" t="s">
        <v>109</v>
      </c>
    </row>
    <row r="30" spans="1:13" x14ac:dyDescent="0.25">
      <c r="A30" t="s">
        <v>16</v>
      </c>
      <c r="B30" s="1">
        <v>-0.34200000000000003</v>
      </c>
      <c r="C30" s="1">
        <v>-3.0000000000000001E-3</v>
      </c>
      <c r="D30" s="1">
        <v>-4.1000000000000002E-2</v>
      </c>
      <c r="F30" t="str">
        <f>A30</f>
        <v>DLN_M_R0-3</v>
      </c>
      <c r="G30" t="s">
        <v>108</v>
      </c>
      <c r="H30" s="1" t="str">
        <f>B30&amp;H32</f>
        <v>-0,342***</v>
      </c>
      <c r="I30" t="s">
        <v>108</v>
      </c>
      <c r="J30" s="1" t="str">
        <f>C30&amp;J32</f>
        <v>-0,003</v>
      </c>
      <c r="K30" t="s">
        <v>108</v>
      </c>
      <c r="L30" s="1" t="str">
        <f>D30&amp;L32</f>
        <v>-0,041</v>
      </c>
      <c r="M30" s="3" t="s">
        <v>109</v>
      </c>
    </row>
    <row r="31" spans="1:13" x14ac:dyDescent="0.25">
      <c r="B31" s="1">
        <v>9.7000000000000003E-2</v>
      </c>
      <c r="C31" s="1">
        <v>1.4999999999999999E-2</v>
      </c>
      <c r="D31" s="1">
        <v>4.2999999999999997E-2</v>
      </c>
      <c r="G31" t="s">
        <v>108</v>
      </c>
      <c r="H31" t="str">
        <f>"("&amp;B31&amp;")"</f>
        <v>(0,097)</v>
      </c>
      <c r="I31" t="s">
        <v>108</v>
      </c>
      <c r="J31" t="str">
        <f>"("&amp;C31&amp;")"</f>
        <v>(0,015)</v>
      </c>
      <c r="K31" t="s">
        <v>108</v>
      </c>
      <c r="L31" t="str">
        <f>"("&amp;D31&amp;")"</f>
        <v>(0,043)</v>
      </c>
      <c r="M31" s="3" t="s">
        <v>109</v>
      </c>
    </row>
    <row r="32" spans="1:13" x14ac:dyDescent="0.25">
      <c r="B32" s="1">
        <v>-3.5409999999999999</v>
      </c>
      <c r="C32" s="1">
        <v>-0.218</v>
      </c>
      <c r="D32" s="1">
        <v>-0.93799999999999994</v>
      </c>
      <c r="G32" t="s">
        <v>108</v>
      </c>
      <c r="H32" t="str">
        <f>IF(ABS(B32)&gt;2.575,"***",IF(ABS(B32)&gt;1.96,"**",IF(ABS(B32)&gt;1.645,"*","")))</f>
        <v>***</v>
      </c>
      <c r="I32" t="s">
        <v>108</v>
      </c>
      <c r="J32" t="str">
        <f t="shared" ref="J32" si="3">IF(ABS(C32)&gt;2.575,"***",IF(ABS(C32)&gt;1.96,"**",IF(ABS(C32)&gt;1.645,"*","")))</f>
        <v/>
      </c>
      <c r="K32" t="s">
        <v>108</v>
      </c>
      <c r="L32" t="str">
        <f t="shared" ref="L32" si="4">IF(ABS(D32)&gt;2.575,"***",IF(ABS(D32)&gt;1.96,"**",IF(ABS(D32)&gt;1.645,"*","")))</f>
        <v/>
      </c>
      <c r="M32" s="3" t="s">
        <v>109</v>
      </c>
    </row>
    <row r="33" spans="1:13" x14ac:dyDescent="0.25">
      <c r="G33" t="s">
        <v>108</v>
      </c>
      <c r="I33" t="s">
        <v>108</v>
      </c>
      <c r="K33" t="s">
        <v>108</v>
      </c>
      <c r="M33" s="3" t="s">
        <v>109</v>
      </c>
    </row>
    <row r="34" spans="1:13" x14ac:dyDescent="0.25">
      <c r="A34" t="s">
        <v>17</v>
      </c>
      <c r="B34" s="1">
        <v>-0.26800000000000002</v>
      </c>
      <c r="C34" s="1">
        <v>-0.03</v>
      </c>
      <c r="D34" s="1">
        <v>-2.5000000000000001E-2</v>
      </c>
      <c r="F34" t="str">
        <f>A34</f>
        <v>DLN_M_R0-4</v>
      </c>
      <c r="G34" t="s">
        <v>108</v>
      </c>
      <c r="H34" s="1" t="str">
        <f>B34&amp;H36</f>
        <v>-0,268***</v>
      </c>
      <c r="I34" t="s">
        <v>108</v>
      </c>
      <c r="J34" s="1" t="str">
        <f>C34&amp;J36</f>
        <v>-0,03**</v>
      </c>
      <c r="K34" t="s">
        <v>108</v>
      </c>
      <c r="L34" s="1" t="str">
        <f>D34&amp;L36</f>
        <v>-0,025</v>
      </c>
      <c r="M34" s="3" t="s">
        <v>109</v>
      </c>
    </row>
    <row r="35" spans="1:13" x14ac:dyDescent="0.25">
      <c r="B35" s="1">
        <v>9.2999999999999999E-2</v>
      </c>
      <c r="C35" s="1">
        <v>1.4E-2</v>
      </c>
      <c r="D35" s="1">
        <v>4.2000000000000003E-2</v>
      </c>
      <c r="G35" t="s">
        <v>108</v>
      </c>
      <c r="H35" t="str">
        <f>"("&amp;B35&amp;")"</f>
        <v>(0,093)</v>
      </c>
      <c r="I35" t="s">
        <v>108</v>
      </c>
      <c r="J35" t="str">
        <f>"("&amp;C35&amp;")"</f>
        <v>(0,014)</v>
      </c>
      <c r="K35" t="s">
        <v>108</v>
      </c>
      <c r="L35" t="str">
        <f>"("&amp;D35&amp;")"</f>
        <v>(0,042)</v>
      </c>
      <c r="M35" s="3" t="s">
        <v>109</v>
      </c>
    </row>
    <row r="36" spans="1:13" x14ac:dyDescent="0.25">
      <c r="B36" s="1">
        <v>-2.8769999999999998</v>
      </c>
      <c r="C36" s="1">
        <v>-2.1389999999999998</v>
      </c>
      <c r="D36" s="1">
        <v>-0.60099999999999998</v>
      </c>
      <c r="G36" t="s">
        <v>108</v>
      </c>
      <c r="H36" t="str">
        <f>IF(ABS(B36)&gt;2.575,"***",IF(ABS(B36)&gt;1.96,"**",IF(ABS(B36)&gt;1.645,"*","")))</f>
        <v>***</v>
      </c>
      <c r="I36" t="s">
        <v>108</v>
      </c>
      <c r="J36" t="str">
        <f t="shared" ref="J36" si="5">IF(ABS(C36)&gt;2.575,"***",IF(ABS(C36)&gt;1.96,"**",IF(ABS(C36)&gt;1.645,"*","")))</f>
        <v>**</v>
      </c>
      <c r="K36" t="s">
        <v>108</v>
      </c>
      <c r="L36" t="str">
        <f t="shared" ref="L36" si="6">IF(ABS(D36)&gt;2.575,"***",IF(ABS(D36)&gt;1.96,"**",IF(ABS(D36)&gt;1.645,"*","")))</f>
        <v/>
      </c>
      <c r="M36" s="3" t="s">
        <v>109</v>
      </c>
    </row>
    <row r="37" spans="1:13" x14ac:dyDescent="0.25">
      <c r="G37" t="s">
        <v>108</v>
      </c>
      <c r="I37" t="s">
        <v>108</v>
      </c>
      <c r="K37" t="s">
        <v>108</v>
      </c>
      <c r="M37" s="3" t="s">
        <v>109</v>
      </c>
    </row>
    <row r="38" spans="1:13" x14ac:dyDescent="0.25">
      <c r="A38" t="s">
        <v>18</v>
      </c>
      <c r="B38" s="1">
        <v>1.6970000000000001</v>
      </c>
      <c r="C38" s="1">
        <v>-0.26600000000000001</v>
      </c>
      <c r="D38" s="1">
        <v>-0.48</v>
      </c>
      <c r="F38" t="str">
        <f>A38</f>
        <v>DLN_PIB_R0-1</v>
      </c>
      <c r="G38" t="s">
        <v>108</v>
      </c>
      <c r="H38" s="1" t="str">
        <f>B38&amp;H40</f>
        <v>1,697**</v>
      </c>
      <c r="I38" t="s">
        <v>108</v>
      </c>
      <c r="J38" s="1" t="str">
        <f>C38&amp;J40</f>
        <v>-0,266***</v>
      </c>
      <c r="K38" t="s">
        <v>108</v>
      </c>
      <c r="L38" s="1" t="str">
        <f>D38&amp;L40</f>
        <v>-0,48</v>
      </c>
      <c r="M38" s="3" t="s">
        <v>109</v>
      </c>
    </row>
    <row r="39" spans="1:13" x14ac:dyDescent="0.25">
      <c r="B39" s="1">
        <v>0.67700000000000005</v>
      </c>
      <c r="C39" s="1">
        <v>0.10199999999999999</v>
      </c>
      <c r="D39" s="1">
        <v>0.30299999999999999</v>
      </c>
      <c r="G39" t="s">
        <v>108</v>
      </c>
      <c r="H39" t="str">
        <f>"("&amp;B39&amp;")"</f>
        <v>(0,677)</v>
      </c>
      <c r="I39" t="s">
        <v>108</v>
      </c>
      <c r="J39" t="str">
        <f>"("&amp;C39&amp;")"</f>
        <v>(0,102)</v>
      </c>
      <c r="K39" t="s">
        <v>108</v>
      </c>
      <c r="L39" t="str">
        <f>"("&amp;D39&amp;")"</f>
        <v>(0,303)</v>
      </c>
      <c r="M39" s="3" t="s">
        <v>109</v>
      </c>
    </row>
    <row r="40" spans="1:13" x14ac:dyDescent="0.25">
      <c r="B40" s="1">
        <v>2.5049999999999999</v>
      </c>
      <c r="C40" s="1">
        <v>-2.617</v>
      </c>
      <c r="D40" s="1">
        <v>-1.585</v>
      </c>
      <c r="G40" t="s">
        <v>108</v>
      </c>
      <c r="H40" t="str">
        <f>IF(ABS(B40)&gt;2.575,"***",IF(ABS(B40)&gt;1.96,"**",IF(ABS(B40)&gt;1.645,"*","")))</f>
        <v>**</v>
      </c>
      <c r="I40" t="s">
        <v>108</v>
      </c>
      <c r="J40" t="str">
        <f t="shared" ref="J40" si="7">IF(ABS(C40)&gt;2.575,"***",IF(ABS(C40)&gt;1.96,"**",IF(ABS(C40)&gt;1.645,"*","")))</f>
        <v>***</v>
      </c>
      <c r="K40" t="s">
        <v>108</v>
      </c>
      <c r="L40" t="str">
        <f t="shared" ref="L40" si="8">IF(ABS(D40)&gt;2.575,"***",IF(ABS(D40)&gt;1.96,"**",IF(ABS(D40)&gt;1.645,"*","")))</f>
        <v/>
      </c>
      <c r="M40" s="3" t="s">
        <v>109</v>
      </c>
    </row>
    <row r="41" spans="1:13" x14ac:dyDescent="0.25">
      <c r="G41" t="s">
        <v>108</v>
      </c>
      <c r="I41" t="s">
        <v>108</v>
      </c>
      <c r="K41" t="s">
        <v>108</v>
      </c>
      <c r="M41" s="3" t="s">
        <v>109</v>
      </c>
    </row>
    <row r="42" spans="1:13" x14ac:dyDescent="0.25">
      <c r="A42" t="s">
        <v>19</v>
      </c>
      <c r="B42" s="1">
        <v>2.8730000000000002</v>
      </c>
      <c r="C42" s="1">
        <v>-1.6E-2</v>
      </c>
      <c r="D42" s="1">
        <v>-0.46800000000000003</v>
      </c>
      <c r="F42" t="str">
        <f>A42</f>
        <v>DLN_PIB_R0-2</v>
      </c>
      <c r="G42" t="s">
        <v>108</v>
      </c>
      <c r="H42" s="1" t="str">
        <f>B42&amp;H44</f>
        <v>2,873***</v>
      </c>
      <c r="I42" t="s">
        <v>108</v>
      </c>
      <c r="J42" s="1" t="str">
        <f>C42&amp;J44</f>
        <v>-0,016</v>
      </c>
      <c r="K42" t="s">
        <v>108</v>
      </c>
      <c r="L42" s="1" t="str">
        <f>D42&amp;L44</f>
        <v>-0,468</v>
      </c>
      <c r="M42" s="3" t="s">
        <v>109</v>
      </c>
    </row>
    <row r="43" spans="1:13" x14ac:dyDescent="0.25">
      <c r="B43" s="1">
        <v>0.73599999999999999</v>
      </c>
      <c r="C43" s="1">
        <v>0.111</v>
      </c>
      <c r="D43" s="1">
        <v>0.32900000000000001</v>
      </c>
      <c r="G43" t="s">
        <v>108</v>
      </c>
      <c r="H43" t="str">
        <f>"("&amp;B43&amp;")"</f>
        <v>(0,736)</v>
      </c>
      <c r="I43" t="s">
        <v>108</v>
      </c>
      <c r="J43" t="str">
        <f>"("&amp;C43&amp;")"</f>
        <v>(0,111)</v>
      </c>
      <c r="K43" t="s">
        <v>108</v>
      </c>
      <c r="L43" t="str">
        <f>"("&amp;D43&amp;")"</f>
        <v>(0,329)</v>
      </c>
      <c r="M43" s="3" t="s">
        <v>109</v>
      </c>
    </row>
    <row r="44" spans="1:13" x14ac:dyDescent="0.25">
      <c r="B44" s="1">
        <v>3.9049999999999998</v>
      </c>
      <c r="C44" s="1">
        <v>-0.14399999999999999</v>
      </c>
      <c r="D44" s="1">
        <v>-1.4239999999999999</v>
      </c>
      <c r="G44" t="s">
        <v>108</v>
      </c>
      <c r="H44" t="str">
        <f>IF(ABS(B44)&gt;2.575,"***",IF(ABS(B44)&gt;1.96,"**",IF(ABS(B44)&gt;1.645,"*","")))</f>
        <v>***</v>
      </c>
      <c r="I44" t="s">
        <v>108</v>
      </c>
      <c r="J44" t="str">
        <f t="shared" ref="J44" si="9">IF(ABS(C44)&gt;2.575,"***",IF(ABS(C44)&gt;1.96,"**",IF(ABS(C44)&gt;1.645,"*","")))</f>
        <v/>
      </c>
      <c r="K44" t="s">
        <v>108</v>
      </c>
      <c r="L44" t="str">
        <f t="shared" ref="L44" si="10">IF(ABS(D44)&gt;2.575,"***",IF(ABS(D44)&gt;1.96,"**",IF(ABS(D44)&gt;1.645,"*","")))</f>
        <v/>
      </c>
      <c r="M44" s="3" t="s">
        <v>109</v>
      </c>
    </row>
    <row r="45" spans="1:13" x14ac:dyDescent="0.25">
      <c r="G45" t="s">
        <v>108</v>
      </c>
      <c r="I45" t="s">
        <v>108</v>
      </c>
      <c r="K45" t="s">
        <v>108</v>
      </c>
      <c r="M45" s="3" t="s">
        <v>109</v>
      </c>
    </row>
    <row r="46" spans="1:13" x14ac:dyDescent="0.25">
      <c r="A46" t="s">
        <v>20</v>
      </c>
      <c r="B46" s="1">
        <v>2.5150000000000001</v>
      </c>
      <c r="C46" s="1">
        <v>4.3999999999999997E-2</v>
      </c>
      <c r="D46" s="1">
        <v>-0.17199999999999999</v>
      </c>
      <c r="F46" t="str">
        <f>A46</f>
        <v>DLN_PIB_R0-3</v>
      </c>
      <c r="G46" t="s">
        <v>108</v>
      </c>
      <c r="H46" s="1" t="str">
        <f>B46&amp;H48</f>
        <v>2,515***</v>
      </c>
      <c r="I46" t="s">
        <v>108</v>
      </c>
      <c r="J46" s="1" t="str">
        <f>C46&amp;J48</f>
        <v>0,044</v>
      </c>
      <c r="K46" t="s">
        <v>108</v>
      </c>
      <c r="L46" s="1" t="str">
        <f>D46&amp;L48</f>
        <v>-0,172</v>
      </c>
      <c r="M46" s="3" t="s">
        <v>109</v>
      </c>
    </row>
    <row r="47" spans="1:13" x14ac:dyDescent="0.25">
      <c r="B47" s="1">
        <v>0.78400000000000003</v>
      </c>
      <c r="C47" s="1">
        <v>0.11799999999999999</v>
      </c>
      <c r="D47" s="1">
        <v>0.35099999999999998</v>
      </c>
      <c r="G47" t="s">
        <v>108</v>
      </c>
      <c r="H47" t="str">
        <f>"("&amp;B47&amp;")"</f>
        <v>(0,784)</v>
      </c>
      <c r="I47" t="s">
        <v>108</v>
      </c>
      <c r="J47" t="str">
        <f>"("&amp;C47&amp;")"</f>
        <v>(0,118)</v>
      </c>
      <c r="K47" t="s">
        <v>108</v>
      </c>
      <c r="L47" t="str">
        <f>"("&amp;D47&amp;")"</f>
        <v>(0,351)</v>
      </c>
      <c r="M47" s="3" t="s">
        <v>109</v>
      </c>
    </row>
    <row r="48" spans="1:13" x14ac:dyDescent="0.25">
      <c r="B48" s="1">
        <v>3.2080000000000002</v>
      </c>
      <c r="C48" s="1">
        <v>0.375</v>
      </c>
      <c r="D48" s="1">
        <v>-0.49</v>
      </c>
      <c r="G48" t="s">
        <v>108</v>
      </c>
      <c r="H48" t="str">
        <f>IF(ABS(B48)&gt;2.575,"***",IF(ABS(B48)&gt;1.96,"**",IF(ABS(B48)&gt;1.645,"*","")))</f>
        <v>***</v>
      </c>
      <c r="I48" t="s">
        <v>108</v>
      </c>
      <c r="J48" t="str">
        <f t="shared" ref="J48" si="11">IF(ABS(C48)&gt;2.575,"***",IF(ABS(C48)&gt;1.96,"**",IF(ABS(C48)&gt;1.645,"*","")))</f>
        <v/>
      </c>
      <c r="K48" t="s">
        <v>108</v>
      </c>
      <c r="L48" t="str">
        <f t="shared" ref="L48" si="12">IF(ABS(D48)&gt;2.575,"***",IF(ABS(D48)&gt;1.96,"**",IF(ABS(D48)&gt;1.645,"*","")))</f>
        <v/>
      </c>
      <c r="M48" s="3" t="s">
        <v>109</v>
      </c>
    </row>
    <row r="49" spans="1:13" x14ac:dyDescent="0.25">
      <c r="G49" t="s">
        <v>108</v>
      </c>
      <c r="I49" t="s">
        <v>108</v>
      </c>
      <c r="K49" t="s">
        <v>108</v>
      </c>
      <c r="M49" s="3" t="s">
        <v>109</v>
      </c>
    </row>
    <row r="50" spans="1:13" x14ac:dyDescent="0.25">
      <c r="A50" t="s">
        <v>21</v>
      </c>
      <c r="B50" s="1">
        <v>0.53500000000000003</v>
      </c>
      <c r="C50" s="1">
        <v>-6.8000000000000005E-2</v>
      </c>
      <c r="D50" s="1">
        <v>0.109</v>
      </c>
      <c r="F50" t="str">
        <f>A50</f>
        <v>DLN_PIB_R0-4</v>
      </c>
      <c r="G50" t="s">
        <v>108</v>
      </c>
      <c r="H50" s="1" t="str">
        <f>B50&amp;H52</f>
        <v>0,535</v>
      </c>
      <c r="I50" t="s">
        <v>108</v>
      </c>
      <c r="J50" s="1" t="str">
        <f>C50&amp;J52</f>
        <v>-0,068</v>
      </c>
      <c r="K50" t="s">
        <v>108</v>
      </c>
      <c r="L50" s="1" t="str">
        <f>D50&amp;L52</f>
        <v>0,109</v>
      </c>
      <c r="M50" s="3" t="s">
        <v>109</v>
      </c>
    </row>
    <row r="51" spans="1:13" x14ac:dyDescent="0.25">
      <c r="B51" s="1">
        <v>0.69899999999999995</v>
      </c>
      <c r="C51" s="1">
        <v>0.105</v>
      </c>
      <c r="D51" s="1">
        <v>0.313</v>
      </c>
      <c r="G51" t="s">
        <v>108</v>
      </c>
      <c r="H51" t="str">
        <f>"("&amp;B51&amp;")"</f>
        <v>(0,699)</v>
      </c>
      <c r="I51" t="s">
        <v>108</v>
      </c>
      <c r="J51" t="str">
        <f>"("&amp;C51&amp;")"</f>
        <v>(0,105)</v>
      </c>
      <c r="K51" t="s">
        <v>108</v>
      </c>
      <c r="L51" t="str">
        <f>"("&amp;D51&amp;")"</f>
        <v>(0,313)</v>
      </c>
      <c r="M51" s="3" t="s">
        <v>109</v>
      </c>
    </row>
    <row r="52" spans="1:13" x14ac:dyDescent="0.25">
      <c r="B52" s="1">
        <v>0.76500000000000001</v>
      </c>
      <c r="C52" s="1">
        <v>-0.64500000000000002</v>
      </c>
      <c r="D52" s="1">
        <v>0.34799999999999998</v>
      </c>
      <c r="G52" t="s">
        <v>108</v>
      </c>
      <c r="H52" t="str">
        <f>IF(ABS(B52)&gt;2.575,"***",IF(ABS(B52)&gt;1.96,"**",IF(ABS(B52)&gt;1.645,"*","")))</f>
        <v/>
      </c>
      <c r="I52" t="s">
        <v>108</v>
      </c>
      <c r="J52" t="str">
        <f t="shared" ref="J52" si="13">IF(ABS(C52)&gt;2.575,"***",IF(ABS(C52)&gt;1.96,"**",IF(ABS(C52)&gt;1.645,"*","")))</f>
        <v/>
      </c>
      <c r="K52" t="s">
        <v>108</v>
      </c>
      <c r="L52" t="str">
        <f t="shared" ref="L52" si="14">IF(ABS(D52)&gt;2.575,"***",IF(ABS(D52)&gt;1.96,"**",IF(ABS(D52)&gt;1.645,"*","")))</f>
        <v/>
      </c>
      <c r="M52" s="3" t="s">
        <v>109</v>
      </c>
    </row>
    <row r="53" spans="1:13" x14ac:dyDescent="0.25">
      <c r="G53" t="s">
        <v>108</v>
      </c>
      <c r="I53" t="s">
        <v>108</v>
      </c>
      <c r="K53" t="s">
        <v>108</v>
      </c>
      <c r="M53" s="3" t="s">
        <v>109</v>
      </c>
    </row>
    <row r="54" spans="1:13" x14ac:dyDescent="0.25">
      <c r="A54" t="s">
        <v>22</v>
      </c>
      <c r="B54" s="1">
        <v>0.48299999999999998</v>
      </c>
      <c r="C54" s="1">
        <v>-1.0999999999999999E-2</v>
      </c>
      <c r="D54" s="1">
        <v>0.214</v>
      </c>
      <c r="F54" t="str">
        <f>A54</f>
        <v>DLN_TCR-1</v>
      </c>
      <c r="G54" t="s">
        <v>108</v>
      </c>
      <c r="H54" s="1" t="str">
        <f>B54&amp;H56</f>
        <v>0,483**</v>
      </c>
      <c r="I54" t="s">
        <v>108</v>
      </c>
      <c r="J54" s="1" t="str">
        <f>C54&amp;J56</f>
        <v>-0,011</v>
      </c>
      <c r="K54" t="s">
        <v>108</v>
      </c>
      <c r="L54" s="1" t="str">
        <f>D54&amp;L56</f>
        <v>0,214**</v>
      </c>
      <c r="M54" s="3" t="s">
        <v>109</v>
      </c>
    </row>
    <row r="55" spans="1:13" x14ac:dyDescent="0.25">
      <c r="B55" s="1">
        <v>0.23</v>
      </c>
      <c r="C55" s="1">
        <v>3.5000000000000003E-2</v>
      </c>
      <c r="D55" s="1">
        <v>0.10299999999999999</v>
      </c>
      <c r="G55" t="s">
        <v>108</v>
      </c>
      <c r="H55" t="str">
        <f>"("&amp;B55&amp;")"</f>
        <v>(0,23)</v>
      </c>
      <c r="I55" t="s">
        <v>108</v>
      </c>
      <c r="J55" t="str">
        <f>"("&amp;C55&amp;")"</f>
        <v>(0,035)</v>
      </c>
      <c r="K55" t="s">
        <v>108</v>
      </c>
      <c r="L55" t="str">
        <f>"("&amp;D55&amp;")"</f>
        <v>(0,103)</v>
      </c>
      <c r="M55" s="3" t="s">
        <v>109</v>
      </c>
    </row>
    <row r="56" spans="1:13" x14ac:dyDescent="0.25">
      <c r="B56" s="1">
        <v>2.1030000000000002</v>
      </c>
      <c r="C56" s="1">
        <v>-0.312</v>
      </c>
      <c r="D56" s="1">
        <v>2.08</v>
      </c>
      <c r="G56" t="s">
        <v>108</v>
      </c>
      <c r="H56" t="str">
        <f>IF(ABS(B56)&gt;2.575,"***",IF(ABS(B56)&gt;1.96,"**",IF(ABS(B56)&gt;1.645,"*","")))</f>
        <v>**</v>
      </c>
      <c r="I56" t="s">
        <v>108</v>
      </c>
      <c r="J56" t="str">
        <f t="shared" ref="J56" si="15">IF(ABS(C56)&gt;2.575,"***",IF(ABS(C56)&gt;1.96,"**",IF(ABS(C56)&gt;1.645,"*","")))</f>
        <v/>
      </c>
      <c r="K56" t="s">
        <v>108</v>
      </c>
      <c r="L56" t="str">
        <f t="shared" ref="L56" si="16">IF(ABS(D56)&gt;2.575,"***",IF(ABS(D56)&gt;1.96,"**",IF(ABS(D56)&gt;1.645,"*","")))</f>
        <v>**</v>
      </c>
      <c r="M56" s="3" t="s">
        <v>109</v>
      </c>
    </row>
    <row r="57" spans="1:13" x14ac:dyDescent="0.25">
      <c r="G57" t="s">
        <v>108</v>
      </c>
      <c r="I57" t="s">
        <v>108</v>
      </c>
      <c r="K57" t="s">
        <v>108</v>
      </c>
      <c r="M57" s="3" t="s">
        <v>109</v>
      </c>
    </row>
    <row r="58" spans="1:13" x14ac:dyDescent="0.25">
      <c r="A58" t="s">
        <v>23</v>
      </c>
      <c r="B58" s="1">
        <v>-1.9E-2</v>
      </c>
      <c r="C58" s="1">
        <v>-2.1000000000000001E-2</v>
      </c>
      <c r="D58" s="1">
        <v>-7.9000000000000001E-2</v>
      </c>
      <c r="F58" t="str">
        <f>A58</f>
        <v>DLN_TCR-2</v>
      </c>
      <c r="G58" t="s">
        <v>108</v>
      </c>
      <c r="H58" s="1" t="str">
        <f>B58&amp;H60</f>
        <v>-0,019</v>
      </c>
      <c r="I58" t="s">
        <v>108</v>
      </c>
      <c r="J58" s="1" t="str">
        <f>C58&amp;J60</f>
        <v>-0,021</v>
      </c>
      <c r="K58" t="s">
        <v>108</v>
      </c>
      <c r="L58" s="1" t="str">
        <f>D58&amp;L60</f>
        <v>-0,079</v>
      </c>
      <c r="M58" s="3" t="s">
        <v>109</v>
      </c>
    </row>
    <row r="59" spans="1:13" x14ac:dyDescent="0.25">
      <c r="B59" s="1">
        <v>0.24199999999999999</v>
      </c>
      <c r="C59" s="1">
        <v>3.5999999999999997E-2</v>
      </c>
      <c r="D59" s="1">
        <v>0.108</v>
      </c>
      <c r="G59" t="s">
        <v>108</v>
      </c>
      <c r="H59" t="str">
        <f>"("&amp;B59&amp;")"</f>
        <v>(0,242)</v>
      </c>
      <c r="I59" t="s">
        <v>108</v>
      </c>
      <c r="J59" t="str">
        <f>"("&amp;C59&amp;")"</f>
        <v>(0,036)</v>
      </c>
      <c r="K59" t="s">
        <v>108</v>
      </c>
      <c r="L59" t="str">
        <f>"("&amp;D59&amp;")"</f>
        <v>(0,108)</v>
      </c>
      <c r="M59" s="3" t="s">
        <v>109</v>
      </c>
    </row>
    <row r="60" spans="1:13" x14ac:dyDescent="0.25">
      <c r="B60" s="1">
        <v>-7.6999999999999999E-2</v>
      </c>
      <c r="C60" s="1">
        <v>-0.57899999999999996</v>
      </c>
      <c r="D60" s="1">
        <v>-0.73399999999999999</v>
      </c>
      <c r="G60" t="s">
        <v>108</v>
      </c>
      <c r="H60" t="str">
        <f>IF(ABS(B60)&gt;2.575,"***",IF(ABS(B60)&gt;1.96,"**",IF(ABS(B60)&gt;1.645,"*","")))</f>
        <v/>
      </c>
      <c r="I60" t="s">
        <v>108</v>
      </c>
      <c r="J60" t="str">
        <f t="shared" ref="J60" si="17">IF(ABS(C60)&gt;2.575,"***",IF(ABS(C60)&gt;1.96,"**",IF(ABS(C60)&gt;1.645,"*","")))</f>
        <v/>
      </c>
      <c r="K60" t="s">
        <v>108</v>
      </c>
      <c r="L60" t="str">
        <f t="shared" ref="L60" si="18">IF(ABS(D60)&gt;2.575,"***",IF(ABS(D60)&gt;1.96,"**",IF(ABS(D60)&gt;1.645,"*","")))</f>
        <v/>
      </c>
      <c r="M60" s="3" t="s">
        <v>109</v>
      </c>
    </row>
    <row r="61" spans="1:13" x14ac:dyDescent="0.25">
      <c r="G61" t="s">
        <v>108</v>
      </c>
      <c r="I61" t="s">
        <v>108</v>
      </c>
      <c r="K61" t="s">
        <v>108</v>
      </c>
      <c r="M61" s="3" t="s">
        <v>109</v>
      </c>
    </row>
    <row r="62" spans="1:13" x14ac:dyDescent="0.25">
      <c r="A62" t="s">
        <v>24</v>
      </c>
      <c r="B62" s="1">
        <v>3.5000000000000003E-2</v>
      </c>
      <c r="C62" s="1">
        <v>-1.0999999999999999E-2</v>
      </c>
      <c r="D62" s="1">
        <v>3.7999999999999999E-2</v>
      </c>
      <c r="F62" t="str">
        <f>A62</f>
        <v>DLN_TCR-3</v>
      </c>
      <c r="G62" t="s">
        <v>108</v>
      </c>
      <c r="H62" s="1" t="str">
        <f>B62&amp;H64</f>
        <v>0,035</v>
      </c>
      <c r="I62" t="s">
        <v>108</v>
      </c>
      <c r="J62" s="1" t="str">
        <f>C62&amp;J64</f>
        <v>-0,011</v>
      </c>
      <c r="K62" t="s">
        <v>108</v>
      </c>
      <c r="L62" s="1" t="str">
        <f>D62&amp;L64</f>
        <v>0,038</v>
      </c>
      <c r="M62" s="3" t="s">
        <v>109</v>
      </c>
    </row>
    <row r="63" spans="1:13" x14ac:dyDescent="0.25">
      <c r="B63" s="1">
        <v>0.23699999999999999</v>
      </c>
      <c r="C63" s="1">
        <v>3.5999999999999997E-2</v>
      </c>
      <c r="D63" s="1">
        <v>0.106</v>
      </c>
      <c r="G63" t="s">
        <v>108</v>
      </c>
      <c r="H63" t="str">
        <f>"("&amp;B63&amp;")"</f>
        <v>(0,237)</v>
      </c>
      <c r="I63" t="s">
        <v>108</v>
      </c>
      <c r="J63" t="str">
        <f>"("&amp;C63&amp;")"</f>
        <v>(0,036)</v>
      </c>
      <c r="K63" t="s">
        <v>108</v>
      </c>
      <c r="L63" t="str">
        <f>"("&amp;D63&amp;")"</f>
        <v>(0,106)</v>
      </c>
      <c r="M63" s="3" t="s">
        <v>109</v>
      </c>
    </row>
    <row r="64" spans="1:13" x14ac:dyDescent="0.25">
      <c r="B64" s="1">
        <v>0.14599999999999999</v>
      </c>
      <c r="C64" s="1">
        <v>-0.309</v>
      </c>
      <c r="D64" s="1">
        <v>0.35799999999999998</v>
      </c>
      <c r="G64" t="s">
        <v>108</v>
      </c>
      <c r="H64" t="str">
        <f>IF(ABS(B64)&gt;2.575,"***",IF(ABS(B64)&gt;1.96,"**",IF(ABS(B64)&gt;1.645,"*","")))</f>
        <v/>
      </c>
      <c r="I64" t="s">
        <v>108</v>
      </c>
      <c r="J64" t="str">
        <f t="shared" ref="J64" si="19">IF(ABS(C64)&gt;2.575,"***",IF(ABS(C64)&gt;1.96,"**",IF(ABS(C64)&gt;1.645,"*","")))</f>
        <v/>
      </c>
      <c r="K64" t="s">
        <v>108</v>
      </c>
      <c r="L64" t="str">
        <f t="shared" ref="L64" si="20">IF(ABS(D64)&gt;2.575,"***",IF(ABS(D64)&gt;1.96,"**",IF(ABS(D64)&gt;1.645,"*","")))</f>
        <v/>
      </c>
      <c r="M64" s="3" t="s">
        <v>109</v>
      </c>
    </row>
    <row r="65" spans="1:13" x14ac:dyDescent="0.25">
      <c r="G65" t="s">
        <v>108</v>
      </c>
      <c r="I65" t="s">
        <v>108</v>
      </c>
      <c r="K65" t="s">
        <v>108</v>
      </c>
      <c r="M65" s="3" t="s">
        <v>109</v>
      </c>
    </row>
    <row r="66" spans="1:13" x14ac:dyDescent="0.25">
      <c r="A66" t="s">
        <v>25</v>
      </c>
      <c r="B66" s="1">
        <v>0.377</v>
      </c>
      <c r="C66" s="1">
        <v>3.7999999999999999E-2</v>
      </c>
      <c r="D66" s="1">
        <v>0</v>
      </c>
      <c r="F66" t="str">
        <f>A66</f>
        <v>DLN_TCR-4</v>
      </c>
      <c r="G66" t="s">
        <v>108</v>
      </c>
      <c r="H66" s="1" t="str">
        <f>B66&amp;H68</f>
        <v>0,377*</v>
      </c>
      <c r="I66" t="s">
        <v>108</v>
      </c>
      <c r="J66" s="1" t="str">
        <f>C66&amp;J68</f>
        <v>0,038</v>
      </c>
      <c r="K66" t="s">
        <v>108</v>
      </c>
      <c r="L66" s="1" t="str">
        <f>D66&amp;L68</f>
        <v>0</v>
      </c>
      <c r="M66" s="3" t="s">
        <v>109</v>
      </c>
    </row>
    <row r="67" spans="1:13" x14ac:dyDescent="0.25">
      <c r="B67" s="1">
        <v>0.22900000000000001</v>
      </c>
      <c r="C67" s="1">
        <v>3.4000000000000002E-2</v>
      </c>
      <c r="D67" s="1">
        <v>0.10199999999999999</v>
      </c>
      <c r="G67" t="s">
        <v>108</v>
      </c>
      <c r="H67" t="str">
        <f>"("&amp;B67&amp;")"</f>
        <v>(0,229)</v>
      </c>
      <c r="I67" t="s">
        <v>108</v>
      </c>
      <c r="J67" t="str">
        <f>"("&amp;C67&amp;")"</f>
        <v>(0,034)</v>
      </c>
      <c r="K67" t="s">
        <v>108</v>
      </c>
      <c r="L67" t="str">
        <f>"("&amp;D67&amp;")"</f>
        <v>(0,102)</v>
      </c>
      <c r="M67" s="3" t="s">
        <v>109</v>
      </c>
    </row>
    <row r="68" spans="1:13" x14ac:dyDescent="0.25">
      <c r="B68" s="1">
        <v>1.649</v>
      </c>
      <c r="C68" s="1">
        <v>1.1060000000000001</v>
      </c>
      <c r="D68" s="1">
        <v>-3.0000000000000001E-3</v>
      </c>
      <c r="G68" t="s">
        <v>108</v>
      </c>
      <c r="H68" t="str">
        <f>IF(ABS(B68)&gt;2.575,"***",IF(ABS(B68)&gt;1.96,"**",IF(ABS(B68)&gt;1.645,"*","")))</f>
        <v>*</v>
      </c>
      <c r="I68" t="s">
        <v>108</v>
      </c>
      <c r="J68" t="str">
        <f t="shared" ref="J68" si="21">IF(ABS(C68)&gt;2.575,"***",IF(ABS(C68)&gt;1.96,"**",IF(ABS(C68)&gt;1.645,"*","")))</f>
        <v/>
      </c>
      <c r="K68" t="s">
        <v>108</v>
      </c>
      <c r="L68" t="str">
        <f t="shared" ref="L68" si="22">IF(ABS(D68)&gt;2.575,"***",IF(ABS(D68)&gt;1.96,"**",IF(ABS(D68)&gt;1.645,"*","")))</f>
        <v/>
      </c>
      <c r="M68" s="3" t="s">
        <v>109</v>
      </c>
    </row>
  </sheetData>
  <hyperlinks>
    <hyperlink ref="M8" r:id="rId1"/>
    <hyperlink ref="M9:M68" r:id="rId2" display="\\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:D23"/>
    </sheetView>
  </sheetViews>
  <sheetFormatPr baseColWidth="10" defaultRowHeight="15" x14ac:dyDescent="0.25"/>
  <sheetData>
    <row r="1" spans="1:5" x14ac:dyDescent="0.25">
      <c r="A1" t="s">
        <v>55</v>
      </c>
    </row>
    <row r="2" spans="1:5" x14ac:dyDescent="0.25">
      <c r="A2" t="s">
        <v>46</v>
      </c>
    </row>
    <row r="3" spans="1:5" x14ac:dyDescent="0.25">
      <c r="A3" t="s">
        <v>56</v>
      </c>
    </row>
    <row r="4" spans="1:5" x14ac:dyDescent="0.25">
      <c r="A4" t="s">
        <v>48</v>
      </c>
    </row>
    <row r="5" spans="1:5" x14ac:dyDescent="0.25">
      <c r="A5" t="s">
        <v>49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4</v>
      </c>
      <c r="B9" s="1">
        <v>0.78800000000000003</v>
      </c>
      <c r="C9" s="1">
        <v>0.56699999999999995</v>
      </c>
      <c r="D9" s="1">
        <v>1.389</v>
      </c>
      <c r="E9" s="1">
        <v>0.16800000000000001</v>
      </c>
    </row>
    <row r="10" spans="1:5" x14ac:dyDescent="0.25">
      <c r="A10" t="s">
        <v>5</v>
      </c>
      <c r="B10" s="1">
        <v>-0.30299999999999999</v>
      </c>
      <c r="C10" s="1">
        <v>0.27900000000000003</v>
      </c>
      <c r="D10" s="1">
        <v>-1.0860000000000001</v>
      </c>
      <c r="E10" s="1">
        <v>0.28000000000000003</v>
      </c>
    </row>
    <row r="11" spans="1:5" x14ac:dyDescent="0.25">
      <c r="B11" s="1"/>
    </row>
    <row r="12" spans="1:5" x14ac:dyDescent="0.25">
      <c r="A12" t="s">
        <v>57</v>
      </c>
      <c r="B12" s="1">
        <v>1.3462E-2</v>
      </c>
      <c r="C12" t="s">
        <v>58</v>
      </c>
      <c r="E12" s="1">
        <v>1.1102000000000001E-2</v>
      </c>
    </row>
    <row r="13" spans="1:5" x14ac:dyDescent="0.25">
      <c r="A13" t="s">
        <v>59</v>
      </c>
      <c r="B13" s="1">
        <v>4.411E-3</v>
      </c>
      <c r="C13" t="s">
        <v>60</v>
      </c>
      <c r="E13" s="1">
        <v>8.7899000000000005E-2</v>
      </c>
    </row>
    <row r="14" spans="1:5" x14ac:dyDescent="0.25">
      <c r="A14" t="s">
        <v>61</v>
      </c>
      <c r="B14" s="1">
        <v>8.7705000000000005E-2</v>
      </c>
      <c r="C14" t="s">
        <v>62</v>
      </c>
      <c r="E14" s="1">
        <v>-2.0118179999999999</v>
      </c>
    </row>
    <row r="15" spans="1:5" x14ac:dyDescent="0.25">
      <c r="A15" t="s">
        <v>63</v>
      </c>
      <c r="B15" s="1">
        <v>0.838449</v>
      </c>
      <c r="C15" t="s">
        <v>64</v>
      </c>
      <c r="E15" s="1">
        <v>-1.962998</v>
      </c>
    </row>
    <row r="16" spans="1:5" x14ac:dyDescent="0.25">
      <c r="A16" t="s">
        <v>65</v>
      </c>
      <c r="B16" s="1">
        <v>113.6559</v>
      </c>
      <c r="C16" t="s">
        <v>66</v>
      </c>
      <c r="E16" s="1">
        <v>-1.992013</v>
      </c>
    </row>
    <row r="17" spans="1:4" x14ac:dyDescent="0.25">
      <c r="A17" t="s">
        <v>67</v>
      </c>
      <c r="B17" s="1">
        <v>2.6323150000000002</v>
      </c>
    </row>
    <row r="20" spans="1:4" x14ac:dyDescent="0.25">
      <c r="A20" t="str">
        <f>A9</f>
        <v>D(LN_PIB_R0)</v>
      </c>
      <c r="B20" t="s">
        <v>108</v>
      </c>
      <c r="C20" s="1" t="str">
        <f>B9&amp;IF(ABS(D9)&gt;2.575,"***",IF(ABS(D9)&gt;1.96,"**",IF(ABS(D9)&gt;1.645,"*","")))</f>
        <v>0,788</v>
      </c>
      <c r="D20" s="3" t="s">
        <v>109</v>
      </c>
    </row>
    <row r="21" spans="1:4" x14ac:dyDescent="0.25">
      <c r="B21" t="s">
        <v>108</v>
      </c>
      <c r="C21" t="str">
        <f>"("&amp;C9&amp;")"</f>
        <v>(0,567)</v>
      </c>
      <c r="D21" s="3" t="s">
        <v>109</v>
      </c>
    </row>
    <row r="22" spans="1:4" x14ac:dyDescent="0.25">
      <c r="A22" t="str">
        <f>A10</f>
        <v>D(LN_TCR)</v>
      </c>
      <c r="B22" t="s">
        <v>108</v>
      </c>
      <c r="C22" s="1" t="str">
        <f>B10&amp;IF(ABS(D10)&gt;2.575,"***",IF(ABS(D10)&gt;1.96,"**",IF(ABS(D10)&gt;1.645,"*","")))</f>
        <v>-0,303</v>
      </c>
      <c r="D22" s="3" t="s">
        <v>109</v>
      </c>
    </row>
    <row r="23" spans="1:4" x14ac:dyDescent="0.25">
      <c r="B23" t="s">
        <v>108</v>
      </c>
      <c r="C23" t="str">
        <f>"("&amp;C10&amp;")"</f>
        <v>(0,279)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:D23"/>
    </sheetView>
  </sheetViews>
  <sheetFormatPr baseColWidth="10" defaultRowHeight="15" x14ac:dyDescent="0.25"/>
  <sheetData>
    <row r="1" spans="1:5" x14ac:dyDescent="0.25">
      <c r="A1" t="s">
        <v>68</v>
      </c>
    </row>
    <row r="2" spans="1:5" x14ac:dyDescent="0.25">
      <c r="A2" t="s">
        <v>46</v>
      </c>
    </row>
    <row r="3" spans="1:5" x14ac:dyDescent="0.25">
      <c r="A3" t="s">
        <v>69</v>
      </c>
    </row>
    <row r="4" spans="1:5" x14ac:dyDescent="0.25">
      <c r="A4" t="s">
        <v>48</v>
      </c>
    </row>
    <row r="5" spans="1:5" x14ac:dyDescent="0.25">
      <c r="A5" t="s">
        <v>49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70</v>
      </c>
      <c r="B9" s="1">
        <v>1.369</v>
      </c>
      <c r="C9" s="1">
        <v>0.58499999999999996</v>
      </c>
      <c r="D9" s="1">
        <v>2.3420000000000001</v>
      </c>
      <c r="E9" s="1">
        <v>2.1000000000000001E-2</v>
      </c>
    </row>
    <row r="10" spans="1:5" x14ac:dyDescent="0.25">
      <c r="A10" t="s">
        <v>5</v>
      </c>
      <c r="B10" s="1">
        <v>0.36199999999999999</v>
      </c>
      <c r="C10" s="1">
        <v>0.19500000000000001</v>
      </c>
      <c r="D10" s="1">
        <v>1.8580000000000001</v>
      </c>
      <c r="E10" s="1">
        <v>6.6000000000000003E-2</v>
      </c>
    </row>
    <row r="11" spans="1:5" x14ac:dyDescent="0.25">
      <c r="B11" s="1"/>
    </row>
    <row r="12" spans="1:5" x14ac:dyDescent="0.25">
      <c r="A12" t="s">
        <v>57</v>
      </c>
      <c r="B12" s="1">
        <v>4.9660999999999997E-2</v>
      </c>
      <c r="C12" t="s">
        <v>58</v>
      </c>
      <c r="E12" s="1">
        <v>1.0696000000000001E-2</v>
      </c>
    </row>
    <row r="13" spans="1:5" x14ac:dyDescent="0.25">
      <c r="A13" t="s">
        <v>59</v>
      </c>
      <c r="B13" s="1">
        <v>4.0941999999999999E-2</v>
      </c>
      <c r="C13" t="s">
        <v>60</v>
      </c>
      <c r="E13" s="1">
        <v>6.2687000000000007E-2</v>
      </c>
    </row>
    <row r="14" spans="1:5" x14ac:dyDescent="0.25">
      <c r="A14" t="s">
        <v>61</v>
      </c>
      <c r="B14" s="1">
        <v>6.139E-2</v>
      </c>
      <c r="C14" t="s">
        <v>62</v>
      </c>
      <c r="E14" s="1">
        <v>-2.7252809999999998</v>
      </c>
    </row>
    <row r="15" spans="1:5" x14ac:dyDescent="0.25">
      <c r="A15" t="s">
        <v>63</v>
      </c>
      <c r="B15" s="1">
        <v>0.41079399999999999</v>
      </c>
      <c r="C15" t="s">
        <v>64</v>
      </c>
      <c r="E15" s="1">
        <v>-2.6764610000000002</v>
      </c>
    </row>
    <row r="16" spans="1:5" x14ac:dyDescent="0.25">
      <c r="A16" t="s">
        <v>65</v>
      </c>
      <c r="B16" s="1">
        <v>153.25309999999999</v>
      </c>
      <c r="C16" t="s">
        <v>66</v>
      </c>
      <c r="E16" s="1">
        <v>-2.705476</v>
      </c>
    </row>
    <row r="17" spans="1:5" x14ac:dyDescent="0.25">
      <c r="A17" t="s">
        <v>67</v>
      </c>
      <c r="B17" s="1">
        <v>2.5170119999999998</v>
      </c>
      <c r="E17" s="1"/>
    </row>
    <row r="18" spans="1:5" x14ac:dyDescent="0.25">
      <c r="B18" s="1"/>
      <c r="E18" s="1"/>
    </row>
    <row r="20" spans="1:5" x14ac:dyDescent="0.25">
      <c r="A20" t="str">
        <f>A9</f>
        <v>D(LN_PBIE)</v>
      </c>
      <c r="B20" t="s">
        <v>108</v>
      </c>
      <c r="C20" s="1" t="str">
        <f>B9&amp;IF(ABS(D9)&gt;2.575,"***",IF(ABS(D9)&gt;1.96,"**",IF(ABS(D9)&gt;1.645,"*","")))</f>
        <v>1,369**</v>
      </c>
      <c r="D20" s="3" t="s">
        <v>109</v>
      </c>
    </row>
    <row r="21" spans="1:5" x14ac:dyDescent="0.25">
      <c r="B21" t="s">
        <v>108</v>
      </c>
      <c r="C21" t="str">
        <f>"("&amp;C9&amp;")"</f>
        <v>(0,585)</v>
      </c>
      <c r="D21" s="3" t="s">
        <v>109</v>
      </c>
    </row>
    <row r="22" spans="1:5" x14ac:dyDescent="0.25">
      <c r="A22" t="str">
        <f>A10</f>
        <v>D(LN_TCR)</v>
      </c>
      <c r="B22" t="s">
        <v>108</v>
      </c>
      <c r="C22" s="1" t="str">
        <f>B10&amp;IF(ABS(D10)&gt;2.575,"***",IF(ABS(D10)&gt;1.96,"**",IF(ABS(D10)&gt;1.645,"*","")))</f>
        <v>0,362*</v>
      </c>
      <c r="D22" s="3" t="s">
        <v>109</v>
      </c>
    </row>
    <row r="23" spans="1:5" x14ac:dyDescent="0.25">
      <c r="B23" t="s">
        <v>108</v>
      </c>
      <c r="C23" t="str">
        <f>"("&amp;C10&amp;")"</f>
        <v>(0,195)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:D23"/>
    </sheetView>
  </sheetViews>
  <sheetFormatPr baseColWidth="10" defaultRowHeight="15" x14ac:dyDescent="0.25"/>
  <sheetData>
    <row r="1" spans="1:5" x14ac:dyDescent="0.25">
      <c r="A1" t="s">
        <v>71</v>
      </c>
    </row>
    <row r="2" spans="1:5" x14ac:dyDescent="0.25">
      <c r="A2" t="s">
        <v>46</v>
      </c>
    </row>
    <row r="3" spans="1:5" x14ac:dyDescent="0.25">
      <c r="A3" t="s">
        <v>72</v>
      </c>
    </row>
    <row r="4" spans="1:5" x14ac:dyDescent="0.25">
      <c r="A4" t="s">
        <v>48</v>
      </c>
    </row>
    <row r="5" spans="1:5" x14ac:dyDescent="0.25">
      <c r="A5" t="s">
        <v>49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70</v>
      </c>
      <c r="B9" s="1">
        <v>0.68700000000000006</v>
      </c>
      <c r="C9" s="1">
        <v>1.004</v>
      </c>
      <c r="D9" s="1">
        <v>0.68400000000000005</v>
      </c>
      <c r="E9" s="1">
        <v>0.495</v>
      </c>
    </row>
    <row r="10" spans="1:5" x14ac:dyDescent="0.25">
      <c r="A10" t="s">
        <v>5</v>
      </c>
      <c r="B10" s="1">
        <v>0.78400000000000003</v>
      </c>
      <c r="C10" s="1">
        <v>0.33500000000000002</v>
      </c>
      <c r="D10" s="1">
        <v>2.3439999999999999</v>
      </c>
      <c r="E10" s="1">
        <v>2.1000000000000001E-2</v>
      </c>
    </row>
    <row r="11" spans="1:5" x14ac:dyDescent="0.25">
      <c r="B11" s="1"/>
    </row>
    <row r="12" spans="1:5" x14ac:dyDescent="0.25">
      <c r="A12" t="s">
        <v>57</v>
      </c>
      <c r="B12" s="1">
        <v>4.5495000000000001E-2</v>
      </c>
      <c r="C12" t="s">
        <v>58</v>
      </c>
      <c r="E12" s="1">
        <v>9.0399999999999994E-3</v>
      </c>
    </row>
    <row r="13" spans="1:5" x14ac:dyDescent="0.25">
      <c r="A13" t="s">
        <v>59</v>
      </c>
      <c r="B13" s="1">
        <v>3.6738E-2</v>
      </c>
      <c r="C13" t="s">
        <v>60</v>
      </c>
      <c r="E13" s="1">
        <v>0.107376</v>
      </c>
    </row>
    <row r="14" spans="1:5" x14ac:dyDescent="0.25">
      <c r="A14" t="s">
        <v>61</v>
      </c>
      <c r="B14" s="1">
        <v>0.10538500000000001</v>
      </c>
      <c r="C14" t="s">
        <v>62</v>
      </c>
      <c r="E14" s="1">
        <v>-1.644544</v>
      </c>
    </row>
    <row r="15" spans="1:5" x14ac:dyDescent="0.25">
      <c r="A15" t="s">
        <v>63</v>
      </c>
      <c r="B15" s="1">
        <v>1.210548</v>
      </c>
      <c r="C15" t="s">
        <v>64</v>
      </c>
      <c r="E15" s="1">
        <v>-1.5957239999999999</v>
      </c>
    </row>
    <row r="16" spans="1:5" x14ac:dyDescent="0.25">
      <c r="A16" t="s">
        <v>65</v>
      </c>
      <c r="B16" s="1">
        <v>93.272199999999998</v>
      </c>
      <c r="C16" t="s">
        <v>66</v>
      </c>
      <c r="E16" s="1">
        <v>-1.6247389999999999</v>
      </c>
    </row>
    <row r="17" spans="1:4" x14ac:dyDescent="0.25">
      <c r="A17" t="s">
        <v>67</v>
      </c>
      <c r="B17" s="1">
        <v>2.659465</v>
      </c>
    </row>
    <row r="20" spans="1:4" x14ac:dyDescent="0.25">
      <c r="A20" t="str">
        <f>A9</f>
        <v>D(LN_PBIE)</v>
      </c>
      <c r="B20" t="s">
        <v>108</v>
      </c>
      <c r="C20" s="1" t="str">
        <f>B9&amp;IF(ABS(D9)&gt;2.575,"***",IF(ABS(D9)&gt;1.96,"**",IF(ABS(D9)&gt;1.645,"*","")))</f>
        <v>0,687</v>
      </c>
      <c r="D20" s="3" t="s">
        <v>109</v>
      </c>
    </row>
    <row r="21" spans="1:4" x14ac:dyDescent="0.25">
      <c r="B21" t="s">
        <v>108</v>
      </c>
      <c r="C21" t="str">
        <f>"("&amp;C9&amp;")"</f>
        <v>(1,004)</v>
      </c>
      <c r="D21" s="3" t="s">
        <v>109</v>
      </c>
    </row>
    <row r="22" spans="1:4" x14ac:dyDescent="0.25">
      <c r="A22" t="str">
        <f>A10</f>
        <v>D(LN_TCR)</v>
      </c>
      <c r="B22" t="s">
        <v>108</v>
      </c>
      <c r="C22" s="1" t="str">
        <f>B10&amp;IF(ABS(D10)&gt;2.575,"***",IF(ABS(D10)&gt;1.96,"**",IF(ABS(D10)&gt;1.645,"*","")))</f>
        <v>0,784**</v>
      </c>
      <c r="D22" s="3" t="s">
        <v>109</v>
      </c>
    </row>
    <row r="23" spans="1:4" x14ac:dyDescent="0.25">
      <c r="B23" t="s">
        <v>108</v>
      </c>
      <c r="C23" t="str">
        <f>"("&amp;C10&amp;")"</f>
        <v>(0,335)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:D23"/>
    </sheetView>
  </sheetViews>
  <sheetFormatPr baseColWidth="10" defaultRowHeight="15" x14ac:dyDescent="0.25"/>
  <sheetData>
    <row r="1" spans="1:5" x14ac:dyDescent="0.25">
      <c r="A1" t="s">
        <v>73</v>
      </c>
    </row>
    <row r="2" spans="1:5" x14ac:dyDescent="0.25">
      <c r="A2" t="s">
        <v>46</v>
      </c>
    </row>
    <row r="3" spans="1:5" x14ac:dyDescent="0.25">
      <c r="A3" t="s">
        <v>47</v>
      </c>
    </row>
    <row r="4" spans="1:5" x14ac:dyDescent="0.25">
      <c r="A4" t="s">
        <v>74</v>
      </c>
    </row>
    <row r="5" spans="1:5" x14ac:dyDescent="0.25">
      <c r="A5" t="s">
        <v>75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76</v>
      </c>
      <c r="B9" s="1">
        <v>1.06</v>
      </c>
      <c r="C9" s="1">
        <v>1.7999999999999999E-2</v>
      </c>
      <c r="D9" s="1">
        <v>58.222000000000001</v>
      </c>
      <c r="E9" s="1">
        <v>0</v>
      </c>
    </row>
    <row r="10" spans="1:5" x14ac:dyDescent="0.25">
      <c r="A10" t="s">
        <v>77</v>
      </c>
      <c r="B10" s="1">
        <v>-0.38400000000000001</v>
      </c>
      <c r="C10" s="1">
        <v>3.5000000000000003E-2</v>
      </c>
      <c r="D10" s="1">
        <v>-10.839</v>
      </c>
      <c r="E10" s="1">
        <v>0</v>
      </c>
    </row>
    <row r="11" spans="1:5" x14ac:dyDescent="0.25">
      <c r="B11" s="1"/>
    </row>
    <row r="12" spans="1:5" x14ac:dyDescent="0.25">
      <c r="A12" t="s">
        <v>57</v>
      </c>
      <c r="B12" s="1">
        <v>0.93062100000000003</v>
      </c>
      <c r="C12" t="s">
        <v>58</v>
      </c>
      <c r="E12" s="1">
        <v>7.5636539999999997</v>
      </c>
    </row>
    <row r="13" spans="1:5" x14ac:dyDescent="0.25">
      <c r="A13" t="s">
        <v>59</v>
      </c>
      <c r="B13" s="1">
        <v>0.92998999999999998</v>
      </c>
      <c r="C13" t="s">
        <v>60</v>
      </c>
      <c r="E13" s="1">
        <v>0.42144100000000001</v>
      </c>
    </row>
    <row r="14" spans="1:5" x14ac:dyDescent="0.25">
      <c r="A14" t="s">
        <v>61</v>
      </c>
      <c r="B14" s="1">
        <v>0.11151</v>
      </c>
      <c r="C14" t="s">
        <v>62</v>
      </c>
      <c r="E14" s="1">
        <v>-1.531701</v>
      </c>
    </row>
    <row r="15" spans="1:5" x14ac:dyDescent="0.25">
      <c r="A15" t="s">
        <v>63</v>
      </c>
      <c r="B15" s="1">
        <v>1.3678030000000001</v>
      </c>
      <c r="C15" t="s">
        <v>64</v>
      </c>
      <c r="E15" s="1">
        <v>-1.4831570000000001</v>
      </c>
    </row>
    <row r="16" spans="1:5" x14ac:dyDescent="0.25">
      <c r="A16" t="s">
        <v>65</v>
      </c>
      <c r="B16" s="1">
        <v>87.775279999999995</v>
      </c>
      <c r="C16" t="s">
        <v>66</v>
      </c>
      <c r="E16" s="1">
        <v>-1.512005</v>
      </c>
    </row>
    <row r="17" spans="1:4" x14ac:dyDescent="0.25">
      <c r="A17" t="s">
        <v>67</v>
      </c>
      <c r="B17" s="1">
        <v>0.43993599999999999</v>
      </c>
    </row>
    <row r="20" spans="1:4" x14ac:dyDescent="0.25">
      <c r="A20" t="str">
        <f>A9</f>
        <v>LN_PIB_R0</v>
      </c>
      <c r="B20" t="s">
        <v>108</v>
      </c>
      <c r="C20" s="1" t="str">
        <f>B9&amp;IF(ABS(D9)&gt;2.575,"***",IF(ABS(D9)&gt;1.96,"**",IF(ABS(D9)&gt;1.645,"*","")))</f>
        <v>1,06***</v>
      </c>
      <c r="D20" s="3" t="s">
        <v>109</v>
      </c>
    </row>
    <row r="21" spans="1:4" x14ac:dyDescent="0.25">
      <c r="B21" t="s">
        <v>108</v>
      </c>
      <c r="C21" t="str">
        <f>"("&amp;C9&amp;")"</f>
        <v>(0,018)</v>
      </c>
      <c r="D21" s="3" t="s">
        <v>109</v>
      </c>
    </row>
    <row r="22" spans="1:4" x14ac:dyDescent="0.25">
      <c r="A22" t="str">
        <f>A10</f>
        <v>LN_TCR</v>
      </c>
      <c r="B22" t="s">
        <v>108</v>
      </c>
      <c r="C22" s="1" t="str">
        <f>B10&amp;IF(ABS(D10)&gt;2.575,"***",IF(ABS(D10)&gt;1.96,"**",IF(ABS(D10)&gt;1.645,"*","")))</f>
        <v>-0,384***</v>
      </c>
      <c r="D22" s="3" t="s">
        <v>109</v>
      </c>
    </row>
    <row r="23" spans="1:4" x14ac:dyDescent="0.25">
      <c r="B23" t="s">
        <v>108</v>
      </c>
      <c r="C23" t="str">
        <f>"("&amp;C10&amp;")"</f>
        <v>(0,035)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:D23"/>
    </sheetView>
  </sheetViews>
  <sheetFormatPr baseColWidth="10" defaultRowHeight="15" x14ac:dyDescent="0.25"/>
  <sheetData>
    <row r="1" spans="1:5" x14ac:dyDescent="0.25">
      <c r="A1" t="s">
        <v>78</v>
      </c>
    </row>
    <row r="2" spans="1:5" x14ac:dyDescent="0.25">
      <c r="A2" t="s">
        <v>46</v>
      </c>
    </row>
    <row r="3" spans="1:5" x14ac:dyDescent="0.25">
      <c r="A3" t="s">
        <v>79</v>
      </c>
    </row>
    <row r="4" spans="1:5" x14ac:dyDescent="0.25">
      <c r="A4" t="s">
        <v>74</v>
      </c>
    </row>
    <row r="5" spans="1:5" x14ac:dyDescent="0.25">
      <c r="A5" t="s">
        <v>75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76</v>
      </c>
      <c r="B9" s="1">
        <v>1.01</v>
      </c>
      <c r="C9" s="1">
        <v>1.7000000000000001E-2</v>
      </c>
      <c r="D9" s="1">
        <v>60.521000000000001</v>
      </c>
      <c r="E9" s="1">
        <v>0</v>
      </c>
    </row>
    <row r="10" spans="1:5" x14ac:dyDescent="0.25">
      <c r="A10" t="s">
        <v>77</v>
      </c>
      <c r="B10" s="1">
        <v>-0.30399999999999999</v>
      </c>
      <c r="C10" s="1">
        <v>3.2000000000000001E-2</v>
      </c>
      <c r="D10" s="1">
        <v>-9.3559999999999999</v>
      </c>
      <c r="E10" s="1">
        <v>0</v>
      </c>
    </row>
    <row r="11" spans="1:5" x14ac:dyDescent="0.25">
      <c r="B11" s="1"/>
    </row>
    <row r="12" spans="1:5" x14ac:dyDescent="0.25">
      <c r="A12" t="s">
        <v>57</v>
      </c>
      <c r="B12" s="1">
        <v>0.93151899999999999</v>
      </c>
      <c r="C12" t="s">
        <v>58</v>
      </c>
      <c r="E12" s="1">
        <v>7.4870489999999998</v>
      </c>
    </row>
    <row r="13" spans="1:5" x14ac:dyDescent="0.25">
      <c r="A13" t="s">
        <v>59</v>
      </c>
      <c r="B13" s="1">
        <v>0.93089599999999995</v>
      </c>
      <c r="C13" t="s">
        <v>60</v>
      </c>
      <c r="E13" s="1">
        <v>0.38883800000000002</v>
      </c>
    </row>
    <row r="14" spans="1:5" x14ac:dyDescent="0.25">
      <c r="A14" t="s">
        <v>61</v>
      </c>
      <c r="B14" s="1">
        <v>0.102216</v>
      </c>
      <c r="C14" t="s">
        <v>62</v>
      </c>
      <c r="E14" s="1">
        <v>-1.705762</v>
      </c>
    </row>
    <row r="15" spans="1:5" x14ac:dyDescent="0.25">
      <c r="A15" t="s">
        <v>63</v>
      </c>
      <c r="B15" s="1">
        <v>1.1492910000000001</v>
      </c>
      <c r="C15" t="s">
        <v>64</v>
      </c>
      <c r="E15" s="1">
        <v>-1.6572169999999999</v>
      </c>
    </row>
    <row r="16" spans="1:5" x14ac:dyDescent="0.25">
      <c r="A16" t="s">
        <v>65</v>
      </c>
      <c r="B16" s="1">
        <v>97.522670000000005</v>
      </c>
      <c r="C16" t="s">
        <v>66</v>
      </c>
      <c r="E16" s="1">
        <v>-1.6860660000000001</v>
      </c>
    </row>
    <row r="17" spans="1:4" x14ac:dyDescent="0.25">
      <c r="A17" t="s">
        <v>67</v>
      </c>
      <c r="B17" s="1">
        <v>0.73056600000000005</v>
      </c>
    </row>
    <row r="20" spans="1:4" x14ac:dyDescent="0.25">
      <c r="A20" t="str">
        <f>A9</f>
        <v>LN_PIB_R0</v>
      </c>
      <c r="B20" t="s">
        <v>108</v>
      </c>
      <c r="C20" s="1" t="str">
        <f>B9&amp;IF(ABS(D9)&gt;2.575,"***",IF(ABS(D9)&gt;1.96,"**",IF(ABS(D9)&gt;1.645,"*","")))</f>
        <v>1,01***</v>
      </c>
      <c r="D20" s="3" t="s">
        <v>109</v>
      </c>
    </row>
    <row r="21" spans="1:4" x14ac:dyDescent="0.25">
      <c r="B21" t="s">
        <v>108</v>
      </c>
      <c r="C21" t="str">
        <f>"("&amp;C9&amp;")"</f>
        <v>(0,017)</v>
      </c>
      <c r="D21" s="3" t="s">
        <v>109</v>
      </c>
    </row>
    <row r="22" spans="1:4" x14ac:dyDescent="0.25">
      <c r="A22" t="str">
        <f>A10</f>
        <v>LN_TCR</v>
      </c>
      <c r="B22" t="s">
        <v>108</v>
      </c>
      <c r="C22" s="1" t="str">
        <f>B10&amp;IF(ABS(D10)&gt;2.575,"***",IF(ABS(D10)&gt;1.96,"**",IF(ABS(D10)&gt;1.645,"*","")))</f>
        <v>-0,304***</v>
      </c>
      <c r="D22" s="3" t="s">
        <v>109</v>
      </c>
    </row>
    <row r="23" spans="1:4" x14ac:dyDescent="0.25">
      <c r="B23" t="s">
        <v>108</v>
      </c>
      <c r="C23" t="str">
        <f>"("&amp;C10&amp;")"</f>
        <v>(0,032)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0" sqref="A20:D23"/>
    </sheetView>
  </sheetViews>
  <sheetFormatPr baseColWidth="10" defaultRowHeight="15" x14ac:dyDescent="0.25"/>
  <sheetData>
    <row r="1" spans="1:6" x14ac:dyDescent="0.25">
      <c r="A1" t="s">
        <v>80</v>
      </c>
    </row>
    <row r="2" spans="1:6" x14ac:dyDescent="0.25">
      <c r="A2" t="s">
        <v>46</v>
      </c>
    </row>
    <row r="3" spans="1:6" x14ac:dyDescent="0.25">
      <c r="A3" t="s">
        <v>81</v>
      </c>
    </row>
    <row r="4" spans="1:6" x14ac:dyDescent="0.25">
      <c r="A4" t="s">
        <v>74</v>
      </c>
    </row>
    <row r="5" spans="1:6" x14ac:dyDescent="0.25">
      <c r="A5" t="s">
        <v>75</v>
      </c>
    </row>
    <row r="7" spans="1:6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6" x14ac:dyDescent="0.25">
      <c r="A9" t="s">
        <v>82</v>
      </c>
      <c r="B9" s="1">
        <v>1.67</v>
      </c>
      <c r="C9" s="1">
        <v>2.4E-2</v>
      </c>
      <c r="D9" s="1">
        <v>70.012</v>
      </c>
      <c r="E9" s="1">
        <v>0</v>
      </c>
    </row>
    <row r="10" spans="1:6" x14ac:dyDescent="0.25">
      <c r="A10" t="s">
        <v>77</v>
      </c>
      <c r="B10" s="1">
        <v>7.1999999999999995E-2</v>
      </c>
      <c r="C10" s="1">
        <v>2.3E-2</v>
      </c>
      <c r="D10" s="1">
        <v>3.169</v>
      </c>
      <c r="E10" s="1">
        <v>2E-3</v>
      </c>
      <c r="F10" s="1"/>
    </row>
    <row r="11" spans="1:6" x14ac:dyDescent="0.25">
      <c r="B11" s="1"/>
    </row>
    <row r="12" spans="1:6" x14ac:dyDescent="0.25">
      <c r="A12" t="s">
        <v>57</v>
      </c>
      <c r="B12" s="1">
        <v>0.95692999999999995</v>
      </c>
      <c r="C12" t="s">
        <v>58</v>
      </c>
      <c r="E12" s="1">
        <v>7.5109500000000002</v>
      </c>
    </row>
    <row r="13" spans="1:6" x14ac:dyDescent="0.25">
      <c r="A13" t="s">
        <v>59</v>
      </c>
      <c r="B13" s="1">
        <v>0.956538</v>
      </c>
      <c r="C13" t="s">
        <v>60</v>
      </c>
      <c r="E13" s="1">
        <v>0.44033699999999998</v>
      </c>
    </row>
    <row r="14" spans="1:6" x14ac:dyDescent="0.25">
      <c r="A14" t="s">
        <v>61</v>
      </c>
      <c r="B14" s="1">
        <v>9.1799000000000006E-2</v>
      </c>
      <c r="C14" t="s">
        <v>62</v>
      </c>
      <c r="E14" s="1">
        <v>-1.9207240000000001</v>
      </c>
    </row>
    <row r="15" spans="1:6" x14ac:dyDescent="0.25">
      <c r="A15" t="s">
        <v>63</v>
      </c>
      <c r="B15" s="1">
        <v>0.92698599999999998</v>
      </c>
      <c r="C15" t="s">
        <v>64</v>
      </c>
      <c r="E15" s="1">
        <v>-1.87218</v>
      </c>
    </row>
    <row r="16" spans="1:6" x14ac:dyDescent="0.25">
      <c r="A16" t="s">
        <v>65</v>
      </c>
      <c r="B16" s="1">
        <v>109.56059999999999</v>
      </c>
      <c r="C16" t="s">
        <v>66</v>
      </c>
      <c r="E16" s="1">
        <v>-1.9010279999999999</v>
      </c>
    </row>
    <row r="17" spans="1:5" x14ac:dyDescent="0.25">
      <c r="A17" t="s">
        <v>67</v>
      </c>
      <c r="B17" s="1">
        <v>0.45313100000000001</v>
      </c>
      <c r="E17" s="1"/>
    </row>
    <row r="18" spans="1:5" x14ac:dyDescent="0.25">
      <c r="B18" s="1"/>
      <c r="E18" s="1"/>
    </row>
    <row r="20" spans="1:5" x14ac:dyDescent="0.25">
      <c r="A20" t="str">
        <f>A9</f>
        <v>LN_PBIE</v>
      </c>
      <c r="B20" t="s">
        <v>108</v>
      </c>
      <c r="C20" s="1" t="str">
        <f>B9&amp;IF(ABS(D9)&gt;2.575,"***",IF(ABS(D9)&gt;1.96,"**",IF(ABS(D9)&gt;1.645,"*","")))</f>
        <v>1,67***</v>
      </c>
      <c r="D20" s="3" t="s">
        <v>109</v>
      </c>
    </row>
    <row r="21" spans="1:5" x14ac:dyDescent="0.25">
      <c r="B21" t="s">
        <v>108</v>
      </c>
      <c r="C21" t="str">
        <f>"("&amp;C9&amp;")"</f>
        <v>(0,024)</v>
      </c>
      <c r="D21" s="3" t="s">
        <v>109</v>
      </c>
    </row>
    <row r="22" spans="1:5" x14ac:dyDescent="0.25">
      <c r="A22" t="str">
        <f>A10</f>
        <v>LN_TCR</v>
      </c>
      <c r="B22" t="s">
        <v>108</v>
      </c>
      <c r="C22" s="1" t="str">
        <f>B10&amp;IF(ABS(D10)&gt;2.575,"***",IF(ABS(D10)&gt;1.96,"**",IF(ABS(D10)&gt;1.645,"*","")))</f>
        <v>0,072***</v>
      </c>
      <c r="D22" s="3" t="s">
        <v>109</v>
      </c>
    </row>
    <row r="23" spans="1:5" x14ac:dyDescent="0.25">
      <c r="B23" t="s">
        <v>108</v>
      </c>
      <c r="C23" t="str">
        <f>"("&amp;C10&amp;")"</f>
        <v>(0,023)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22" sqref="G22"/>
    </sheetView>
  </sheetViews>
  <sheetFormatPr baseColWidth="10" defaultRowHeight="15" x14ac:dyDescent="0.25"/>
  <sheetData>
    <row r="1" spans="1:5" x14ac:dyDescent="0.25">
      <c r="A1" t="s">
        <v>83</v>
      </c>
    </row>
    <row r="2" spans="1:5" x14ac:dyDescent="0.25">
      <c r="A2" t="s">
        <v>46</v>
      </c>
    </row>
    <row r="3" spans="1:5" x14ac:dyDescent="0.25">
      <c r="A3" t="s">
        <v>72</v>
      </c>
    </row>
    <row r="4" spans="1:5" x14ac:dyDescent="0.25">
      <c r="A4" t="s">
        <v>74</v>
      </c>
    </row>
    <row r="5" spans="1:5" x14ac:dyDescent="0.25">
      <c r="A5" t="s">
        <v>75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82</v>
      </c>
      <c r="B9" s="1">
        <v>1.234</v>
      </c>
      <c r="C9" s="1">
        <v>3.7999999999999999E-2</v>
      </c>
      <c r="D9" s="1">
        <v>32.069000000000003</v>
      </c>
      <c r="E9" s="1">
        <v>0</v>
      </c>
    </row>
    <row r="10" spans="1:5" x14ac:dyDescent="0.25">
      <c r="A10" t="s">
        <v>77</v>
      </c>
      <c r="B10" s="1">
        <v>0.40200000000000002</v>
      </c>
      <c r="C10" s="1">
        <v>3.6999999999999998E-2</v>
      </c>
      <c r="D10" s="1">
        <v>10.952</v>
      </c>
      <c r="E10" s="1">
        <v>0</v>
      </c>
    </row>
    <row r="11" spans="1:5" x14ac:dyDescent="0.25">
      <c r="B11" s="1"/>
    </row>
    <row r="12" spans="1:5" x14ac:dyDescent="0.25">
      <c r="A12" t="s">
        <v>57</v>
      </c>
      <c r="B12" s="1">
        <v>0.72800699999999996</v>
      </c>
      <c r="C12" t="s">
        <v>58</v>
      </c>
      <c r="E12" s="1">
        <v>7.1266970000000001</v>
      </c>
    </row>
    <row r="13" spans="1:5" x14ac:dyDescent="0.25">
      <c r="A13" t="s">
        <v>59</v>
      </c>
      <c r="B13" s="1">
        <v>0.72553400000000001</v>
      </c>
      <c r="C13" t="s">
        <v>60</v>
      </c>
      <c r="E13" s="1">
        <v>0.28267100000000001</v>
      </c>
    </row>
    <row r="14" spans="1:5" x14ac:dyDescent="0.25">
      <c r="A14" t="s">
        <v>61</v>
      </c>
      <c r="B14" s="1">
        <v>0.14809</v>
      </c>
      <c r="C14" t="s">
        <v>62</v>
      </c>
      <c r="E14" s="1">
        <v>-0.96430099999999996</v>
      </c>
    </row>
    <row r="15" spans="1:5" x14ac:dyDescent="0.25">
      <c r="A15" t="s">
        <v>63</v>
      </c>
      <c r="B15" s="1">
        <v>2.412363</v>
      </c>
      <c r="C15" t="s">
        <v>64</v>
      </c>
      <c r="E15" s="1">
        <v>-0.91575600000000001</v>
      </c>
    </row>
    <row r="16" spans="1:5" x14ac:dyDescent="0.25">
      <c r="A16" t="s">
        <v>65</v>
      </c>
      <c r="B16" s="1">
        <v>56.000839999999997</v>
      </c>
      <c r="C16" t="s">
        <v>66</v>
      </c>
      <c r="E16" s="1">
        <v>-0.94460500000000003</v>
      </c>
    </row>
    <row r="17" spans="1:4" x14ac:dyDescent="0.25">
      <c r="A17" t="s">
        <v>67</v>
      </c>
      <c r="B17" s="1">
        <v>0.50909000000000004</v>
      </c>
    </row>
    <row r="20" spans="1:4" x14ac:dyDescent="0.25">
      <c r="A20" t="str">
        <f>A9</f>
        <v>LN_PBIE</v>
      </c>
      <c r="B20" t="s">
        <v>108</v>
      </c>
      <c r="C20" s="1" t="str">
        <f>B9&amp;IF(ABS(D9)&gt;2.575,"***",IF(ABS(D9)&gt;1.96,"**",IF(ABS(D9)&gt;1.645,"*","")))</f>
        <v>1,234***</v>
      </c>
      <c r="D20" s="3" t="s">
        <v>109</v>
      </c>
    </row>
    <row r="21" spans="1:4" x14ac:dyDescent="0.25">
      <c r="B21" t="s">
        <v>108</v>
      </c>
      <c r="C21" t="str">
        <f>"("&amp;C9&amp;")"</f>
        <v>(0,038)</v>
      </c>
      <c r="D21" s="3" t="s">
        <v>109</v>
      </c>
    </row>
    <row r="22" spans="1:4" x14ac:dyDescent="0.25">
      <c r="A22" t="str">
        <f>A10</f>
        <v>LN_TCR</v>
      </c>
      <c r="B22" t="s">
        <v>108</v>
      </c>
      <c r="C22" s="1" t="str">
        <f>B10&amp;IF(ABS(D10)&gt;2.575,"***",IF(ABS(D10)&gt;1.96,"**",IF(ABS(D10)&gt;1.645,"*","")))</f>
        <v>0,402***</v>
      </c>
      <c r="D22" s="3" t="s">
        <v>109</v>
      </c>
    </row>
    <row r="23" spans="1:4" x14ac:dyDescent="0.25">
      <c r="B23" t="s">
        <v>108</v>
      </c>
      <c r="C23" t="str">
        <f>"("&amp;C10&amp;")"</f>
        <v>(0,037)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F10" sqref="F10"/>
    </sheetView>
  </sheetViews>
  <sheetFormatPr baseColWidth="10" defaultRowHeight="15" x14ac:dyDescent="0.25"/>
  <cols>
    <col min="2" max="4" width="11.42578125" style="1"/>
  </cols>
  <sheetData>
    <row r="1" spans="1:13" x14ac:dyDescent="0.25">
      <c r="A1" t="s">
        <v>7</v>
      </c>
      <c r="B1" s="1">
        <v>1</v>
      </c>
    </row>
    <row r="3" spans="1:13" x14ac:dyDescent="0.25">
      <c r="A3" t="s">
        <v>8</v>
      </c>
      <c r="B3" s="1">
        <v>-0.72899999999999998</v>
      </c>
      <c r="F3" t="str">
        <f>A3</f>
        <v>LN_PIB_R0-1</v>
      </c>
      <c r="G3" t="s">
        <v>108</v>
      </c>
      <c r="H3" s="1" t="str">
        <f>B3*-1&amp;H5</f>
        <v>0,729***</v>
      </c>
      <c r="I3" t="s">
        <v>108</v>
      </c>
      <c r="K3" t="s">
        <v>108</v>
      </c>
      <c r="M3" s="3" t="s">
        <v>109</v>
      </c>
    </row>
    <row r="4" spans="1:13" x14ac:dyDescent="0.25">
      <c r="B4" s="1">
        <v>0.161</v>
      </c>
      <c r="G4" t="s">
        <v>108</v>
      </c>
      <c r="H4" t="str">
        <f>"("&amp;B4&amp;")"</f>
        <v>(0,161)</v>
      </c>
      <c r="I4" t="s">
        <v>108</v>
      </c>
      <c r="K4" t="s">
        <v>108</v>
      </c>
      <c r="M4" s="3" t="s">
        <v>109</v>
      </c>
    </row>
    <row r="5" spans="1:13" x14ac:dyDescent="0.25">
      <c r="B5" s="1">
        <v>-4.532</v>
      </c>
      <c r="G5" t="s">
        <v>108</v>
      </c>
      <c r="H5" t="str">
        <f>IF(ABS(B5)&gt;2.575,"***",IF(ABS(B5)&gt;1.96,"**",IF(ABS(B5)&gt;1.645,"*","")))</f>
        <v>***</v>
      </c>
      <c r="I5" t="s">
        <v>108</v>
      </c>
      <c r="K5" t="s">
        <v>108</v>
      </c>
      <c r="M5" s="3" t="s">
        <v>109</v>
      </c>
    </row>
    <row r="6" spans="1:13" x14ac:dyDescent="0.25">
      <c r="G6" t="s">
        <v>108</v>
      </c>
      <c r="I6" t="s">
        <v>108</v>
      </c>
      <c r="K6" t="s">
        <v>108</v>
      </c>
      <c r="M6" s="3" t="s">
        <v>109</v>
      </c>
    </row>
    <row r="7" spans="1:13" x14ac:dyDescent="0.25">
      <c r="A7" t="s">
        <v>9</v>
      </c>
      <c r="B7" s="1">
        <v>5.8999999999999997E-2</v>
      </c>
      <c r="F7" t="str">
        <f>A7</f>
        <v>LN_TCR-1</v>
      </c>
      <c r="G7" t="s">
        <v>108</v>
      </c>
      <c r="H7" s="1" t="str">
        <f>B7*-1&amp;H9</f>
        <v>-0,059</v>
      </c>
      <c r="I7" t="s">
        <v>108</v>
      </c>
      <c r="K7" t="s">
        <v>108</v>
      </c>
      <c r="M7" s="3" t="s">
        <v>109</v>
      </c>
    </row>
    <row r="8" spans="1:13" x14ac:dyDescent="0.25">
      <c r="B8" s="1">
        <v>0.30399999999999999</v>
      </c>
      <c r="G8" t="s">
        <v>108</v>
      </c>
      <c r="H8" t="str">
        <f>"("&amp;B8&amp;")"</f>
        <v>(0,304)</v>
      </c>
      <c r="I8" t="s">
        <v>108</v>
      </c>
      <c r="K8" t="s">
        <v>108</v>
      </c>
      <c r="M8" s="3" t="s">
        <v>109</v>
      </c>
    </row>
    <row r="9" spans="1:13" x14ac:dyDescent="0.25">
      <c r="B9" s="1">
        <v>0.19600000000000001</v>
      </c>
      <c r="G9" t="s">
        <v>108</v>
      </c>
      <c r="H9" t="str">
        <f>IF(ABS(B9)&gt;2.575,"***",IF(ABS(B9)&gt;1.96,"**",IF(ABS(B9)&gt;1.645,"*","")))</f>
        <v/>
      </c>
      <c r="I9" t="s">
        <v>108</v>
      </c>
      <c r="K9" t="s">
        <v>108</v>
      </c>
      <c r="M9" s="3" t="s">
        <v>109</v>
      </c>
    </row>
    <row r="10" spans="1:13" x14ac:dyDescent="0.25">
      <c r="G10" t="s">
        <v>108</v>
      </c>
      <c r="I10" t="s">
        <v>108</v>
      </c>
      <c r="K10" t="s">
        <v>108</v>
      </c>
      <c r="M10" s="3" t="s">
        <v>109</v>
      </c>
    </row>
    <row r="11" spans="1:13" x14ac:dyDescent="0.25">
      <c r="A11" t="s">
        <v>3</v>
      </c>
      <c r="B11" s="1" t="s">
        <v>10</v>
      </c>
      <c r="C11" s="1" t="s">
        <v>11</v>
      </c>
      <c r="D11" s="1" t="s">
        <v>12</v>
      </c>
      <c r="G11" t="s">
        <v>108</v>
      </c>
      <c r="I11" t="s">
        <v>108</v>
      </c>
      <c r="K11" t="s">
        <v>108</v>
      </c>
      <c r="M11" s="3" t="s">
        <v>109</v>
      </c>
    </row>
    <row r="12" spans="1:13" x14ac:dyDescent="0.25">
      <c r="G12" t="s">
        <v>108</v>
      </c>
      <c r="I12" t="s">
        <v>108</v>
      </c>
      <c r="K12" t="s">
        <v>108</v>
      </c>
      <c r="M12" s="3" t="s">
        <v>109</v>
      </c>
    </row>
    <row r="13" spans="1:13" x14ac:dyDescent="0.25">
      <c r="A13" t="s">
        <v>2</v>
      </c>
      <c r="B13" s="1">
        <v>-3.2000000000000001E-2</v>
      </c>
      <c r="C13" s="1">
        <v>0.01</v>
      </c>
      <c r="D13" s="1">
        <v>7.0000000000000001E-3</v>
      </c>
      <c r="F13" t="str">
        <f>A13</f>
        <v>CointEq1</v>
      </c>
      <c r="G13" t="s">
        <v>108</v>
      </c>
      <c r="H13" s="1" t="str">
        <f>B13&amp;H15</f>
        <v>-0,032**</v>
      </c>
      <c r="I13" t="s">
        <v>108</v>
      </c>
      <c r="J13" s="1" t="str">
        <f>C13&amp;J15</f>
        <v>0,01***</v>
      </c>
      <c r="K13" t="s">
        <v>108</v>
      </c>
      <c r="L13" s="1" t="str">
        <f>D13&amp;L15</f>
        <v>0,007</v>
      </c>
      <c r="M13" s="3" t="s">
        <v>109</v>
      </c>
    </row>
    <row r="14" spans="1:13" x14ac:dyDescent="0.25">
      <c r="B14" s="1">
        <v>1.2999999999999999E-2</v>
      </c>
      <c r="C14" s="1">
        <v>2E-3</v>
      </c>
      <c r="D14" s="1">
        <v>6.0000000000000001E-3</v>
      </c>
      <c r="G14" t="s">
        <v>108</v>
      </c>
      <c r="H14" t="str">
        <f>"("&amp;B14&amp;")"</f>
        <v>(0,013)</v>
      </c>
      <c r="I14" t="s">
        <v>108</v>
      </c>
      <c r="J14" t="str">
        <f>"("&amp;C14&amp;")"</f>
        <v>(0,002)</v>
      </c>
      <c r="K14" t="s">
        <v>108</v>
      </c>
      <c r="L14" t="str">
        <f>"("&amp;D14&amp;")"</f>
        <v>(0,006)</v>
      </c>
      <c r="M14" s="3" t="s">
        <v>109</v>
      </c>
    </row>
    <row r="15" spans="1:13" x14ac:dyDescent="0.25">
      <c r="B15" s="1">
        <v>-2.4329999999999998</v>
      </c>
      <c r="C15" s="1">
        <v>4.9480000000000004</v>
      </c>
      <c r="D15" s="1">
        <v>1.222</v>
      </c>
      <c r="G15" t="s">
        <v>108</v>
      </c>
      <c r="H15" t="str">
        <f>IF(ABS(B15)&gt;2.575,"***",IF(ABS(B15)&gt;1.96,"**",IF(ABS(B15)&gt;1.645,"*","")))</f>
        <v>**</v>
      </c>
      <c r="I15" t="s">
        <v>108</v>
      </c>
      <c r="J15" t="str">
        <f>IF(ABS(C15)&gt;2.575,"***",IF(ABS(C15)&gt;1.96,"**",IF(ABS(C15)&gt;1.645,"*","")))</f>
        <v>***</v>
      </c>
      <c r="K15" t="s">
        <v>108</v>
      </c>
      <c r="L15" t="str">
        <f>IF(ABS(D15)&gt;2.575,"***",IF(ABS(E15)&gt;1.96,"**",IF(ABS(E15)&gt;1.645,"*","")))</f>
        <v/>
      </c>
      <c r="M15" s="3" t="s">
        <v>109</v>
      </c>
    </row>
    <row r="16" spans="1:13" x14ac:dyDescent="0.25">
      <c r="G16" t="s">
        <v>108</v>
      </c>
      <c r="I16" t="s">
        <v>108</v>
      </c>
      <c r="K16" t="s">
        <v>108</v>
      </c>
      <c r="M16" s="3" t="s">
        <v>109</v>
      </c>
    </row>
    <row r="17" spans="1:13" x14ac:dyDescent="0.25">
      <c r="A17" t="s">
        <v>14</v>
      </c>
      <c r="B17" s="1">
        <v>-0.39700000000000002</v>
      </c>
      <c r="C17" s="1">
        <v>-4.0000000000000001E-3</v>
      </c>
      <c r="D17" s="1">
        <v>1.7999999999999999E-2</v>
      </c>
      <c r="F17" t="str">
        <f>A17</f>
        <v>DLN_M_R0-1</v>
      </c>
      <c r="G17" t="s">
        <v>108</v>
      </c>
      <c r="H17" s="1" t="str">
        <f>B17&amp;H19</f>
        <v>-0,397***</v>
      </c>
      <c r="I17" t="s">
        <v>108</v>
      </c>
      <c r="J17" s="1" t="str">
        <f>C17&amp;J19</f>
        <v>-0,004</v>
      </c>
      <c r="K17" t="s">
        <v>108</v>
      </c>
      <c r="L17" s="1" t="str">
        <f>D17&amp;L19</f>
        <v>0,018</v>
      </c>
      <c r="M17" s="3" t="s">
        <v>109</v>
      </c>
    </row>
    <row r="18" spans="1:13" x14ac:dyDescent="0.25">
      <c r="B18" s="1">
        <v>9.8000000000000004E-2</v>
      </c>
      <c r="C18" s="1">
        <v>1.4999999999999999E-2</v>
      </c>
      <c r="D18" s="1">
        <v>4.3999999999999997E-2</v>
      </c>
      <c r="G18" t="s">
        <v>108</v>
      </c>
      <c r="H18" t="str">
        <f>"("&amp;B18&amp;")"</f>
        <v>(0,098)</v>
      </c>
      <c r="I18" t="s">
        <v>108</v>
      </c>
      <c r="J18" t="str">
        <f>"("&amp;C18&amp;")"</f>
        <v>(0,015)</v>
      </c>
      <c r="K18" t="s">
        <v>108</v>
      </c>
      <c r="L18" t="str">
        <f>"("&amp;D18&amp;")"</f>
        <v>(0,044)</v>
      </c>
      <c r="M18" s="3" t="s">
        <v>109</v>
      </c>
    </row>
    <row r="19" spans="1:13" x14ac:dyDescent="0.25">
      <c r="B19" s="1">
        <v>-4.0380000000000003</v>
      </c>
      <c r="C19" s="1">
        <v>-0.25700000000000001</v>
      </c>
      <c r="D19" s="1">
        <v>0.42199999999999999</v>
      </c>
      <c r="G19" t="s">
        <v>108</v>
      </c>
      <c r="H19" t="str">
        <f>IF(ABS(B19)&gt;2.575,"***",IF(ABS(B19)&gt;1.96,"**",IF(ABS(B19)&gt;1.645,"*","")))</f>
        <v>***</v>
      </c>
      <c r="I19" t="s">
        <v>108</v>
      </c>
      <c r="J19" t="str">
        <f t="shared" ref="J19" si="0">IF(ABS(C19)&gt;2.575,"***",IF(ABS(C19)&gt;1.96,"**",IF(ABS(C19)&gt;1.645,"*","")))</f>
        <v/>
      </c>
      <c r="K19" t="s">
        <v>108</v>
      </c>
      <c r="L19" t="str">
        <f>IF(ABS(D19)&gt;2.575,"***",IF(ABS(D19)&gt;1.96,"**",IF(ABS(D19)&gt;1.645,"*","")))</f>
        <v/>
      </c>
      <c r="M19" s="3" t="s">
        <v>109</v>
      </c>
    </row>
    <row r="20" spans="1:13" x14ac:dyDescent="0.25">
      <c r="G20" t="s">
        <v>108</v>
      </c>
      <c r="I20" t="s">
        <v>108</v>
      </c>
      <c r="K20" t="s">
        <v>108</v>
      </c>
      <c r="M20" s="3" t="s">
        <v>109</v>
      </c>
    </row>
    <row r="21" spans="1:13" x14ac:dyDescent="0.25">
      <c r="A21" t="s">
        <v>15</v>
      </c>
      <c r="B21" s="1">
        <v>-0.2</v>
      </c>
      <c r="C21" s="1">
        <v>-8.9999999999999993E-3</v>
      </c>
      <c r="D21" s="1">
        <v>-2.1999999999999999E-2</v>
      </c>
      <c r="F21" t="str">
        <f>A21</f>
        <v>DLN_M_R0-2</v>
      </c>
      <c r="G21" t="s">
        <v>108</v>
      </c>
      <c r="H21" s="1" t="str">
        <f>B21&amp;H23</f>
        <v>-0,2**</v>
      </c>
      <c r="I21" t="s">
        <v>108</v>
      </c>
      <c r="J21" s="1" t="str">
        <f>C21&amp;J23</f>
        <v>-0,009</v>
      </c>
      <c r="K21" t="s">
        <v>108</v>
      </c>
      <c r="L21" s="1" t="str">
        <f>D21&amp;L23</f>
        <v>-0,022</v>
      </c>
      <c r="M21" s="3" t="s">
        <v>109</v>
      </c>
    </row>
    <row r="22" spans="1:13" x14ac:dyDescent="0.25">
      <c r="B22" s="1">
        <v>9.9000000000000005E-2</v>
      </c>
      <c r="C22" s="1">
        <v>1.4999999999999999E-2</v>
      </c>
      <c r="D22" s="1">
        <v>4.3999999999999997E-2</v>
      </c>
      <c r="G22" t="s">
        <v>108</v>
      </c>
      <c r="H22" t="str">
        <f>"("&amp;B22&amp;")"</f>
        <v>(0,099)</v>
      </c>
      <c r="I22" t="s">
        <v>108</v>
      </c>
      <c r="J22" t="str">
        <f>"("&amp;C22&amp;")"</f>
        <v>(0,015)</v>
      </c>
      <c r="K22" t="s">
        <v>108</v>
      </c>
      <c r="L22" t="str">
        <f>"("&amp;D22&amp;")"</f>
        <v>(0,044)</v>
      </c>
      <c r="M22" s="3" t="s">
        <v>109</v>
      </c>
    </row>
    <row r="23" spans="1:13" x14ac:dyDescent="0.25">
      <c r="B23" s="1">
        <v>-2.0289999999999999</v>
      </c>
      <c r="C23" s="1">
        <v>-0.64500000000000002</v>
      </c>
      <c r="D23" s="1">
        <v>-0.497</v>
      </c>
      <c r="G23" t="s">
        <v>108</v>
      </c>
      <c r="H23" t="str">
        <f>IF(ABS(B23)&gt;2.575,"***",IF(ABS(B23)&gt;1.96,"**",IF(ABS(B23)&gt;1.645,"*","")))</f>
        <v>**</v>
      </c>
      <c r="I23" t="s">
        <v>108</v>
      </c>
      <c r="J23" t="str">
        <f t="shared" ref="J23" si="1">IF(ABS(C23)&gt;2.575,"***",IF(ABS(C23)&gt;1.96,"**",IF(ABS(C23)&gt;1.645,"*","")))</f>
        <v/>
      </c>
      <c r="K23" t="s">
        <v>108</v>
      </c>
      <c r="L23" t="str">
        <f t="shared" ref="L23" si="2">IF(ABS(D23)&gt;2.575,"***",IF(ABS(D23)&gt;1.96,"**",IF(ABS(D23)&gt;1.645,"*","")))</f>
        <v/>
      </c>
      <c r="M23" s="3" t="s">
        <v>109</v>
      </c>
    </row>
    <row r="24" spans="1:13" x14ac:dyDescent="0.25">
      <c r="G24" t="s">
        <v>108</v>
      </c>
      <c r="I24" t="s">
        <v>108</v>
      </c>
      <c r="K24" t="s">
        <v>108</v>
      </c>
      <c r="M24" s="3" t="s">
        <v>109</v>
      </c>
    </row>
    <row r="25" spans="1:13" x14ac:dyDescent="0.25">
      <c r="A25" t="s">
        <v>16</v>
      </c>
      <c r="B25" s="1">
        <v>-0.35</v>
      </c>
      <c r="C25" s="1">
        <v>-1E-3</v>
      </c>
      <c r="D25" s="1">
        <v>-3.7999999999999999E-2</v>
      </c>
      <c r="F25" t="str">
        <f>A25</f>
        <v>DLN_M_R0-3</v>
      </c>
      <c r="G25" t="s">
        <v>108</v>
      </c>
      <c r="H25" s="1" t="str">
        <f>B25&amp;H27</f>
        <v>-0,35***</v>
      </c>
      <c r="I25" t="s">
        <v>108</v>
      </c>
      <c r="J25" s="1" t="str">
        <f>C25&amp;J27</f>
        <v>-0,001</v>
      </c>
      <c r="K25" t="s">
        <v>108</v>
      </c>
      <c r="L25" s="1" t="str">
        <f>D25&amp;L27</f>
        <v>-0,038</v>
      </c>
      <c r="M25" s="3" t="s">
        <v>109</v>
      </c>
    </row>
    <row r="26" spans="1:13" x14ac:dyDescent="0.25">
      <c r="B26" s="1">
        <v>9.7000000000000003E-2</v>
      </c>
      <c r="C26" s="1">
        <v>1.4999999999999999E-2</v>
      </c>
      <c r="D26" s="1">
        <v>4.2999999999999997E-2</v>
      </c>
      <c r="G26" t="s">
        <v>108</v>
      </c>
      <c r="H26" t="str">
        <f>"("&amp;B26&amp;")"</f>
        <v>(0,097)</v>
      </c>
      <c r="I26" t="s">
        <v>108</v>
      </c>
      <c r="J26" t="str">
        <f>"("&amp;C26&amp;")"</f>
        <v>(0,015)</v>
      </c>
      <c r="K26" t="s">
        <v>108</v>
      </c>
      <c r="L26" t="str">
        <f>"("&amp;D26&amp;")"</f>
        <v>(0,043)</v>
      </c>
      <c r="M26" s="3" t="s">
        <v>109</v>
      </c>
    </row>
    <row r="27" spans="1:13" x14ac:dyDescent="0.25">
      <c r="B27" s="1">
        <v>-3.597</v>
      </c>
      <c r="C27" s="1">
        <v>-4.5999999999999999E-2</v>
      </c>
      <c r="D27" s="1">
        <v>-0.876</v>
      </c>
      <c r="G27" t="s">
        <v>108</v>
      </c>
      <c r="H27" t="str">
        <f>IF(ABS(B27)&gt;2.575,"***",IF(ABS(B27)&gt;1.96,"**",IF(ABS(B27)&gt;1.645,"*","")))</f>
        <v>***</v>
      </c>
      <c r="I27" t="s">
        <v>108</v>
      </c>
      <c r="J27" t="str">
        <f t="shared" ref="J27" si="3">IF(ABS(C27)&gt;2.575,"***",IF(ABS(C27)&gt;1.96,"**",IF(ABS(C27)&gt;1.645,"*","")))</f>
        <v/>
      </c>
      <c r="K27" t="s">
        <v>108</v>
      </c>
      <c r="L27" t="str">
        <f t="shared" ref="L27" si="4">IF(ABS(D27)&gt;2.575,"***",IF(ABS(D27)&gt;1.96,"**",IF(ABS(D27)&gt;1.645,"*","")))</f>
        <v/>
      </c>
      <c r="M27" s="3" t="s">
        <v>109</v>
      </c>
    </row>
    <row r="28" spans="1:13" x14ac:dyDescent="0.25">
      <c r="G28" t="s">
        <v>108</v>
      </c>
      <c r="I28" t="s">
        <v>108</v>
      </c>
      <c r="K28" t="s">
        <v>108</v>
      </c>
      <c r="M28" s="3" t="s">
        <v>109</v>
      </c>
    </row>
    <row r="29" spans="1:13" x14ac:dyDescent="0.25">
      <c r="A29" t="s">
        <v>17</v>
      </c>
      <c r="B29" s="1">
        <v>-0.27200000000000002</v>
      </c>
      <c r="C29" s="1">
        <v>-2.9000000000000001E-2</v>
      </c>
      <c r="D29" s="1">
        <v>-2.3E-2</v>
      </c>
      <c r="F29" t="str">
        <f>A29</f>
        <v>DLN_M_R0-4</v>
      </c>
      <c r="G29" t="s">
        <v>108</v>
      </c>
      <c r="H29" s="1" t="str">
        <f>B29&amp;H31</f>
        <v>-0,272***</v>
      </c>
      <c r="I29" t="s">
        <v>108</v>
      </c>
      <c r="J29" s="1" t="str">
        <f>C29&amp;J31</f>
        <v>-0,029**</v>
      </c>
      <c r="K29" t="s">
        <v>108</v>
      </c>
      <c r="L29" s="1" t="str">
        <f>D29&amp;L31</f>
        <v>-0,023</v>
      </c>
      <c r="M29" s="3" t="s">
        <v>109</v>
      </c>
    </row>
    <row r="30" spans="1:13" x14ac:dyDescent="0.25">
      <c r="B30" s="1">
        <v>9.4E-2</v>
      </c>
      <c r="C30" s="1">
        <v>1.4E-2</v>
      </c>
      <c r="D30" s="1">
        <v>4.2000000000000003E-2</v>
      </c>
      <c r="G30" t="s">
        <v>108</v>
      </c>
      <c r="H30" t="str">
        <f>"("&amp;B30&amp;")"</f>
        <v>(0,094)</v>
      </c>
      <c r="I30" t="s">
        <v>108</v>
      </c>
      <c r="J30" t="str">
        <f>"("&amp;C30&amp;")"</f>
        <v>(0,014)</v>
      </c>
      <c r="K30" t="s">
        <v>108</v>
      </c>
      <c r="L30" t="str">
        <f>"("&amp;D30&amp;")"</f>
        <v>(0,042)</v>
      </c>
      <c r="M30" s="3" t="s">
        <v>109</v>
      </c>
    </row>
    <row r="31" spans="1:13" x14ac:dyDescent="0.25">
      <c r="B31" s="1">
        <v>-2.9020000000000001</v>
      </c>
      <c r="C31" s="1">
        <v>-2.0459999999999998</v>
      </c>
      <c r="D31" s="1">
        <v>-0.55600000000000005</v>
      </c>
      <c r="G31" t="s">
        <v>108</v>
      </c>
      <c r="H31" t="str">
        <f>IF(ABS(B31)&gt;2.575,"***",IF(ABS(B31)&gt;1.96,"**",IF(ABS(B31)&gt;1.645,"*","")))</f>
        <v>***</v>
      </c>
      <c r="I31" t="s">
        <v>108</v>
      </c>
      <c r="J31" t="str">
        <f t="shared" ref="J31" si="5">IF(ABS(C31)&gt;2.575,"***",IF(ABS(C31)&gt;1.96,"**",IF(ABS(C31)&gt;1.645,"*","")))</f>
        <v>**</v>
      </c>
      <c r="K31" t="s">
        <v>108</v>
      </c>
      <c r="L31" t="str">
        <f t="shared" ref="L31" si="6">IF(ABS(D31)&gt;2.575,"***",IF(ABS(D31)&gt;1.96,"**",IF(ABS(D31)&gt;1.645,"*","")))</f>
        <v/>
      </c>
      <c r="M31" s="3" t="s">
        <v>109</v>
      </c>
    </row>
    <row r="32" spans="1:13" x14ac:dyDescent="0.25">
      <c r="G32" t="s">
        <v>108</v>
      </c>
      <c r="I32" t="s">
        <v>108</v>
      </c>
      <c r="K32" t="s">
        <v>108</v>
      </c>
      <c r="M32" s="3" t="s">
        <v>109</v>
      </c>
    </row>
    <row r="33" spans="1:13" x14ac:dyDescent="0.25">
      <c r="A33" t="s">
        <v>18</v>
      </c>
      <c r="B33" s="1">
        <v>1.6950000000000001</v>
      </c>
      <c r="C33" s="1">
        <v>-0.27900000000000003</v>
      </c>
      <c r="D33" s="1">
        <v>-0.53100000000000003</v>
      </c>
      <c r="F33" t="str">
        <f>A33</f>
        <v>DLN_PIB_R0-1</v>
      </c>
      <c r="G33" t="s">
        <v>108</v>
      </c>
      <c r="H33" s="1" t="str">
        <f>B33&amp;H35</f>
        <v>1,695**</v>
      </c>
      <c r="I33" t="s">
        <v>108</v>
      </c>
      <c r="J33" s="1" t="str">
        <f>C33&amp;J35</f>
        <v>-0,279***</v>
      </c>
      <c r="K33" t="s">
        <v>108</v>
      </c>
      <c r="L33" s="1" t="str">
        <f>D33&amp;L35</f>
        <v>-0,531*</v>
      </c>
      <c r="M33" s="3" t="s">
        <v>109</v>
      </c>
    </row>
    <row r="34" spans="1:13" x14ac:dyDescent="0.25">
      <c r="B34" s="1">
        <v>0.68600000000000005</v>
      </c>
      <c r="C34" s="1">
        <v>0.10199999999999999</v>
      </c>
      <c r="D34" s="1">
        <v>0.30499999999999999</v>
      </c>
      <c r="G34" t="s">
        <v>108</v>
      </c>
      <c r="H34" t="str">
        <f>"("&amp;B34&amp;")"</f>
        <v>(0,686)</v>
      </c>
      <c r="I34" t="s">
        <v>108</v>
      </c>
      <c r="J34" t="str">
        <f>"("&amp;C34&amp;")"</f>
        <v>(0,102)</v>
      </c>
      <c r="K34" t="s">
        <v>108</v>
      </c>
      <c r="L34" t="str">
        <f>"("&amp;D34&amp;")"</f>
        <v>(0,305)</v>
      </c>
      <c r="M34" s="3" t="s">
        <v>109</v>
      </c>
    </row>
    <row r="35" spans="1:13" x14ac:dyDescent="0.25">
      <c r="B35" s="1">
        <v>2.4729999999999999</v>
      </c>
      <c r="C35" s="1">
        <v>-2.7250000000000001</v>
      </c>
      <c r="D35" s="1">
        <v>-1.7430000000000001</v>
      </c>
      <c r="G35" t="s">
        <v>108</v>
      </c>
      <c r="H35" t="str">
        <f>IF(ABS(B35)&gt;2.575,"***",IF(ABS(B35)&gt;1.96,"**",IF(ABS(B35)&gt;1.645,"*","")))</f>
        <v>**</v>
      </c>
      <c r="I35" t="s">
        <v>108</v>
      </c>
      <c r="J35" t="str">
        <f t="shared" ref="J35" si="7">IF(ABS(C35)&gt;2.575,"***",IF(ABS(C35)&gt;1.96,"**",IF(ABS(C35)&gt;1.645,"*","")))</f>
        <v>***</v>
      </c>
      <c r="K35" t="s">
        <v>108</v>
      </c>
      <c r="L35" t="str">
        <f t="shared" ref="L35" si="8">IF(ABS(D35)&gt;2.575,"***",IF(ABS(D35)&gt;1.96,"**",IF(ABS(D35)&gt;1.645,"*","")))</f>
        <v>*</v>
      </c>
      <c r="M35" s="3" t="s">
        <v>109</v>
      </c>
    </row>
    <row r="36" spans="1:13" x14ac:dyDescent="0.25">
      <c r="G36" t="s">
        <v>108</v>
      </c>
      <c r="I36" t="s">
        <v>108</v>
      </c>
      <c r="K36" t="s">
        <v>108</v>
      </c>
      <c r="M36" s="3" t="s">
        <v>109</v>
      </c>
    </row>
    <row r="37" spans="1:13" x14ac:dyDescent="0.25">
      <c r="A37" t="s">
        <v>19</v>
      </c>
      <c r="B37" s="1">
        <v>2.863</v>
      </c>
      <c r="C37" s="1">
        <v>-3.2000000000000001E-2</v>
      </c>
      <c r="D37" s="1">
        <v>-0.54100000000000004</v>
      </c>
      <c r="F37" t="str">
        <f>A37</f>
        <v>DLN_PIB_R0-2</v>
      </c>
      <c r="G37" t="s">
        <v>108</v>
      </c>
      <c r="H37" s="1" t="str">
        <f>B37&amp;H39</f>
        <v>2,863***</v>
      </c>
      <c r="I37" t="s">
        <v>108</v>
      </c>
      <c r="J37" s="1" t="str">
        <f>C37&amp;J39</f>
        <v>-0,032</v>
      </c>
      <c r="K37" t="s">
        <v>108</v>
      </c>
      <c r="L37" s="1" t="str">
        <f>D37&amp;L39</f>
        <v>-0,541</v>
      </c>
      <c r="M37" s="3" t="s">
        <v>109</v>
      </c>
    </row>
    <row r="38" spans="1:13" x14ac:dyDescent="0.25">
      <c r="B38" s="1">
        <v>0.748</v>
      </c>
      <c r="C38" s="1">
        <v>0.112</v>
      </c>
      <c r="D38" s="1">
        <v>0.33200000000000002</v>
      </c>
      <c r="G38" t="s">
        <v>108</v>
      </c>
      <c r="H38" t="str">
        <f>"("&amp;B38&amp;")"</f>
        <v>(0,748)</v>
      </c>
      <c r="I38" t="s">
        <v>108</v>
      </c>
      <c r="J38" t="str">
        <f>"("&amp;C38&amp;")"</f>
        <v>(0,112)</v>
      </c>
      <c r="K38" t="s">
        <v>108</v>
      </c>
      <c r="L38" t="str">
        <f>"("&amp;D38&amp;")"</f>
        <v>(0,332)</v>
      </c>
      <c r="M38" s="3" t="s">
        <v>109</v>
      </c>
    </row>
    <row r="39" spans="1:13" x14ac:dyDescent="0.25">
      <c r="B39" s="1">
        <v>3.8279999999999998</v>
      </c>
      <c r="C39" s="1">
        <v>-0.28599999999999998</v>
      </c>
      <c r="D39" s="1">
        <v>-1.627</v>
      </c>
      <c r="G39" t="s">
        <v>108</v>
      </c>
      <c r="H39" t="str">
        <f>IF(ABS(B39)&gt;2.575,"***",IF(ABS(B39)&gt;1.96,"**",IF(ABS(B39)&gt;1.645,"*","")))</f>
        <v>***</v>
      </c>
      <c r="I39" t="s">
        <v>108</v>
      </c>
      <c r="J39" t="str">
        <f t="shared" ref="J39" si="9">IF(ABS(C39)&gt;2.575,"***",IF(ABS(C39)&gt;1.96,"**",IF(ABS(C39)&gt;1.645,"*","")))</f>
        <v/>
      </c>
      <c r="K39" t="s">
        <v>108</v>
      </c>
      <c r="L39" t="str">
        <f t="shared" ref="L39" si="10">IF(ABS(D39)&gt;2.575,"***",IF(ABS(D39)&gt;1.96,"**",IF(ABS(D39)&gt;1.645,"*","")))</f>
        <v/>
      </c>
      <c r="M39" s="3" t="s">
        <v>109</v>
      </c>
    </row>
    <row r="40" spans="1:13" x14ac:dyDescent="0.25">
      <c r="G40" t="s">
        <v>108</v>
      </c>
      <c r="I40" t="s">
        <v>108</v>
      </c>
      <c r="K40" t="s">
        <v>108</v>
      </c>
      <c r="M40" s="3" t="s">
        <v>109</v>
      </c>
    </row>
    <row r="41" spans="1:13" x14ac:dyDescent="0.25">
      <c r="A41" t="s">
        <v>20</v>
      </c>
      <c r="B41" s="1">
        <v>2.4980000000000002</v>
      </c>
      <c r="C41" s="1">
        <v>2.8000000000000001E-2</v>
      </c>
      <c r="D41" s="1">
        <v>-0.25</v>
      </c>
      <c r="F41" t="str">
        <f>A41</f>
        <v>DLN_PIB_R0-3</v>
      </c>
      <c r="G41" t="s">
        <v>108</v>
      </c>
      <c r="H41" s="1" t="str">
        <f>B41&amp;H43</f>
        <v>2,498***</v>
      </c>
      <c r="I41" t="s">
        <v>108</v>
      </c>
      <c r="J41" s="1" t="str">
        <f>C41&amp;J43</f>
        <v>0,028</v>
      </c>
      <c r="K41" t="s">
        <v>108</v>
      </c>
      <c r="L41" s="1" t="str">
        <f>D41&amp;L43</f>
        <v>-0,25</v>
      </c>
      <c r="M41" s="3" t="s">
        <v>109</v>
      </c>
    </row>
    <row r="42" spans="1:13" x14ac:dyDescent="0.25">
      <c r="B42" s="1">
        <v>0.79600000000000004</v>
      </c>
      <c r="C42" s="1">
        <v>0.11899999999999999</v>
      </c>
      <c r="D42" s="1">
        <v>0.35399999999999998</v>
      </c>
      <c r="G42" t="s">
        <v>108</v>
      </c>
      <c r="H42" t="str">
        <f>"("&amp;B42&amp;")"</f>
        <v>(0,796)</v>
      </c>
      <c r="I42" t="s">
        <v>108</v>
      </c>
      <c r="J42" t="str">
        <f>"("&amp;C42&amp;")"</f>
        <v>(0,119)</v>
      </c>
      <c r="K42" t="s">
        <v>108</v>
      </c>
      <c r="L42" t="str">
        <f>"("&amp;D42&amp;")"</f>
        <v>(0,354)</v>
      </c>
      <c r="M42" s="3" t="s">
        <v>109</v>
      </c>
    </row>
    <row r="43" spans="1:13" x14ac:dyDescent="0.25">
      <c r="B43" s="1">
        <v>3.1389999999999998</v>
      </c>
      <c r="C43" s="1">
        <v>0.23899999999999999</v>
      </c>
      <c r="D43" s="1">
        <v>-0.70599999999999996</v>
      </c>
      <c r="G43" t="s">
        <v>108</v>
      </c>
      <c r="H43" t="str">
        <f>IF(ABS(B43)&gt;2.575,"***",IF(ABS(B43)&gt;1.96,"**",IF(ABS(B43)&gt;1.645,"*","")))</f>
        <v>***</v>
      </c>
      <c r="I43" t="s">
        <v>108</v>
      </c>
      <c r="J43" t="str">
        <f t="shared" ref="J43" si="11">IF(ABS(C43)&gt;2.575,"***",IF(ABS(C43)&gt;1.96,"**",IF(ABS(C43)&gt;1.645,"*","")))</f>
        <v/>
      </c>
      <c r="K43" t="s">
        <v>108</v>
      </c>
      <c r="L43" t="str">
        <f t="shared" ref="L43" si="12">IF(ABS(D43)&gt;2.575,"***",IF(ABS(D43)&gt;1.96,"**",IF(ABS(D43)&gt;1.645,"*","")))</f>
        <v/>
      </c>
      <c r="M43" s="3" t="s">
        <v>109</v>
      </c>
    </row>
    <row r="44" spans="1:13" x14ac:dyDescent="0.25">
      <c r="G44" t="s">
        <v>108</v>
      </c>
      <c r="I44" t="s">
        <v>108</v>
      </c>
      <c r="K44" t="s">
        <v>108</v>
      </c>
      <c r="M44" s="3" t="s">
        <v>109</v>
      </c>
    </row>
    <row r="45" spans="1:13" x14ac:dyDescent="0.25">
      <c r="A45" t="s">
        <v>21</v>
      </c>
      <c r="B45" s="1">
        <v>0.504</v>
      </c>
      <c r="C45" s="1">
        <v>-7.3999999999999996E-2</v>
      </c>
      <c r="D45" s="1">
        <v>5.6000000000000001E-2</v>
      </c>
      <c r="F45" t="str">
        <f>A45</f>
        <v>DLN_PIB_R0-4</v>
      </c>
      <c r="G45" t="s">
        <v>108</v>
      </c>
      <c r="H45" s="1" t="str">
        <f>B45&amp;H47</f>
        <v>0,504</v>
      </c>
      <c r="I45" t="s">
        <v>108</v>
      </c>
      <c r="J45" s="1" t="str">
        <f>C45&amp;J47</f>
        <v>-0,074</v>
      </c>
      <c r="K45" t="s">
        <v>108</v>
      </c>
      <c r="L45" s="1" t="str">
        <f>D45&amp;L47</f>
        <v>0,056</v>
      </c>
      <c r="M45" s="3" t="s">
        <v>109</v>
      </c>
    </row>
    <row r="46" spans="1:13" x14ac:dyDescent="0.25">
      <c r="B46" s="1">
        <v>0.70299999999999996</v>
      </c>
      <c r="C46" s="1">
        <v>0.105</v>
      </c>
      <c r="D46" s="1">
        <v>0.312</v>
      </c>
      <c r="G46" t="s">
        <v>108</v>
      </c>
      <c r="H46" t="str">
        <f>"("&amp;B46&amp;")"</f>
        <v>(0,703)</v>
      </c>
      <c r="I46" t="s">
        <v>108</v>
      </c>
      <c r="J46" t="str">
        <f>"("&amp;C46&amp;")"</f>
        <v>(0,105)</v>
      </c>
      <c r="K46" t="s">
        <v>108</v>
      </c>
      <c r="L46" t="str">
        <f>"("&amp;D46&amp;")"</f>
        <v>(0,312)</v>
      </c>
      <c r="M46" s="3" t="s">
        <v>109</v>
      </c>
    </row>
    <row r="47" spans="1:13" x14ac:dyDescent="0.25">
      <c r="B47" s="1">
        <v>0.71699999999999997</v>
      </c>
      <c r="C47" s="1">
        <v>-0.70299999999999996</v>
      </c>
      <c r="D47" s="1">
        <v>0.17799999999999999</v>
      </c>
      <c r="G47" t="s">
        <v>108</v>
      </c>
      <c r="H47" t="str">
        <f>IF(ABS(B47)&gt;2.575,"***",IF(ABS(B47)&gt;1.96,"**",IF(ABS(B47)&gt;1.645,"*","")))</f>
        <v/>
      </c>
      <c r="I47" t="s">
        <v>108</v>
      </c>
      <c r="J47" t="str">
        <f t="shared" ref="J47" si="13">IF(ABS(C47)&gt;2.575,"***",IF(ABS(C47)&gt;1.96,"**",IF(ABS(C47)&gt;1.645,"*","")))</f>
        <v/>
      </c>
      <c r="K47" t="s">
        <v>108</v>
      </c>
      <c r="L47" t="str">
        <f t="shared" ref="L47" si="14">IF(ABS(D47)&gt;2.575,"***",IF(ABS(D47)&gt;1.96,"**",IF(ABS(D47)&gt;1.645,"*","")))</f>
        <v/>
      </c>
      <c r="M47" s="3" t="s">
        <v>109</v>
      </c>
    </row>
    <row r="48" spans="1:13" x14ac:dyDescent="0.25">
      <c r="G48" t="s">
        <v>108</v>
      </c>
      <c r="I48" t="s">
        <v>108</v>
      </c>
      <c r="K48" t="s">
        <v>108</v>
      </c>
      <c r="M48" s="3" t="s">
        <v>109</v>
      </c>
    </row>
    <row r="49" spans="1:13" x14ac:dyDescent="0.25">
      <c r="A49" t="s">
        <v>22</v>
      </c>
      <c r="B49" s="1">
        <v>0.49399999999999999</v>
      </c>
      <c r="C49" s="1">
        <v>-1.4999999999999999E-2</v>
      </c>
      <c r="D49" s="1">
        <v>0.20899999999999999</v>
      </c>
      <c r="F49" t="str">
        <f>A49</f>
        <v>DLN_TCR-1</v>
      </c>
      <c r="G49" t="s">
        <v>108</v>
      </c>
      <c r="H49" s="1" t="str">
        <f>B49&amp;H51</f>
        <v>0,494**</v>
      </c>
      <c r="I49" t="s">
        <v>108</v>
      </c>
      <c r="J49" s="1" t="str">
        <f>C49&amp;J51</f>
        <v>-0,015</v>
      </c>
      <c r="K49" t="s">
        <v>108</v>
      </c>
      <c r="L49" s="1" t="str">
        <f>D49&amp;L51</f>
        <v>0,209**</v>
      </c>
      <c r="M49" s="3" t="s">
        <v>109</v>
      </c>
    </row>
    <row r="50" spans="1:13" x14ac:dyDescent="0.25">
      <c r="B50" s="1">
        <v>0.23100000000000001</v>
      </c>
      <c r="C50" s="1">
        <v>3.4000000000000002E-2</v>
      </c>
      <c r="D50" s="1">
        <v>0.10199999999999999</v>
      </c>
      <c r="G50" t="s">
        <v>108</v>
      </c>
      <c r="H50" t="str">
        <f>"("&amp;B50&amp;")"</f>
        <v>(0,231)</v>
      </c>
      <c r="I50" t="s">
        <v>108</v>
      </c>
      <c r="J50" t="str">
        <f>"("&amp;C50&amp;")"</f>
        <v>(0,034)</v>
      </c>
      <c r="K50" t="s">
        <v>108</v>
      </c>
      <c r="L50" t="str">
        <f>"("&amp;D50&amp;")"</f>
        <v>(0,102)</v>
      </c>
      <c r="M50" s="3" t="s">
        <v>109</v>
      </c>
    </row>
    <row r="51" spans="1:13" x14ac:dyDescent="0.25">
      <c r="B51" s="1">
        <v>2.1419999999999999</v>
      </c>
      <c r="C51" s="1">
        <v>-0.42399999999999999</v>
      </c>
      <c r="D51" s="1">
        <v>2.04</v>
      </c>
      <c r="G51" t="s">
        <v>108</v>
      </c>
      <c r="H51" t="str">
        <f>IF(ABS(B51)&gt;2.575,"***",IF(ABS(B51)&gt;1.96,"**",IF(ABS(B51)&gt;1.645,"*","")))</f>
        <v>**</v>
      </c>
      <c r="I51" t="s">
        <v>108</v>
      </c>
      <c r="J51" t="str">
        <f t="shared" ref="J51" si="15">IF(ABS(C51)&gt;2.575,"***",IF(ABS(C51)&gt;1.96,"**",IF(ABS(C51)&gt;1.645,"*","")))</f>
        <v/>
      </c>
      <c r="K51" t="s">
        <v>108</v>
      </c>
      <c r="L51" t="str">
        <f t="shared" ref="L51" si="16">IF(ABS(D51)&gt;2.575,"***",IF(ABS(D51)&gt;1.96,"**",IF(ABS(D51)&gt;1.645,"*","")))</f>
        <v>**</v>
      </c>
      <c r="M51" s="3" t="s">
        <v>109</v>
      </c>
    </row>
    <row r="52" spans="1:13" x14ac:dyDescent="0.25">
      <c r="G52" t="s">
        <v>108</v>
      </c>
      <c r="I52" t="s">
        <v>108</v>
      </c>
      <c r="K52" t="s">
        <v>108</v>
      </c>
      <c r="M52" s="3" t="s">
        <v>109</v>
      </c>
    </row>
    <row r="53" spans="1:13" x14ac:dyDescent="0.25">
      <c r="A53" t="s">
        <v>23</v>
      </c>
      <c r="B53" s="1">
        <v>-1.4999999999999999E-2</v>
      </c>
      <c r="C53" s="1">
        <v>-2.3E-2</v>
      </c>
      <c r="D53" s="1">
        <v>-8.4000000000000005E-2</v>
      </c>
      <c r="F53" t="str">
        <f>A53</f>
        <v>DLN_TCR-2</v>
      </c>
      <c r="G53" t="s">
        <v>108</v>
      </c>
      <c r="H53" s="1" t="str">
        <f>B53&amp;H55</f>
        <v>-0,015</v>
      </c>
      <c r="I53" t="s">
        <v>108</v>
      </c>
      <c r="J53" s="1" t="str">
        <f>C53&amp;J55</f>
        <v>-0,023</v>
      </c>
      <c r="K53" t="s">
        <v>108</v>
      </c>
      <c r="L53" s="1" t="str">
        <f>D53&amp;L55</f>
        <v>-0,084</v>
      </c>
      <c r="M53" s="3" t="s">
        <v>109</v>
      </c>
    </row>
    <row r="54" spans="1:13" x14ac:dyDescent="0.25">
      <c r="B54" s="1">
        <v>0.24299999999999999</v>
      </c>
      <c r="C54" s="1">
        <v>3.5999999999999997E-2</v>
      </c>
      <c r="D54" s="1">
        <v>0.108</v>
      </c>
      <c r="G54" t="s">
        <v>108</v>
      </c>
      <c r="H54" t="str">
        <f>"("&amp;B54&amp;")"</f>
        <v>(0,243)</v>
      </c>
      <c r="I54" t="s">
        <v>108</v>
      </c>
      <c r="J54" t="str">
        <f>"("&amp;C54&amp;")"</f>
        <v>(0,036)</v>
      </c>
      <c r="K54" t="s">
        <v>108</v>
      </c>
      <c r="L54" t="str">
        <f>"("&amp;D54&amp;")"</f>
        <v>(0,108)</v>
      </c>
      <c r="M54" s="3" t="s">
        <v>109</v>
      </c>
    </row>
    <row r="55" spans="1:13" x14ac:dyDescent="0.25">
      <c r="B55" s="1">
        <v>-6.2E-2</v>
      </c>
      <c r="C55" s="1">
        <v>-0.64</v>
      </c>
      <c r="D55" s="1">
        <v>-0.78300000000000003</v>
      </c>
      <c r="G55" t="s">
        <v>108</v>
      </c>
      <c r="H55" t="str">
        <f>IF(ABS(B55)&gt;2.575,"***",IF(ABS(B55)&gt;1.96,"**",IF(ABS(B55)&gt;1.645,"*","")))</f>
        <v/>
      </c>
      <c r="I55" t="s">
        <v>108</v>
      </c>
      <c r="J55" t="str">
        <f t="shared" ref="J55" si="17">IF(ABS(C55)&gt;2.575,"***",IF(ABS(C55)&gt;1.96,"**",IF(ABS(C55)&gt;1.645,"*","")))</f>
        <v/>
      </c>
      <c r="K55" t="s">
        <v>108</v>
      </c>
      <c r="L55" t="str">
        <f t="shared" ref="L55" si="18">IF(ABS(D55)&gt;2.575,"***",IF(ABS(D55)&gt;1.96,"**",IF(ABS(D55)&gt;1.645,"*","")))</f>
        <v/>
      </c>
      <c r="M55" s="3" t="s">
        <v>109</v>
      </c>
    </row>
    <row r="56" spans="1:13" x14ac:dyDescent="0.25">
      <c r="G56" t="s">
        <v>108</v>
      </c>
      <c r="I56" t="s">
        <v>108</v>
      </c>
      <c r="K56" t="s">
        <v>108</v>
      </c>
      <c r="M56" s="3" t="s">
        <v>109</v>
      </c>
    </row>
    <row r="57" spans="1:13" x14ac:dyDescent="0.25">
      <c r="A57" t="s">
        <v>24</v>
      </c>
      <c r="B57" s="1">
        <v>4.1000000000000002E-2</v>
      </c>
      <c r="C57" s="1">
        <v>-1.2999999999999999E-2</v>
      </c>
      <c r="D57" s="1">
        <v>3.5000000000000003E-2</v>
      </c>
      <c r="F57" t="str">
        <f>A57</f>
        <v>DLN_TCR-3</v>
      </c>
      <c r="G57" t="s">
        <v>108</v>
      </c>
      <c r="H57" s="1" t="str">
        <f>B57&amp;H59</f>
        <v>0,041</v>
      </c>
      <c r="I57" t="s">
        <v>108</v>
      </c>
      <c r="J57" s="1" t="str">
        <f>C57&amp;J59</f>
        <v>-0,013</v>
      </c>
      <c r="K57" t="s">
        <v>108</v>
      </c>
      <c r="L57" s="1" t="str">
        <f>D57&amp;L59</f>
        <v>0,035</v>
      </c>
      <c r="M57" s="3" t="s">
        <v>109</v>
      </c>
    </row>
    <row r="58" spans="1:13" x14ac:dyDescent="0.25">
      <c r="B58" s="1">
        <v>0.23699999999999999</v>
      </c>
      <c r="C58" s="1">
        <v>3.5000000000000003E-2</v>
      </c>
      <c r="D58" s="1">
        <v>0.106</v>
      </c>
      <c r="G58" t="s">
        <v>108</v>
      </c>
      <c r="H58" t="str">
        <f>"("&amp;B58&amp;")"</f>
        <v>(0,237)</v>
      </c>
      <c r="I58" t="s">
        <v>108</v>
      </c>
      <c r="J58" t="str">
        <f>"("&amp;C58&amp;")"</f>
        <v>(0,035)</v>
      </c>
      <c r="K58" t="s">
        <v>108</v>
      </c>
      <c r="L58" t="str">
        <f>"("&amp;D58&amp;")"</f>
        <v>(0,106)</v>
      </c>
      <c r="M58" s="3" t="s">
        <v>109</v>
      </c>
    </row>
    <row r="59" spans="1:13" x14ac:dyDescent="0.25">
      <c r="B59" s="1">
        <v>0.17399999999999999</v>
      </c>
      <c r="C59" s="1">
        <v>-0.379</v>
      </c>
      <c r="D59" s="1">
        <v>0.33100000000000002</v>
      </c>
      <c r="G59" t="s">
        <v>108</v>
      </c>
      <c r="H59" t="str">
        <f>IF(ABS(B59)&gt;2.575,"***",IF(ABS(B59)&gt;1.96,"**",IF(ABS(B59)&gt;1.645,"*","")))</f>
        <v/>
      </c>
      <c r="I59" t="s">
        <v>108</v>
      </c>
      <c r="J59" t="str">
        <f t="shared" ref="J59" si="19">IF(ABS(C59)&gt;2.575,"***",IF(ABS(C59)&gt;1.96,"**",IF(ABS(C59)&gt;1.645,"*","")))</f>
        <v/>
      </c>
      <c r="K59" t="s">
        <v>108</v>
      </c>
      <c r="L59" t="str">
        <f t="shared" ref="L59" si="20">IF(ABS(D59)&gt;2.575,"***",IF(ABS(D59)&gt;1.96,"**",IF(ABS(D59)&gt;1.645,"*","")))</f>
        <v/>
      </c>
      <c r="M59" s="3" t="s">
        <v>109</v>
      </c>
    </row>
    <row r="60" spans="1:13" x14ac:dyDescent="0.25">
      <c r="G60" t="s">
        <v>108</v>
      </c>
      <c r="I60" t="s">
        <v>108</v>
      </c>
      <c r="K60" t="s">
        <v>108</v>
      </c>
      <c r="M60" s="3" t="s">
        <v>109</v>
      </c>
    </row>
    <row r="61" spans="1:13" x14ac:dyDescent="0.25">
      <c r="A61" t="s">
        <v>25</v>
      </c>
      <c r="B61" s="1">
        <v>0.38800000000000001</v>
      </c>
      <c r="C61" s="1">
        <v>3.5000000000000003E-2</v>
      </c>
      <c r="D61" s="1">
        <v>-2E-3</v>
      </c>
      <c r="F61" t="str">
        <f>A61</f>
        <v>DLN_TCR-4</v>
      </c>
      <c r="G61" t="s">
        <v>108</v>
      </c>
      <c r="H61" s="1" t="str">
        <f>B61&amp;H63</f>
        <v>0,388*</v>
      </c>
      <c r="I61" t="s">
        <v>108</v>
      </c>
      <c r="J61" s="1" t="str">
        <f>C61&amp;J63</f>
        <v>0,035</v>
      </c>
      <c r="K61" t="s">
        <v>108</v>
      </c>
      <c r="L61" s="1" t="str">
        <f>D61&amp;L63</f>
        <v>-0,002</v>
      </c>
      <c r="M61" s="3" t="s">
        <v>109</v>
      </c>
    </row>
    <row r="62" spans="1:13" x14ac:dyDescent="0.25">
      <c r="B62" s="1">
        <v>0.22900000000000001</v>
      </c>
      <c r="C62" s="1">
        <v>3.4000000000000002E-2</v>
      </c>
      <c r="D62" s="1">
        <v>0.10199999999999999</v>
      </c>
      <c r="G62" t="s">
        <v>108</v>
      </c>
      <c r="H62" t="str">
        <f>"("&amp;B62&amp;")"</f>
        <v>(0,229)</v>
      </c>
      <c r="I62" t="s">
        <v>108</v>
      </c>
      <c r="J62" t="str">
        <f>"("&amp;C62&amp;")"</f>
        <v>(0,034)</v>
      </c>
      <c r="K62" t="s">
        <v>108</v>
      </c>
      <c r="L62" t="str">
        <f>"("&amp;D62&amp;")"</f>
        <v>(0,102)</v>
      </c>
      <c r="M62" s="3" t="s">
        <v>109</v>
      </c>
    </row>
    <row r="63" spans="1:13" x14ac:dyDescent="0.25">
      <c r="B63" s="1">
        <v>1.6930000000000001</v>
      </c>
      <c r="C63" s="1">
        <v>1.014</v>
      </c>
      <c r="D63" s="1">
        <v>-2.3E-2</v>
      </c>
      <c r="G63" t="s">
        <v>108</v>
      </c>
      <c r="H63" t="str">
        <f>IF(ABS(B63)&gt;2.575,"***",IF(ABS(B63)&gt;1.96,"**",IF(ABS(B63)&gt;1.645,"*","")))</f>
        <v>*</v>
      </c>
      <c r="I63" t="s">
        <v>108</v>
      </c>
      <c r="J63" t="str">
        <f t="shared" ref="J63" si="21">IF(ABS(C63)&gt;2.575,"***",IF(ABS(C63)&gt;1.96,"**",IF(ABS(C63)&gt;1.645,"*","")))</f>
        <v/>
      </c>
      <c r="K63" t="s">
        <v>108</v>
      </c>
      <c r="L63" t="str">
        <f t="shared" ref="L63" si="22">IF(ABS(D63)&gt;2.575,"***",IF(ABS(D63)&gt;1.96,"**",IF(ABS(D63)&gt;1.645,"*","")))</f>
        <v/>
      </c>
      <c r="M63" s="3" t="s">
        <v>109</v>
      </c>
    </row>
    <row r="65" spans="1:4" x14ac:dyDescent="0.25">
      <c r="A65" t="s">
        <v>84</v>
      </c>
      <c r="B65" s="1">
        <v>0.31990099999999999</v>
      </c>
      <c r="C65" s="1">
        <v>0.17508299999999999</v>
      </c>
      <c r="D65" s="1">
        <v>0.1225</v>
      </c>
    </row>
    <row r="66" spans="1:4" x14ac:dyDescent="0.25">
      <c r="A66" t="s">
        <v>85</v>
      </c>
      <c r="B66" s="1">
        <v>0.23307900000000001</v>
      </c>
      <c r="C66" s="1">
        <v>6.9775000000000004E-2</v>
      </c>
      <c r="D66" s="1">
        <v>1.0479E-2</v>
      </c>
    </row>
    <row r="67" spans="1:4" x14ac:dyDescent="0.25">
      <c r="A67" t="s">
        <v>86</v>
      </c>
      <c r="B67" s="1">
        <v>0.40814699999999998</v>
      </c>
      <c r="C67" s="1">
        <v>9.1120000000000003E-3</v>
      </c>
      <c r="D67" s="1">
        <v>8.0629999999999993E-2</v>
      </c>
    </row>
    <row r="68" spans="1:4" x14ac:dyDescent="0.25">
      <c r="A68" t="s">
        <v>87</v>
      </c>
      <c r="B68" s="1">
        <v>6.5893999999999994E-2</v>
      </c>
      <c r="C68" s="1">
        <v>9.8460000000000006E-3</v>
      </c>
      <c r="D68" s="1">
        <v>2.9288000000000002E-2</v>
      </c>
    </row>
    <row r="69" spans="1:4" x14ac:dyDescent="0.25">
      <c r="A69" t="s">
        <v>88</v>
      </c>
      <c r="B69" s="1">
        <v>3.6845910000000002</v>
      </c>
      <c r="C69" s="1">
        <v>1.6625760000000001</v>
      </c>
      <c r="D69" s="1">
        <v>1.0935440000000001</v>
      </c>
    </row>
    <row r="70" spans="1:4" x14ac:dyDescent="0.25">
      <c r="A70" t="s">
        <v>89</v>
      </c>
      <c r="B70" s="1">
        <v>146.11279999999999</v>
      </c>
      <c r="C70" s="1">
        <v>349.52109999999999</v>
      </c>
      <c r="D70" s="1">
        <v>232.8768</v>
      </c>
    </row>
    <row r="71" spans="1:4" x14ac:dyDescent="0.25">
      <c r="A71" t="s">
        <v>90</v>
      </c>
      <c r="B71" s="1">
        <v>-2.488089</v>
      </c>
      <c r="C71" s="1">
        <v>-6.2901150000000001</v>
      </c>
      <c r="D71" s="1">
        <v>-4.1098470000000002</v>
      </c>
    </row>
    <row r="72" spans="1:4" x14ac:dyDescent="0.25">
      <c r="A72" t="s">
        <v>91</v>
      </c>
      <c r="B72" s="1">
        <v>-2.1633529999999999</v>
      </c>
      <c r="C72" s="1">
        <v>-5.9653790000000004</v>
      </c>
      <c r="D72" s="1">
        <v>-3.7851110000000001</v>
      </c>
    </row>
    <row r="73" spans="1:4" x14ac:dyDescent="0.25">
      <c r="A73" t="s">
        <v>92</v>
      </c>
      <c r="B73" s="1">
        <v>1.1945000000000001E-2</v>
      </c>
      <c r="C73" s="1">
        <v>1.0170999999999999E-2</v>
      </c>
      <c r="D73" s="1">
        <v>-3.078E-3</v>
      </c>
    </row>
    <row r="74" spans="1:4" x14ac:dyDescent="0.25">
      <c r="A74" t="s">
        <v>93</v>
      </c>
      <c r="B74" s="1">
        <v>7.5244000000000005E-2</v>
      </c>
      <c r="C74" s="1">
        <v>1.0208E-2</v>
      </c>
      <c r="D74" s="1">
        <v>2.9441999999999999E-2</v>
      </c>
    </row>
    <row r="76" spans="1:4" x14ac:dyDescent="0.25">
      <c r="A76" t="s">
        <v>94</v>
      </c>
      <c r="C76" s="1">
        <v>3.4100000000000001E-10</v>
      </c>
    </row>
    <row r="77" spans="1:4" x14ac:dyDescent="0.25">
      <c r="A77" t="s">
        <v>95</v>
      </c>
      <c r="C77" s="1">
        <v>2.31E-10</v>
      </c>
    </row>
    <row r="78" spans="1:4" x14ac:dyDescent="0.25">
      <c r="A78" t="s">
        <v>89</v>
      </c>
      <c r="C78" s="1">
        <v>731.6037</v>
      </c>
    </row>
    <row r="79" spans="1:4" x14ac:dyDescent="0.25">
      <c r="A79" t="s">
        <v>96</v>
      </c>
      <c r="C79" s="1">
        <v>-12.88979</v>
      </c>
    </row>
    <row r="80" spans="1:4" x14ac:dyDescent="0.25">
      <c r="A80" t="s">
        <v>97</v>
      </c>
      <c r="C80" s="1">
        <v>-11.84064</v>
      </c>
    </row>
  </sheetData>
  <hyperlinks>
    <hyperlink ref="M3" r:id="rId1"/>
    <hyperlink ref="M4:M63" r:id="rId2" display="\\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5" sqref="H25"/>
    </sheetView>
  </sheetViews>
  <sheetFormatPr baseColWidth="10" defaultRowHeight="15" x14ac:dyDescent="0.25"/>
  <cols>
    <col min="2" max="4" width="11.42578125" style="1"/>
  </cols>
  <sheetData>
    <row r="1" spans="1:13" x14ac:dyDescent="0.25">
      <c r="A1" t="s">
        <v>6</v>
      </c>
      <c r="B1" s="1">
        <v>2.109</v>
      </c>
    </row>
    <row r="2" spans="1:13" x14ac:dyDescent="0.25">
      <c r="A2" t="s">
        <v>0</v>
      </c>
      <c r="B2" s="1">
        <v>0.14599999999999999</v>
      </c>
    </row>
    <row r="4" spans="1:13" x14ac:dyDescent="0.25">
      <c r="A4" t="s">
        <v>1</v>
      </c>
      <c r="B4" s="1" t="s">
        <v>2</v>
      </c>
    </row>
    <row r="6" spans="1:13" x14ac:dyDescent="0.25">
      <c r="A6" t="s">
        <v>26</v>
      </c>
      <c r="B6" s="1">
        <v>1</v>
      </c>
    </row>
    <row r="8" spans="1:13" x14ac:dyDescent="0.25">
      <c r="A8" t="s">
        <v>8</v>
      </c>
      <c r="B8" s="1">
        <v>-0.77300000000000002</v>
      </c>
      <c r="F8" t="str">
        <f>A8</f>
        <v>LN_PIB_R0-1</v>
      </c>
      <c r="G8" t="s">
        <v>108</v>
      </c>
      <c r="H8" s="1" t="str">
        <f>B8*-1&amp;H10</f>
        <v>0,773***</v>
      </c>
      <c r="I8" t="s">
        <v>108</v>
      </c>
      <c r="K8" t="s">
        <v>108</v>
      </c>
      <c r="M8" s="3" t="s">
        <v>109</v>
      </c>
    </row>
    <row r="9" spans="1:13" x14ac:dyDescent="0.25">
      <c r="B9" s="1">
        <v>0.112</v>
      </c>
      <c r="G9" t="s">
        <v>108</v>
      </c>
      <c r="H9" t="str">
        <f>"("&amp;B9&amp;")"</f>
        <v>(0,112)</v>
      </c>
      <c r="I9" t="s">
        <v>108</v>
      </c>
      <c r="K9" t="s">
        <v>108</v>
      </c>
      <c r="M9" s="3" t="s">
        <v>109</v>
      </c>
    </row>
    <row r="10" spans="1:13" x14ac:dyDescent="0.25">
      <c r="B10" s="1">
        <v>-6.8849999999999998</v>
      </c>
      <c r="G10" t="s">
        <v>108</v>
      </c>
      <c r="H10" t="str">
        <f>IF(ABS(B10)&gt;2.575,"***",IF(ABS(B10)&gt;1.96,"**",IF(ABS(B10)&gt;1.645,"*","")))</f>
        <v>***</v>
      </c>
      <c r="I10" t="s">
        <v>108</v>
      </c>
      <c r="K10" t="s">
        <v>108</v>
      </c>
      <c r="M10" s="3" t="s">
        <v>109</v>
      </c>
    </row>
    <row r="11" spans="1:13" x14ac:dyDescent="0.25">
      <c r="G11" t="s">
        <v>108</v>
      </c>
      <c r="I11" t="s">
        <v>108</v>
      </c>
      <c r="K11" t="s">
        <v>108</v>
      </c>
      <c r="M11" s="3" t="s">
        <v>109</v>
      </c>
    </row>
    <row r="12" spans="1:13" x14ac:dyDescent="0.25">
      <c r="A12" t="s">
        <v>9</v>
      </c>
      <c r="B12" s="1">
        <v>4.8000000000000001E-2</v>
      </c>
      <c r="F12" t="str">
        <f>A12</f>
        <v>LN_TCR-1</v>
      </c>
      <c r="G12" t="s">
        <v>108</v>
      </c>
      <c r="H12" s="1" t="str">
        <f>B12*-1&amp;H14</f>
        <v>-0,048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0.21199999999999999</v>
      </c>
      <c r="G13" t="s">
        <v>108</v>
      </c>
      <c r="H13" t="str">
        <f>"("&amp;B13&amp;")"</f>
        <v>(0,212)</v>
      </c>
      <c r="I13" t="s">
        <v>108</v>
      </c>
      <c r="K13" t="s">
        <v>108</v>
      </c>
      <c r="M13" s="3" t="s">
        <v>109</v>
      </c>
    </row>
    <row r="14" spans="1:13" x14ac:dyDescent="0.25">
      <c r="B14" s="1">
        <v>0.22800000000000001</v>
      </c>
      <c r="G14" t="s">
        <v>108</v>
      </c>
      <c r="H14" t="str">
        <f>IF(ABS(B14)&gt;2.575,"***",IF(ABS(B14)&gt;1.96,"**",IF(ABS(B14)&gt;1.645,"*","")))</f>
        <v/>
      </c>
      <c r="I14" t="s">
        <v>108</v>
      </c>
      <c r="K14" t="s">
        <v>108</v>
      </c>
      <c r="M14" s="3" t="s">
        <v>109</v>
      </c>
    </row>
    <row r="15" spans="1:13" x14ac:dyDescent="0.25">
      <c r="G15" t="s">
        <v>108</v>
      </c>
      <c r="I15" t="s">
        <v>108</v>
      </c>
      <c r="K15" t="s">
        <v>108</v>
      </c>
      <c r="M15" s="3" t="s">
        <v>109</v>
      </c>
    </row>
    <row r="16" spans="1:13" x14ac:dyDescent="0.25">
      <c r="A16" t="s">
        <v>3</v>
      </c>
      <c r="B16" s="1" t="s">
        <v>27</v>
      </c>
      <c r="C16" s="1" t="s">
        <v>11</v>
      </c>
      <c r="D16" s="1" t="s">
        <v>12</v>
      </c>
      <c r="G16" t="s">
        <v>108</v>
      </c>
      <c r="I16" t="s">
        <v>108</v>
      </c>
      <c r="K16" t="s">
        <v>108</v>
      </c>
      <c r="M16" s="3" t="s">
        <v>109</v>
      </c>
    </row>
    <row r="17" spans="1:13" x14ac:dyDescent="0.25">
      <c r="G17" t="s">
        <v>108</v>
      </c>
      <c r="I17" t="s">
        <v>108</v>
      </c>
      <c r="K17" t="s">
        <v>108</v>
      </c>
      <c r="M17" s="3" t="s">
        <v>109</v>
      </c>
    </row>
    <row r="18" spans="1:13" x14ac:dyDescent="0.25">
      <c r="A18" t="s">
        <v>2</v>
      </c>
      <c r="B18" s="1">
        <v>-5.8999999999999997E-2</v>
      </c>
      <c r="C18" s="1">
        <v>1.4E-2</v>
      </c>
      <c r="D18" s="1">
        <v>0</v>
      </c>
      <c r="F18" t="str">
        <f>A18</f>
        <v>CointEq1</v>
      </c>
      <c r="G18" t="s">
        <v>108</v>
      </c>
      <c r="H18" s="1" t="str">
        <f>B18&amp;H20</f>
        <v>-0,059***</v>
      </c>
      <c r="I18" t="s">
        <v>108</v>
      </c>
      <c r="J18" s="1" t="str">
        <f>C18&amp;J20</f>
        <v>0,014***</v>
      </c>
      <c r="K18" t="s">
        <v>108</v>
      </c>
      <c r="M18" s="3" t="s">
        <v>109</v>
      </c>
    </row>
    <row r="19" spans="1:13" x14ac:dyDescent="0.25">
      <c r="B19" s="1">
        <v>2.3E-2</v>
      </c>
      <c r="C19" s="1">
        <v>3.0000000000000001E-3</v>
      </c>
      <c r="D19" s="1">
        <v>0</v>
      </c>
      <c r="G19" t="s">
        <v>108</v>
      </c>
      <c r="H19" t="str">
        <f>"("&amp;B19&amp;")"</f>
        <v>(0,023)</v>
      </c>
      <c r="I19" t="s">
        <v>108</v>
      </c>
      <c r="J19" t="str">
        <f>"("&amp;C19&amp;")"</f>
        <v>(0,003)</v>
      </c>
      <c r="K19" t="s">
        <v>108</v>
      </c>
      <c r="M19" s="3" t="s">
        <v>109</v>
      </c>
    </row>
    <row r="20" spans="1:13" x14ac:dyDescent="0.25">
      <c r="B20" s="1">
        <v>-2.58</v>
      </c>
      <c r="C20" s="1">
        <v>4.806</v>
      </c>
      <c r="D20" s="1" t="s">
        <v>13</v>
      </c>
      <c r="G20" t="s">
        <v>108</v>
      </c>
      <c r="H20" t="str">
        <f>IF(ABS(B20)&gt;2.575,"***",IF(ABS(B20)&gt;1.96,"**",IF(ABS(B20)&gt;1.645,"*","")))</f>
        <v>***</v>
      </c>
      <c r="I20" t="s">
        <v>108</v>
      </c>
      <c r="J20" t="str">
        <f>IF(ABS(C20)&gt;2.575,"***",IF(ABS(C20)&gt;1.96,"**",IF(ABS(C20)&gt;1.645,"*","")))</f>
        <v>***</v>
      </c>
      <c r="K20" t="s">
        <v>108</v>
      </c>
      <c r="M20" s="3" t="s">
        <v>109</v>
      </c>
    </row>
    <row r="21" spans="1:13" x14ac:dyDescent="0.25">
      <c r="G21" t="s">
        <v>108</v>
      </c>
      <c r="I21" t="s">
        <v>108</v>
      </c>
      <c r="K21" t="s">
        <v>108</v>
      </c>
      <c r="M21" s="3" t="s">
        <v>109</v>
      </c>
    </row>
    <row r="22" spans="1:13" x14ac:dyDescent="0.25">
      <c r="A22" t="s">
        <v>28</v>
      </c>
      <c r="B22" s="1">
        <v>-0.46200000000000002</v>
      </c>
      <c r="C22" s="1">
        <v>-6.0000000000000001E-3</v>
      </c>
      <c r="D22" s="1">
        <v>1.9E-2</v>
      </c>
      <c r="F22" t="str">
        <f>A22</f>
        <v>DLOGM_R0_SS_SA-1</v>
      </c>
      <c r="G22" t="s">
        <v>108</v>
      </c>
      <c r="H22" s="1" t="str">
        <f>B22&amp;H24</f>
        <v>-0,462***</v>
      </c>
      <c r="I22" t="s">
        <v>108</v>
      </c>
      <c r="J22" s="1" t="str">
        <f>C22&amp;J24</f>
        <v>-0,006</v>
      </c>
      <c r="K22" t="s">
        <v>108</v>
      </c>
      <c r="L22" s="1" t="str">
        <f>D22&amp;L24</f>
        <v>0,019</v>
      </c>
      <c r="M22" s="3" t="s">
        <v>109</v>
      </c>
    </row>
    <row r="23" spans="1:13" x14ac:dyDescent="0.25">
      <c r="B23" s="1">
        <v>9.7000000000000003E-2</v>
      </c>
      <c r="C23" s="1">
        <v>1.2999999999999999E-2</v>
      </c>
      <c r="D23" s="1">
        <v>3.6999999999999998E-2</v>
      </c>
      <c r="G23" t="s">
        <v>108</v>
      </c>
      <c r="H23" t="str">
        <f>"("&amp;B23&amp;")"</f>
        <v>(0,097)</v>
      </c>
      <c r="I23" t="s">
        <v>108</v>
      </c>
      <c r="J23" t="str">
        <f>"("&amp;C23&amp;")"</f>
        <v>(0,013)</v>
      </c>
      <c r="K23" t="s">
        <v>108</v>
      </c>
      <c r="L23" t="str">
        <f>"("&amp;D23&amp;")"</f>
        <v>(0,037)</v>
      </c>
      <c r="M23" s="3" t="s">
        <v>109</v>
      </c>
    </row>
    <row r="24" spans="1:13" x14ac:dyDescent="0.25">
      <c r="B24" s="1">
        <v>-4.774</v>
      </c>
      <c r="C24" s="1">
        <v>-0.48</v>
      </c>
      <c r="D24" s="1">
        <v>0.50800000000000001</v>
      </c>
      <c r="G24" t="s">
        <v>108</v>
      </c>
      <c r="H24" t="str">
        <f>IF(ABS(B24)&gt;2.575,"***",IF(ABS(B24)&gt;1.96,"**",IF(ABS(B24)&gt;1.645,"*","")))</f>
        <v>***</v>
      </c>
      <c r="I24" t="s">
        <v>108</v>
      </c>
      <c r="J24" t="str">
        <f t="shared" ref="J24" si="0">IF(ABS(C24)&gt;2.575,"***",IF(ABS(C24)&gt;1.96,"**",IF(ABS(C24)&gt;1.645,"*","")))</f>
        <v/>
      </c>
      <c r="K24" t="s">
        <v>108</v>
      </c>
      <c r="L24" t="str">
        <f>IF(ABS(D24)&gt;2.575,"***",IF(ABS(D24)&gt;1.96,"**",IF(ABS(D24)&gt;1.645,"*","")))</f>
        <v/>
      </c>
      <c r="M24" s="3" t="s">
        <v>109</v>
      </c>
    </row>
    <row r="25" spans="1:13" x14ac:dyDescent="0.25">
      <c r="G25" t="s">
        <v>108</v>
      </c>
      <c r="I25" t="s">
        <v>108</v>
      </c>
      <c r="K25" t="s">
        <v>108</v>
      </c>
      <c r="M25" s="3" t="s">
        <v>109</v>
      </c>
    </row>
    <row r="26" spans="1:13" x14ac:dyDescent="0.25">
      <c r="A26" t="s">
        <v>29</v>
      </c>
      <c r="B26" s="1">
        <v>-0.26800000000000002</v>
      </c>
      <c r="C26" s="1">
        <v>-8.9999999999999993E-3</v>
      </c>
      <c r="D26" s="1">
        <v>-8.0000000000000002E-3</v>
      </c>
      <c r="F26" t="str">
        <f>A26</f>
        <v>DLOGM_R0_SS_SA-2</v>
      </c>
      <c r="G26" t="s">
        <v>108</v>
      </c>
      <c r="H26" s="1" t="str">
        <f>B26&amp;H28</f>
        <v>-0,268***</v>
      </c>
      <c r="I26" t="s">
        <v>108</v>
      </c>
      <c r="J26" s="1" t="str">
        <f>C26&amp;J28</f>
        <v>-0,009</v>
      </c>
      <c r="K26" t="s">
        <v>108</v>
      </c>
      <c r="L26" s="1" t="str">
        <f>D26&amp;L28</f>
        <v>-0,008</v>
      </c>
      <c r="M26" s="3" t="s">
        <v>109</v>
      </c>
    </row>
    <row r="27" spans="1:13" x14ac:dyDescent="0.25">
      <c r="B27" s="1">
        <v>0.10100000000000001</v>
      </c>
      <c r="C27" s="1">
        <v>1.2999999999999999E-2</v>
      </c>
      <c r="D27" s="1">
        <v>3.9E-2</v>
      </c>
      <c r="G27" t="s">
        <v>108</v>
      </c>
      <c r="H27" t="str">
        <f>"("&amp;B27&amp;")"</f>
        <v>(0,101)</v>
      </c>
      <c r="I27" t="s">
        <v>108</v>
      </c>
      <c r="J27" t="str">
        <f>"("&amp;C27&amp;")"</f>
        <v>(0,013)</v>
      </c>
      <c r="K27" t="s">
        <v>108</v>
      </c>
      <c r="L27" t="str">
        <f>"("&amp;D27&amp;")"</f>
        <v>(0,039)</v>
      </c>
      <c r="M27" s="3" t="s">
        <v>109</v>
      </c>
    </row>
    <row r="28" spans="1:13" x14ac:dyDescent="0.25">
      <c r="B28" s="1">
        <v>-2.6659999999999999</v>
      </c>
      <c r="C28" s="1">
        <v>-0.67600000000000005</v>
      </c>
      <c r="D28" s="1">
        <v>-0.21299999999999999</v>
      </c>
      <c r="G28" t="s">
        <v>108</v>
      </c>
      <c r="H28" t="str">
        <f>IF(ABS(B28)&gt;2.575,"***",IF(ABS(B28)&gt;1.96,"**",IF(ABS(B28)&gt;1.645,"*","")))</f>
        <v>***</v>
      </c>
      <c r="I28" t="s">
        <v>108</v>
      </c>
      <c r="J28" t="str">
        <f t="shared" ref="J28" si="1">IF(ABS(C28)&gt;2.575,"***",IF(ABS(C28)&gt;1.96,"**",IF(ABS(C28)&gt;1.645,"*","")))</f>
        <v/>
      </c>
      <c r="K28" t="s">
        <v>108</v>
      </c>
      <c r="L28" t="str">
        <f t="shared" ref="L28" si="2">IF(ABS(D28)&gt;2.575,"***",IF(ABS(D28)&gt;1.96,"**",IF(ABS(D28)&gt;1.645,"*","")))</f>
        <v/>
      </c>
      <c r="M28" s="3" t="s">
        <v>109</v>
      </c>
    </row>
    <row r="29" spans="1:13" x14ac:dyDescent="0.25">
      <c r="G29" t="s">
        <v>108</v>
      </c>
      <c r="I29" t="s">
        <v>108</v>
      </c>
      <c r="K29" t="s">
        <v>108</v>
      </c>
      <c r="M29" s="3" t="s">
        <v>109</v>
      </c>
    </row>
    <row r="30" spans="1:13" x14ac:dyDescent="0.25">
      <c r="A30" t="s">
        <v>30</v>
      </c>
      <c r="B30" s="1">
        <v>-0.35099999999999998</v>
      </c>
      <c r="C30" s="1">
        <v>-5.0000000000000001E-3</v>
      </c>
      <c r="D30" s="1">
        <v>-3.5999999999999997E-2</v>
      </c>
      <c r="F30" t="str">
        <f>A30</f>
        <v>DLOGM_R0_SS_SA-3</v>
      </c>
      <c r="G30" t="s">
        <v>108</v>
      </c>
      <c r="H30" s="1" t="str">
        <f>B30&amp;H32</f>
        <v>-0,351***</v>
      </c>
      <c r="I30" t="s">
        <v>108</v>
      </c>
      <c r="J30" s="1" t="str">
        <f>C30&amp;J32</f>
        <v>-0,005</v>
      </c>
      <c r="K30" t="s">
        <v>108</v>
      </c>
      <c r="L30" s="1" t="str">
        <f>D30&amp;L32</f>
        <v>-0,036</v>
      </c>
      <c r="M30" s="3" t="s">
        <v>109</v>
      </c>
    </row>
    <row r="31" spans="1:13" x14ac:dyDescent="0.25">
      <c r="B31" s="1">
        <v>0.1</v>
      </c>
      <c r="C31" s="1">
        <v>1.2999999999999999E-2</v>
      </c>
      <c r="D31" s="1">
        <v>3.7999999999999999E-2</v>
      </c>
      <c r="G31" t="s">
        <v>108</v>
      </c>
      <c r="H31" t="str">
        <f>"("&amp;B31&amp;")"</f>
        <v>(0,1)</v>
      </c>
      <c r="I31" t="s">
        <v>108</v>
      </c>
      <c r="J31" t="str">
        <f>"("&amp;C31&amp;")"</f>
        <v>(0,013)</v>
      </c>
      <c r="K31" t="s">
        <v>108</v>
      </c>
      <c r="L31" t="str">
        <f>"("&amp;D31&amp;")"</f>
        <v>(0,038)</v>
      </c>
      <c r="M31" s="3" t="s">
        <v>109</v>
      </c>
    </row>
    <row r="32" spans="1:13" x14ac:dyDescent="0.25">
      <c r="B32" s="1">
        <v>-3.5249999999999999</v>
      </c>
      <c r="C32" s="1">
        <v>-0.371</v>
      </c>
      <c r="D32" s="1">
        <v>-0.95099999999999996</v>
      </c>
      <c r="G32" t="s">
        <v>108</v>
      </c>
      <c r="H32" t="str">
        <f>IF(ABS(B32)&gt;2.575,"***",IF(ABS(B32)&gt;1.96,"**",IF(ABS(B32)&gt;1.645,"*","")))</f>
        <v>***</v>
      </c>
      <c r="I32" t="s">
        <v>108</v>
      </c>
      <c r="J32" t="str">
        <f t="shared" ref="J32" si="3">IF(ABS(C32)&gt;2.575,"***",IF(ABS(C32)&gt;1.96,"**",IF(ABS(C32)&gt;1.645,"*","")))</f>
        <v/>
      </c>
      <c r="K32" t="s">
        <v>108</v>
      </c>
      <c r="L32" t="str">
        <f t="shared" ref="L32" si="4">IF(ABS(D32)&gt;2.575,"***",IF(ABS(D32)&gt;1.96,"**",IF(ABS(D32)&gt;1.645,"*","")))</f>
        <v/>
      </c>
      <c r="M32" s="3" t="s">
        <v>109</v>
      </c>
    </row>
    <row r="33" spans="1:13" x14ac:dyDescent="0.25">
      <c r="G33" t="s">
        <v>108</v>
      </c>
      <c r="I33" t="s">
        <v>108</v>
      </c>
      <c r="K33" t="s">
        <v>108</v>
      </c>
      <c r="M33" s="3" t="s">
        <v>109</v>
      </c>
    </row>
    <row r="34" spans="1:13" x14ac:dyDescent="0.25">
      <c r="A34" t="s">
        <v>31</v>
      </c>
      <c r="B34" s="1">
        <v>-0.23799999999999999</v>
      </c>
      <c r="C34" s="1">
        <v>-2.1999999999999999E-2</v>
      </c>
      <c r="D34" s="1">
        <v>-2.1000000000000001E-2</v>
      </c>
      <c r="F34" t="str">
        <f>A34</f>
        <v>DLOGM_R0_SS_SA-4</v>
      </c>
      <c r="G34" t="s">
        <v>108</v>
      </c>
      <c r="H34" s="1" t="str">
        <f>B34&amp;H36</f>
        <v>-0,238**</v>
      </c>
      <c r="I34" t="s">
        <v>108</v>
      </c>
      <c r="J34" s="1" t="str">
        <f>C34&amp;J36</f>
        <v>-0,022*</v>
      </c>
      <c r="K34" t="s">
        <v>108</v>
      </c>
      <c r="L34" s="1" t="str">
        <f>D34&amp;L36</f>
        <v>-0,021</v>
      </c>
      <c r="M34" s="3" t="s">
        <v>109</v>
      </c>
    </row>
    <row r="35" spans="1:13" x14ac:dyDescent="0.25">
      <c r="B35" s="1">
        <v>9.4E-2</v>
      </c>
      <c r="C35" s="1">
        <v>1.2E-2</v>
      </c>
      <c r="D35" s="1">
        <v>3.5999999999999997E-2</v>
      </c>
      <c r="G35" t="s">
        <v>108</v>
      </c>
      <c r="H35" t="str">
        <f>"("&amp;B35&amp;")"</f>
        <v>(0,094)</v>
      </c>
      <c r="I35" t="s">
        <v>108</v>
      </c>
      <c r="J35" t="str">
        <f>"("&amp;C35&amp;")"</f>
        <v>(0,012)</v>
      </c>
      <c r="K35" t="s">
        <v>108</v>
      </c>
      <c r="L35" t="str">
        <f>"("&amp;D35&amp;")"</f>
        <v>(0,036)</v>
      </c>
      <c r="M35" s="3" t="s">
        <v>109</v>
      </c>
    </row>
    <row r="36" spans="1:13" x14ac:dyDescent="0.25">
      <c r="B36" s="1">
        <v>-2.5409999999999999</v>
      </c>
      <c r="C36" s="1">
        <v>-1.776</v>
      </c>
      <c r="D36" s="1">
        <v>-0.58899999999999997</v>
      </c>
      <c r="G36" t="s">
        <v>108</v>
      </c>
      <c r="H36" t="str">
        <f>IF(ABS(B36)&gt;2.575,"***",IF(ABS(B36)&gt;1.96,"**",IF(ABS(B36)&gt;1.645,"*","")))</f>
        <v>**</v>
      </c>
      <c r="I36" t="s">
        <v>108</v>
      </c>
      <c r="J36" t="str">
        <f t="shared" ref="J36" si="5">IF(ABS(C36)&gt;2.575,"***",IF(ABS(C36)&gt;1.96,"**",IF(ABS(C36)&gt;1.645,"*","")))</f>
        <v>*</v>
      </c>
      <c r="K36" t="s">
        <v>108</v>
      </c>
      <c r="L36" t="str">
        <f t="shared" ref="L36" si="6">IF(ABS(D36)&gt;2.575,"***",IF(ABS(D36)&gt;1.96,"**",IF(ABS(D36)&gt;1.645,"*","")))</f>
        <v/>
      </c>
      <c r="M36" s="3" t="s">
        <v>109</v>
      </c>
    </row>
    <row r="37" spans="1:13" x14ac:dyDescent="0.25">
      <c r="G37" t="s">
        <v>108</v>
      </c>
      <c r="I37" t="s">
        <v>108</v>
      </c>
      <c r="K37" t="s">
        <v>108</v>
      </c>
      <c r="M37" s="3" t="s">
        <v>109</v>
      </c>
    </row>
    <row r="38" spans="1:13" x14ac:dyDescent="0.25">
      <c r="A38" t="s">
        <v>18</v>
      </c>
      <c r="B38" s="1">
        <v>1.9179999999999999</v>
      </c>
      <c r="C38" s="1">
        <v>-0.26800000000000002</v>
      </c>
      <c r="D38" s="1">
        <v>-0.50700000000000001</v>
      </c>
      <c r="F38" t="str">
        <f>A38</f>
        <v>DLN_PIB_R0-1</v>
      </c>
      <c r="G38" t="s">
        <v>108</v>
      </c>
      <c r="H38" s="1" t="str">
        <f>B38&amp;H40</f>
        <v>1,918**</v>
      </c>
      <c r="I38" t="s">
        <v>108</v>
      </c>
      <c r="J38" s="1" t="str">
        <f>C38&amp;J40</f>
        <v>-0,268***</v>
      </c>
      <c r="K38" t="s">
        <v>108</v>
      </c>
      <c r="L38" s="1" t="str">
        <f>D38&amp;L40</f>
        <v>-0,507*</v>
      </c>
      <c r="M38" s="3" t="s">
        <v>109</v>
      </c>
    </row>
    <row r="39" spans="1:13" x14ac:dyDescent="0.25">
      <c r="B39" s="1">
        <v>0.77100000000000002</v>
      </c>
      <c r="C39" s="1">
        <v>0.10100000000000001</v>
      </c>
      <c r="D39" s="1">
        <v>0.29499999999999998</v>
      </c>
      <c r="G39" t="s">
        <v>108</v>
      </c>
      <c r="H39" t="str">
        <f>"("&amp;B39&amp;")"</f>
        <v>(0,771)</v>
      </c>
      <c r="I39" t="s">
        <v>108</v>
      </c>
      <c r="J39" t="str">
        <f>"("&amp;C39&amp;")"</f>
        <v>(0,101)</v>
      </c>
      <c r="K39" t="s">
        <v>108</v>
      </c>
      <c r="L39" t="str">
        <f>"("&amp;D39&amp;")"</f>
        <v>(0,295)</v>
      </c>
      <c r="M39" s="3" t="s">
        <v>109</v>
      </c>
    </row>
    <row r="40" spans="1:13" x14ac:dyDescent="0.25">
      <c r="B40" s="1">
        <v>2.488</v>
      </c>
      <c r="C40" s="1">
        <v>-2.6560000000000001</v>
      </c>
      <c r="D40" s="1">
        <v>-1.7170000000000001</v>
      </c>
      <c r="G40" t="s">
        <v>108</v>
      </c>
      <c r="H40" t="str">
        <f>IF(ABS(B40)&gt;2.575,"***",IF(ABS(B40)&gt;1.96,"**",IF(ABS(B40)&gt;1.645,"*","")))</f>
        <v>**</v>
      </c>
      <c r="I40" t="s">
        <v>108</v>
      </c>
      <c r="J40" t="str">
        <f t="shared" ref="J40" si="7">IF(ABS(C40)&gt;2.575,"***",IF(ABS(C40)&gt;1.96,"**",IF(ABS(C40)&gt;1.645,"*","")))</f>
        <v>***</v>
      </c>
      <c r="K40" t="s">
        <v>108</v>
      </c>
      <c r="L40" t="str">
        <f t="shared" ref="L40" si="8">IF(ABS(D40)&gt;2.575,"***",IF(ABS(D40)&gt;1.96,"**",IF(ABS(D40)&gt;1.645,"*","")))</f>
        <v>*</v>
      </c>
      <c r="M40" s="3" t="s">
        <v>109</v>
      </c>
    </row>
    <row r="41" spans="1:13" x14ac:dyDescent="0.25">
      <c r="G41" t="s">
        <v>108</v>
      </c>
      <c r="I41" t="s">
        <v>108</v>
      </c>
      <c r="K41" t="s">
        <v>108</v>
      </c>
      <c r="M41" s="3" t="s">
        <v>109</v>
      </c>
    </row>
    <row r="42" spans="1:13" x14ac:dyDescent="0.25">
      <c r="A42" t="s">
        <v>19</v>
      </c>
      <c r="B42" s="1">
        <v>3.4809999999999999</v>
      </c>
      <c r="C42" s="1">
        <v>-1.0999999999999999E-2</v>
      </c>
      <c r="D42" s="1">
        <v>-0.53400000000000003</v>
      </c>
      <c r="F42" t="str">
        <f>A42</f>
        <v>DLN_PIB_R0-2</v>
      </c>
      <c r="G42" t="s">
        <v>108</v>
      </c>
      <c r="H42" s="1" t="str">
        <f>B42&amp;H44</f>
        <v>3,481***</v>
      </c>
      <c r="I42" t="s">
        <v>108</v>
      </c>
      <c r="J42" s="1" t="str">
        <f>C42&amp;J44</f>
        <v>-0,011</v>
      </c>
      <c r="K42" t="s">
        <v>108</v>
      </c>
      <c r="L42" s="1" t="str">
        <f>D42&amp;L44</f>
        <v>-0,534*</v>
      </c>
      <c r="M42" s="3" t="s">
        <v>109</v>
      </c>
    </row>
    <row r="43" spans="1:13" x14ac:dyDescent="0.25">
      <c r="B43" s="1">
        <v>0.83699999999999997</v>
      </c>
      <c r="C43" s="1">
        <v>0.109</v>
      </c>
      <c r="D43" s="1">
        <v>0.32100000000000001</v>
      </c>
      <c r="G43" t="s">
        <v>108</v>
      </c>
      <c r="H43" t="str">
        <f>"("&amp;B43&amp;")"</f>
        <v>(0,837)</v>
      </c>
      <c r="I43" t="s">
        <v>108</v>
      </c>
      <c r="J43" t="str">
        <f>"("&amp;C43&amp;")"</f>
        <v>(0,109)</v>
      </c>
      <c r="K43" t="s">
        <v>108</v>
      </c>
      <c r="L43" t="str">
        <f>"("&amp;D43&amp;")"</f>
        <v>(0,321)</v>
      </c>
      <c r="M43" s="3" t="s">
        <v>109</v>
      </c>
    </row>
    <row r="44" spans="1:13" x14ac:dyDescent="0.25">
      <c r="B44" s="1">
        <v>4.16</v>
      </c>
      <c r="C44" s="1">
        <v>-9.8000000000000004E-2</v>
      </c>
      <c r="D44" s="1">
        <v>-1.6659999999999999</v>
      </c>
      <c r="G44" t="s">
        <v>108</v>
      </c>
      <c r="H44" t="str">
        <f>IF(ABS(B44)&gt;2.575,"***",IF(ABS(B44)&gt;1.96,"**",IF(ABS(B44)&gt;1.645,"*","")))</f>
        <v>***</v>
      </c>
      <c r="I44" t="s">
        <v>108</v>
      </c>
      <c r="J44" t="str">
        <f t="shared" ref="J44" si="9">IF(ABS(C44)&gt;2.575,"***",IF(ABS(C44)&gt;1.96,"**",IF(ABS(C44)&gt;1.645,"*","")))</f>
        <v/>
      </c>
      <c r="K44" t="s">
        <v>108</v>
      </c>
      <c r="L44" t="str">
        <f t="shared" ref="L44" si="10">IF(ABS(D44)&gt;2.575,"***",IF(ABS(D44)&gt;1.96,"**",IF(ABS(D44)&gt;1.645,"*","")))</f>
        <v>*</v>
      </c>
      <c r="M44" s="3" t="s">
        <v>109</v>
      </c>
    </row>
    <row r="45" spans="1:13" x14ac:dyDescent="0.25">
      <c r="G45" t="s">
        <v>108</v>
      </c>
      <c r="I45" t="s">
        <v>108</v>
      </c>
      <c r="K45" t="s">
        <v>108</v>
      </c>
      <c r="M45" s="3" t="s">
        <v>109</v>
      </c>
    </row>
    <row r="46" spans="1:13" x14ac:dyDescent="0.25">
      <c r="A46" t="s">
        <v>20</v>
      </c>
      <c r="B46" s="1">
        <v>2.5019999999999998</v>
      </c>
      <c r="C46" s="1">
        <v>4.8000000000000001E-2</v>
      </c>
      <c r="D46" s="1">
        <v>-0.26400000000000001</v>
      </c>
      <c r="F46" t="str">
        <f>A46</f>
        <v>DLN_PIB_R0-3</v>
      </c>
      <c r="G46" t="s">
        <v>108</v>
      </c>
      <c r="H46" s="1" t="str">
        <f>B46&amp;H48</f>
        <v>2,502***</v>
      </c>
      <c r="I46" t="s">
        <v>108</v>
      </c>
      <c r="J46" s="1" t="str">
        <f>C46&amp;J48</f>
        <v>0,048</v>
      </c>
      <c r="K46" t="s">
        <v>108</v>
      </c>
      <c r="L46" s="1" t="str">
        <f>D46&amp;L48</f>
        <v>-0,264</v>
      </c>
      <c r="M46" s="3" t="s">
        <v>109</v>
      </c>
    </row>
    <row r="47" spans="1:13" x14ac:dyDescent="0.25">
      <c r="B47" s="1">
        <v>0.90100000000000002</v>
      </c>
      <c r="C47" s="1">
        <v>0.11799999999999999</v>
      </c>
      <c r="D47" s="1">
        <v>0.34499999999999997</v>
      </c>
      <c r="G47" t="s">
        <v>108</v>
      </c>
      <c r="H47" t="str">
        <f>"("&amp;B47&amp;")"</f>
        <v>(0,901)</v>
      </c>
      <c r="I47" t="s">
        <v>108</v>
      </c>
      <c r="J47" t="str">
        <f>"("&amp;C47&amp;")"</f>
        <v>(0,118)</v>
      </c>
      <c r="K47" t="s">
        <v>108</v>
      </c>
      <c r="L47" t="str">
        <f>"("&amp;D47&amp;")"</f>
        <v>(0,345)</v>
      </c>
      <c r="M47" s="3" t="s">
        <v>109</v>
      </c>
    </row>
    <row r="48" spans="1:13" x14ac:dyDescent="0.25">
      <c r="B48" s="1">
        <v>2.7749999999999999</v>
      </c>
      <c r="C48" s="1">
        <v>0.40400000000000003</v>
      </c>
      <c r="D48" s="1">
        <v>-0.76400000000000001</v>
      </c>
      <c r="G48" t="s">
        <v>108</v>
      </c>
      <c r="H48" t="str">
        <f>IF(ABS(B48)&gt;2.575,"***",IF(ABS(B48)&gt;1.96,"**",IF(ABS(B48)&gt;1.645,"*","")))</f>
        <v>***</v>
      </c>
      <c r="I48" t="s">
        <v>108</v>
      </c>
      <c r="J48" t="str">
        <f t="shared" ref="J48" si="11">IF(ABS(C48)&gt;2.575,"***",IF(ABS(C48)&gt;1.96,"**",IF(ABS(C48)&gt;1.645,"*","")))</f>
        <v/>
      </c>
      <c r="K48" t="s">
        <v>108</v>
      </c>
      <c r="L48" t="str">
        <f t="shared" ref="L48" si="12">IF(ABS(D48)&gt;2.575,"***",IF(ABS(D48)&gt;1.96,"**",IF(ABS(D48)&gt;1.645,"*","")))</f>
        <v/>
      </c>
      <c r="M48" s="3" t="s">
        <v>109</v>
      </c>
    </row>
    <row r="49" spans="1:13" x14ac:dyDescent="0.25">
      <c r="G49" t="s">
        <v>108</v>
      </c>
      <c r="I49" t="s">
        <v>108</v>
      </c>
      <c r="K49" t="s">
        <v>108</v>
      </c>
      <c r="M49" s="3" t="s">
        <v>109</v>
      </c>
    </row>
    <row r="50" spans="1:13" x14ac:dyDescent="0.25">
      <c r="A50" t="s">
        <v>21</v>
      </c>
      <c r="B50" s="1">
        <v>0.59599999999999997</v>
      </c>
      <c r="C50" s="1">
        <v>-0.08</v>
      </c>
      <c r="D50" s="1">
        <v>5.2999999999999999E-2</v>
      </c>
      <c r="F50" t="str">
        <f>A50</f>
        <v>DLN_PIB_R0-4</v>
      </c>
      <c r="G50" t="s">
        <v>108</v>
      </c>
      <c r="H50" s="1" t="str">
        <f>B50&amp;H52</f>
        <v>0,596</v>
      </c>
      <c r="I50" t="s">
        <v>108</v>
      </c>
      <c r="J50" s="1" t="str">
        <f>C50&amp;J52</f>
        <v>-0,08</v>
      </c>
      <c r="K50" t="s">
        <v>108</v>
      </c>
      <c r="L50" s="1" t="str">
        <f>D50&amp;L52</f>
        <v>0,053</v>
      </c>
      <c r="M50" s="3" t="s">
        <v>109</v>
      </c>
    </row>
    <row r="51" spans="1:13" x14ac:dyDescent="0.25">
      <c r="B51" s="1">
        <v>0.79500000000000004</v>
      </c>
      <c r="C51" s="1">
        <v>0.104</v>
      </c>
      <c r="D51" s="1">
        <v>0.30499999999999999</v>
      </c>
      <c r="G51" t="s">
        <v>108</v>
      </c>
      <c r="H51" t="str">
        <f>"("&amp;B51&amp;")"</f>
        <v>(0,795)</v>
      </c>
      <c r="I51" t="s">
        <v>108</v>
      </c>
      <c r="J51" t="str">
        <f>"("&amp;C51&amp;")"</f>
        <v>(0,104)</v>
      </c>
      <c r="K51" t="s">
        <v>108</v>
      </c>
      <c r="L51" t="str">
        <f>"("&amp;D51&amp;")"</f>
        <v>(0,305)</v>
      </c>
      <c r="M51" s="3" t="s">
        <v>109</v>
      </c>
    </row>
    <row r="52" spans="1:13" x14ac:dyDescent="0.25">
      <c r="B52" s="1">
        <v>0.749</v>
      </c>
      <c r="C52" s="1">
        <v>-0.77300000000000002</v>
      </c>
      <c r="D52" s="1">
        <v>0.17299999999999999</v>
      </c>
      <c r="G52" t="s">
        <v>108</v>
      </c>
      <c r="H52" t="str">
        <f>IF(ABS(B52)&gt;2.575,"***",IF(ABS(B52)&gt;1.96,"**",IF(ABS(B52)&gt;1.645,"*","")))</f>
        <v/>
      </c>
      <c r="I52" t="s">
        <v>108</v>
      </c>
      <c r="J52" t="str">
        <f t="shared" ref="J52" si="13">IF(ABS(C52)&gt;2.575,"***",IF(ABS(C52)&gt;1.96,"**",IF(ABS(C52)&gt;1.645,"*","")))</f>
        <v/>
      </c>
      <c r="K52" t="s">
        <v>108</v>
      </c>
      <c r="L52" t="str">
        <f t="shared" ref="L52" si="14">IF(ABS(D52)&gt;2.575,"***",IF(ABS(D52)&gt;1.96,"**",IF(ABS(D52)&gt;1.645,"*","")))</f>
        <v/>
      </c>
      <c r="M52" s="3" t="s">
        <v>109</v>
      </c>
    </row>
    <row r="53" spans="1:13" x14ac:dyDescent="0.25">
      <c r="G53" t="s">
        <v>108</v>
      </c>
      <c r="I53" t="s">
        <v>108</v>
      </c>
      <c r="K53" t="s">
        <v>108</v>
      </c>
      <c r="M53" s="3" t="s">
        <v>109</v>
      </c>
    </row>
    <row r="54" spans="1:13" x14ac:dyDescent="0.25">
      <c r="A54" t="s">
        <v>22</v>
      </c>
      <c r="B54" s="1">
        <v>0.46100000000000002</v>
      </c>
      <c r="C54" s="1">
        <v>-1.2E-2</v>
      </c>
      <c r="D54" s="1">
        <v>0.215</v>
      </c>
      <c r="F54" t="str">
        <f>A54</f>
        <v>DLN_TCR-1</v>
      </c>
      <c r="G54" t="s">
        <v>108</v>
      </c>
      <c r="H54" s="1" t="str">
        <f>B54&amp;H56</f>
        <v>0,461*</v>
      </c>
      <c r="I54" t="s">
        <v>108</v>
      </c>
      <c r="J54" s="1" t="str">
        <f>C54&amp;J56</f>
        <v>-0,012</v>
      </c>
      <c r="K54" t="s">
        <v>108</v>
      </c>
      <c r="L54" s="1" t="str">
        <f>D54&amp;L56</f>
        <v>0,215**</v>
      </c>
      <c r="M54" s="3" t="s">
        <v>109</v>
      </c>
    </row>
    <row r="55" spans="1:13" x14ac:dyDescent="0.25">
      <c r="B55" s="1">
        <v>0.26800000000000002</v>
      </c>
      <c r="C55" s="1">
        <v>3.5000000000000003E-2</v>
      </c>
      <c r="D55" s="1">
        <v>0.10299999999999999</v>
      </c>
      <c r="G55" t="s">
        <v>108</v>
      </c>
      <c r="H55" t="str">
        <f>"("&amp;B55&amp;")"</f>
        <v>(0,268)</v>
      </c>
      <c r="I55" t="s">
        <v>108</v>
      </c>
      <c r="J55" t="str">
        <f>"("&amp;C55&amp;")"</f>
        <v>(0,035)</v>
      </c>
      <c r="K55" t="s">
        <v>108</v>
      </c>
      <c r="L55" t="str">
        <f>"("&amp;D55&amp;")"</f>
        <v>(0,103)</v>
      </c>
      <c r="M55" s="3" t="s">
        <v>109</v>
      </c>
    </row>
    <row r="56" spans="1:13" x14ac:dyDescent="0.25">
      <c r="B56" s="1">
        <v>1.722</v>
      </c>
      <c r="C56" s="1">
        <v>-0.33200000000000002</v>
      </c>
      <c r="D56" s="1">
        <v>2.1</v>
      </c>
      <c r="G56" t="s">
        <v>108</v>
      </c>
      <c r="H56" t="str">
        <f>IF(ABS(B56)&gt;2.575,"***",IF(ABS(B56)&gt;1.96,"**",IF(ABS(B56)&gt;1.645,"*","")))</f>
        <v>*</v>
      </c>
      <c r="I56" t="s">
        <v>108</v>
      </c>
      <c r="J56" t="str">
        <f t="shared" ref="J56" si="15">IF(ABS(C56)&gt;2.575,"***",IF(ABS(C56)&gt;1.96,"**",IF(ABS(C56)&gt;1.645,"*","")))</f>
        <v/>
      </c>
      <c r="K56" t="s">
        <v>108</v>
      </c>
      <c r="L56" t="str">
        <f t="shared" ref="L56" si="16">IF(ABS(D56)&gt;2.575,"***",IF(ABS(D56)&gt;1.96,"**",IF(ABS(D56)&gt;1.645,"*","")))</f>
        <v>**</v>
      </c>
      <c r="M56" s="3" t="s">
        <v>109</v>
      </c>
    </row>
    <row r="57" spans="1:13" x14ac:dyDescent="0.25">
      <c r="G57" t="s">
        <v>108</v>
      </c>
      <c r="I57" t="s">
        <v>108</v>
      </c>
      <c r="K57" t="s">
        <v>108</v>
      </c>
      <c r="M57" s="3" t="s">
        <v>109</v>
      </c>
    </row>
    <row r="58" spans="1:13" x14ac:dyDescent="0.25">
      <c r="A58" t="s">
        <v>23</v>
      </c>
      <c r="B58" s="1">
        <v>-0.16200000000000001</v>
      </c>
      <c r="C58" s="1">
        <v>-1.9E-2</v>
      </c>
      <c r="D58" s="1">
        <v>-7.9000000000000001E-2</v>
      </c>
      <c r="F58" t="str">
        <f>A58</f>
        <v>DLN_TCR-2</v>
      </c>
      <c r="G58" t="s">
        <v>108</v>
      </c>
      <c r="H58" s="1" t="str">
        <f>B58&amp;H60</f>
        <v>-0,162</v>
      </c>
      <c r="I58" t="s">
        <v>108</v>
      </c>
      <c r="J58" s="1" t="str">
        <f>C58&amp;J60</f>
        <v>-0,019</v>
      </c>
      <c r="K58" t="s">
        <v>108</v>
      </c>
      <c r="L58" s="1" t="str">
        <f>D58&amp;L60</f>
        <v>-0,079</v>
      </c>
      <c r="M58" s="3" t="s">
        <v>109</v>
      </c>
    </row>
    <row r="59" spans="1:13" x14ac:dyDescent="0.25">
      <c r="B59" s="1">
        <v>0.27900000000000003</v>
      </c>
      <c r="C59" s="1">
        <v>3.5999999999999997E-2</v>
      </c>
      <c r="D59" s="1">
        <v>0.107</v>
      </c>
      <c r="G59" t="s">
        <v>108</v>
      </c>
      <c r="H59" t="str">
        <f>"("&amp;B59&amp;")"</f>
        <v>(0,279)</v>
      </c>
      <c r="I59" t="s">
        <v>108</v>
      </c>
      <c r="J59" t="str">
        <f>"("&amp;C59&amp;")"</f>
        <v>(0,036)</v>
      </c>
      <c r="K59" t="s">
        <v>108</v>
      </c>
      <c r="L59" t="str">
        <f>"("&amp;D59&amp;")"</f>
        <v>(0,107)</v>
      </c>
      <c r="M59" s="3" t="s">
        <v>109</v>
      </c>
    </row>
    <row r="60" spans="1:13" x14ac:dyDescent="0.25">
      <c r="B60" s="1">
        <v>-0.58199999999999996</v>
      </c>
      <c r="C60" s="1">
        <v>-0.51700000000000002</v>
      </c>
      <c r="D60" s="1">
        <v>-0.73699999999999999</v>
      </c>
      <c r="G60" t="s">
        <v>108</v>
      </c>
      <c r="H60" t="str">
        <f>IF(ABS(B60)&gt;2.575,"***",IF(ABS(B60)&gt;1.96,"**",IF(ABS(B60)&gt;1.645,"*","")))</f>
        <v/>
      </c>
      <c r="I60" t="s">
        <v>108</v>
      </c>
      <c r="J60" t="str">
        <f t="shared" ref="J60" si="17">IF(ABS(C60)&gt;2.575,"***",IF(ABS(C60)&gt;1.96,"**",IF(ABS(C60)&gt;1.645,"*","")))</f>
        <v/>
      </c>
      <c r="K60" t="s">
        <v>108</v>
      </c>
      <c r="L60" t="str">
        <f t="shared" ref="L60" si="18">IF(ABS(D60)&gt;2.575,"***",IF(ABS(D60)&gt;1.96,"**",IF(ABS(D60)&gt;1.645,"*","")))</f>
        <v/>
      </c>
      <c r="M60" s="3" t="s">
        <v>109</v>
      </c>
    </row>
    <row r="61" spans="1:13" x14ac:dyDescent="0.25">
      <c r="G61" t="s">
        <v>108</v>
      </c>
      <c r="I61" t="s">
        <v>108</v>
      </c>
      <c r="K61" t="s">
        <v>108</v>
      </c>
      <c r="M61" s="3" t="s">
        <v>109</v>
      </c>
    </row>
    <row r="62" spans="1:13" x14ac:dyDescent="0.25">
      <c r="A62" t="s">
        <v>24</v>
      </c>
      <c r="B62" s="1">
        <v>5.7000000000000002E-2</v>
      </c>
      <c r="C62" s="1">
        <v>-1.2999999999999999E-2</v>
      </c>
      <c r="D62" s="1">
        <v>0.03</v>
      </c>
      <c r="F62" t="str">
        <f>A62</f>
        <v>DLN_TCR-3</v>
      </c>
      <c r="G62" t="s">
        <v>108</v>
      </c>
      <c r="H62" s="1" t="str">
        <f>B62&amp;H64</f>
        <v>0,057</v>
      </c>
      <c r="I62" t="s">
        <v>108</v>
      </c>
      <c r="J62" s="1" t="str">
        <f>C62&amp;J64</f>
        <v>-0,013</v>
      </c>
      <c r="K62" t="s">
        <v>108</v>
      </c>
      <c r="L62" s="1" t="str">
        <f>D62&amp;L64</f>
        <v>0,03</v>
      </c>
      <c r="M62" s="3" t="s">
        <v>109</v>
      </c>
    </row>
    <row r="63" spans="1:13" x14ac:dyDescent="0.25">
      <c r="B63" s="1">
        <v>0.27500000000000002</v>
      </c>
      <c r="C63" s="1">
        <v>3.5999999999999997E-2</v>
      </c>
      <c r="D63" s="1">
        <v>0.105</v>
      </c>
      <c r="G63" t="s">
        <v>108</v>
      </c>
      <c r="H63" t="str">
        <f>"("&amp;B63&amp;")"</f>
        <v>(0,275)</v>
      </c>
      <c r="I63" t="s">
        <v>108</v>
      </c>
      <c r="J63" t="str">
        <f>"("&amp;C63&amp;")"</f>
        <v>(0,036)</v>
      </c>
      <c r="K63" t="s">
        <v>108</v>
      </c>
      <c r="L63" t="str">
        <f>"("&amp;D63&amp;")"</f>
        <v>(0,105)</v>
      </c>
      <c r="M63" s="3" t="s">
        <v>109</v>
      </c>
    </row>
    <row r="64" spans="1:13" x14ac:dyDescent="0.25">
      <c r="B64" s="1">
        <v>0.20599999999999999</v>
      </c>
      <c r="C64" s="1">
        <v>-0.35599999999999998</v>
      </c>
      <c r="D64" s="1">
        <v>0.28799999999999998</v>
      </c>
      <c r="G64" t="s">
        <v>108</v>
      </c>
      <c r="H64" t="str">
        <f>IF(ABS(B64)&gt;2.575,"***",IF(ABS(B64)&gt;1.96,"**",IF(ABS(B64)&gt;1.645,"*","")))</f>
        <v/>
      </c>
      <c r="I64" t="s">
        <v>108</v>
      </c>
      <c r="J64" t="str">
        <f t="shared" ref="J64" si="19">IF(ABS(C64)&gt;2.575,"***",IF(ABS(C64)&gt;1.96,"**",IF(ABS(C64)&gt;1.645,"*","")))</f>
        <v/>
      </c>
      <c r="K64" t="s">
        <v>108</v>
      </c>
      <c r="L64" t="str">
        <f t="shared" ref="L64" si="20">IF(ABS(D64)&gt;2.575,"***",IF(ABS(D64)&gt;1.96,"**",IF(ABS(D64)&gt;1.645,"*","")))</f>
        <v/>
      </c>
      <c r="M64" s="3" t="s">
        <v>109</v>
      </c>
    </row>
    <row r="65" spans="1:13" x14ac:dyDescent="0.25">
      <c r="G65" t="s">
        <v>108</v>
      </c>
      <c r="I65" t="s">
        <v>108</v>
      </c>
      <c r="K65" t="s">
        <v>108</v>
      </c>
      <c r="M65" s="3" t="s">
        <v>109</v>
      </c>
    </row>
    <row r="66" spans="1:13" x14ac:dyDescent="0.25">
      <c r="A66" t="s">
        <v>25</v>
      </c>
      <c r="B66" s="1">
        <v>0.38400000000000001</v>
      </c>
      <c r="C66" s="1">
        <v>3.7999999999999999E-2</v>
      </c>
      <c r="D66" s="1">
        <v>-5.0000000000000001E-3</v>
      </c>
      <c r="F66" t="str">
        <f>A66</f>
        <v>DLN_TCR-4</v>
      </c>
      <c r="G66" t="s">
        <v>108</v>
      </c>
      <c r="H66" s="1" t="str">
        <f>B66&amp;H68</f>
        <v>0,384</v>
      </c>
      <c r="I66" t="s">
        <v>108</v>
      </c>
      <c r="J66" s="1" t="str">
        <f>C66&amp;J68</f>
        <v>0,038</v>
      </c>
      <c r="K66" t="s">
        <v>108</v>
      </c>
      <c r="L66" s="1" t="str">
        <f>D66&amp;L68</f>
        <v>-0,005</v>
      </c>
      <c r="M66" s="3" t="s">
        <v>109</v>
      </c>
    </row>
    <row r="67" spans="1:13" x14ac:dyDescent="0.25">
      <c r="B67" s="1">
        <v>0.26400000000000001</v>
      </c>
      <c r="C67" s="1">
        <v>3.5000000000000003E-2</v>
      </c>
      <c r="D67" s="1">
        <v>0.10100000000000001</v>
      </c>
      <c r="G67" t="s">
        <v>108</v>
      </c>
      <c r="H67" t="str">
        <f>"("&amp;B67&amp;")"</f>
        <v>(0,264)</v>
      </c>
      <c r="I67" t="s">
        <v>108</v>
      </c>
      <c r="J67" t="str">
        <f>"("&amp;C67&amp;")"</f>
        <v>(0,035)</v>
      </c>
      <c r="K67" t="s">
        <v>108</v>
      </c>
      <c r="L67" t="str">
        <f>"("&amp;D67&amp;")"</f>
        <v>(0,101)</v>
      </c>
      <c r="M67" s="3" t="s">
        <v>109</v>
      </c>
    </row>
    <row r="68" spans="1:13" x14ac:dyDescent="0.25">
      <c r="B68" s="1">
        <v>1.452</v>
      </c>
      <c r="C68" s="1">
        <v>1.105</v>
      </c>
      <c r="D68" s="1">
        <v>-5.1999999999999998E-2</v>
      </c>
      <c r="G68" t="s">
        <v>108</v>
      </c>
      <c r="H68" t="str">
        <f>IF(ABS(B68)&gt;2.575,"***",IF(ABS(B68)&gt;1.96,"**",IF(ABS(B68)&gt;1.645,"*","")))</f>
        <v/>
      </c>
      <c r="I68" t="s">
        <v>108</v>
      </c>
      <c r="J68" t="str">
        <f t="shared" ref="J68" si="21">IF(ABS(C68)&gt;2.575,"***",IF(ABS(C68)&gt;1.96,"**",IF(ABS(C68)&gt;1.645,"*","")))</f>
        <v/>
      </c>
      <c r="K68" t="s">
        <v>108</v>
      </c>
      <c r="L68" t="str">
        <f t="shared" ref="L68" si="22">IF(ABS(D68)&gt;2.575,"***",IF(ABS(D68)&gt;1.96,"**",IF(ABS(D68)&gt;1.645,"*","")))</f>
        <v/>
      </c>
      <c r="M68" s="3" t="s">
        <v>109</v>
      </c>
    </row>
  </sheetData>
  <hyperlinks>
    <hyperlink ref="M8" r:id="rId1"/>
    <hyperlink ref="M9:M68" r:id="rId2" display="\\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J21" sqref="J21:L23"/>
    </sheetView>
  </sheetViews>
  <sheetFormatPr baseColWidth="10" defaultRowHeight="15" x14ac:dyDescent="0.25"/>
  <sheetData>
    <row r="1" spans="1:13" x14ac:dyDescent="0.25">
      <c r="A1" t="s">
        <v>98</v>
      </c>
    </row>
    <row r="2" spans="1:13" x14ac:dyDescent="0.25">
      <c r="A2" t="s">
        <v>99</v>
      </c>
    </row>
    <row r="3" spans="1:13" x14ac:dyDescent="0.25">
      <c r="A3" t="s">
        <v>100</v>
      </c>
    </row>
    <row r="4" spans="1:13" x14ac:dyDescent="0.25">
      <c r="A4" t="s">
        <v>101</v>
      </c>
    </row>
    <row r="5" spans="1:13" x14ac:dyDescent="0.25">
      <c r="A5" t="s">
        <v>102</v>
      </c>
    </row>
    <row r="7" spans="1:13" x14ac:dyDescent="0.25">
      <c r="A7" t="s">
        <v>1</v>
      </c>
      <c r="B7" t="s">
        <v>2</v>
      </c>
    </row>
    <row r="9" spans="1:13" x14ac:dyDescent="0.25">
      <c r="A9" t="s">
        <v>26</v>
      </c>
      <c r="B9" s="1">
        <v>1</v>
      </c>
      <c r="C9" s="1"/>
      <c r="D9" s="1"/>
    </row>
    <row r="10" spans="1:13" x14ac:dyDescent="0.25">
      <c r="B10" s="1"/>
      <c r="C10" s="1"/>
      <c r="D10" s="1"/>
    </row>
    <row r="11" spans="1:13" x14ac:dyDescent="0.25">
      <c r="A11" t="s">
        <v>8</v>
      </c>
      <c r="B11" s="1">
        <v>-0.57399999999999995</v>
      </c>
      <c r="C11" s="1"/>
      <c r="D11" s="1"/>
      <c r="F11" t="str">
        <f>A11</f>
        <v>LN_PIB_R0-1</v>
      </c>
      <c r="G11" t="s">
        <v>108</v>
      </c>
      <c r="H11" s="1" t="str">
        <f>B11*-1&amp;H13</f>
        <v>0,574**</v>
      </c>
      <c r="I11" t="s">
        <v>108</v>
      </c>
      <c r="K11" t="s">
        <v>108</v>
      </c>
      <c r="M11" s="3" t="s">
        <v>109</v>
      </c>
    </row>
    <row r="12" spans="1:13" x14ac:dyDescent="0.25">
      <c r="B12" s="1">
        <v>0.23400000000000001</v>
      </c>
      <c r="C12" s="1"/>
      <c r="D12" s="1"/>
      <c r="G12" t="s">
        <v>108</v>
      </c>
      <c r="H12" t="str">
        <f>"("&amp;B12&amp;")"</f>
        <v>(0,234)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-2.4470000000000001</v>
      </c>
      <c r="C13" s="1"/>
      <c r="D13" s="1"/>
      <c r="G13" t="s">
        <v>108</v>
      </c>
      <c r="H13" t="str">
        <f>IF(ABS(B13)&gt;2.575,"***",IF(ABS(B13)&gt;1.96,"**",IF(ABS(B13)&gt;1.645,"*","")))</f>
        <v>**</v>
      </c>
      <c r="I13" t="s">
        <v>108</v>
      </c>
      <c r="K13" t="s">
        <v>108</v>
      </c>
      <c r="M13" s="3" t="s">
        <v>109</v>
      </c>
    </row>
    <row r="14" spans="1:13" x14ac:dyDescent="0.25">
      <c r="B14" s="1"/>
      <c r="C14" s="1"/>
      <c r="D14" s="1"/>
      <c r="G14" t="s">
        <v>108</v>
      </c>
      <c r="I14" t="s">
        <v>108</v>
      </c>
      <c r="K14" t="s">
        <v>108</v>
      </c>
      <c r="M14" s="3" t="s">
        <v>109</v>
      </c>
    </row>
    <row r="15" spans="1:13" x14ac:dyDescent="0.25">
      <c r="A15" t="s">
        <v>9</v>
      </c>
      <c r="B15" s="1">
        <v>-9.1999999999999998E-2</v>
      </c>
      <c r="C15" s="1"/>
      <c r="D15" s="1"/>
      <c r="F15" t="str">
        <f>A15</f>
        <v>LN_TCR-1</v>
      </c>
      <c r="G15" t="s">
        <v>108</v>
      </c>
      <c r="H15" s="1" t="str">
        <f>B15*-1&amp;H17</f>
        <v>0,092</v>
      </c>
      <c r="I15" t="s">
        <v>108</v>
      </c>
      <c r="K15" t="s">
        <v>108</v>
      </c>
      <c r="M15" s="3" t="s">
        <v>109</v>
      </c>
    </row>
    <row r="16" spans="1:13" x14ac:dyDescent="0.25">
      <c r="B16" s="1">
        <v>0.443</v>
      </c>
      <c r="C16" s="1"/>
      <c r="D16" s="1"/>
      <c r="G16" t="s">
        <v>108</v>
      </c>
      <c r="H16" t="str">
        <f>"("&amp;B16&amp;")"</f>
        <v>(0,443)</v>
      </c>
      <c r="I16" t="s">
        <v>108</v>
      </c>
      <c r="K16" t="s">
        <v>108</v>
      </c>
      <c r="M16" s="3" t="s">
        <v>109</v>
      </c>
    </row>
    <row r="17" spans="1:13" x14ac:dyDescent="0.25">
      <c r="B17" s="1">
        <v>-0.20899999999999999</v>
      </c>
      <c r="C17" s="1"/>
      <c r="D17" s="1"/>
      <c r="G17" t="s">
        <v>108</v>
      </c>
      <c r="H17" t="str">
        <f>IF(ABS(B17)&gt;2.575,"***",IF(ABS(B17)&gt;1.96,"**",IF(ABS(B17)&gt;1.645,"*","")))</f>
        <v/>
      </c>
      <c r="I17" t="s">
        <v>108</v>
      </c>
      <c r="K17" t="s">
        <v>108</v>
      </c>
      <c r="M17" s="3" t="s">
        <v>109</v>
      </c>
    </row>
    <row r="18" spans="1:13" x14ac:dyDescent="0.25">
      <c r="B18" s="1"/>
      <c r="C18" s="1"/>
      <c r="D18" s="1"/>
      <c r="G18" t="s">
        <v>108</v>
      </c>
      <c r="I18" t="s">
        <v>108</v>
      </c>
      <c r="K18" t="s">
        <v>108</v>
      </c>
      <c r="M18" s="3" t="s">
        <v>109</v>
      </c>
    </row>
    <row r="19" spans="1:13" x14ac:dyDescent="0.25">
      <c r="A19" t="s">
        <v>3</v>
      </c>
      <c r="B19" s="1" t="s">
        <v>27</v>
      </c>
      <c r="C19" s="1" t="s">
        <v>11</v>
      </c>
      <c r="D19" s="1" t="s">
        <v>12</v>
      </c>
      <c r="G19" t="s">
        <v>108</v>
      </c>
      <c r="I19" t="s">
        <v>108</v>
      </c>
      <c r="K19" t="s">
        <v>108</v>
      </c>
      <c r="M19" s="3" t="s">
        <v>109</v>
      </c>
    </row>
    <row r="20" spans="1:13" x14ac:dyDescent="0.25">
      <c r="B20" s="1"/>
      <c r="C20" s="1"/>
      <c r="D20" s="1"/>
      <c r="G20" t="s">
        <v>108</v>
      </c>
      <c r="I20" t="s">
        <v>108</v>
      </c>
      <c r="K20" t="s">
        <v>108</v>
      </c>
      <c r="M20" s="3" t="s">
        <v>109</v>
      </c>
    </row>
    <row r="21" spans="1:13" x14ac:dyDescent="0.25">
      <c r="A21" t="s">
        <v>2</v>
      </c>
      <c r="B21" s="1">
        <v>-2.7E-2</v>
      </c>
      <c r="C21" s="1">
        <v>7.0000000000000001E-3</v>
      </c>
      <c r="D21" s="1">
        <v>6.0000000000000001E-3</v>
      </c>
      <c r="F21" t="str">
        <f>A21</f>
        <v>CointEq1</v>
      </c>
      <c r="G21" t="s">
        <v>108</v>
      </c>
      <c r="H21" s="1" t="str">
        <f>B21&amp;H23</f>
        <v>-0,027**</v>
      </c>
      <c r="I21" t="s">
        <v>108</v>
      </c>
      <c r="J21" s="1" t="str">
        <f>C21&amp;J23</f>
        <v>0,007***</v>
      </c>
      <c r="K21" t="s">
        <v>108</v>
      </c>
      <c r="L21" s="1" t="str">
        <f>D21&amp;L23</f>
        <v>0,006</v>
      </c>
      <c r="M21" s="3" t="s">
        <v>109</v>
      </c>
    </row>
    <row r="22" spans="1:13" x14ac:dyDescent="0.25">
      <c r="B22" s="1">
        <v>1.0999999999999999E-2</v>
      </c>
      <c r="C22" s="1">
        <v>1E-3</v>
      </c>
      <c r="D22" s="1">
        <v>4.0000000000000001E-3</v>
      </c>
      <c r="G22" t="s">
        <v>108</v>
      </c>
      <c r="H22" t="str">
        <f>"("&amp;B22&amp;")"</f>
        <v>(0,011)</v>
      </c>
      <c r="I22" t="s">
        <v>108</v>
      </c>
      <c r="J22" t="str">
        <f>"("&amp;C22&amp;")"</f>
        <v>(0,001)</v>
      </c>
      <c r="K22" t="s">
        <v>108</v>
      </c>
      <c r="L22" t="str">
        <f>"("&amp;D22&amp;")"</f>
        <v>(0,004)</v>
      </c>
      <c r="M22" s="3" t="s">
        <v>109</v>
      </c>
    </row>
    <row r="23" spans="1:13" x14ac:dyDescent="0.25">
      <c r="B23" s="1">
        <v>-2.504</v>
      </c>
      <c r="C23" s="1">
        <v>4.992</v>
      </c>
      <c r="D23" s="1">
        <v>1.544</v>
      </c>
      <c r="G23" t="s">
        <v>108</v>
      </c>
      <c r="H23" t="str">
        <f>IF(ABS(B23)&gt;2.575,"***",IF(ABS(B23)&gt;1.96,"**",IF(ABS(B23)&gt;1.645,"*","")))</f>
        <v>**</v>
      </c>
      <c r="I23" t="s">
        <v>108</v>
      </c>
      <c r="J23" t="str">
        <f>IF(ABS(C23)&gt;2.575,"***",IF(ABS(C23)&gt;1.96,"**",IF(ABS(C23)&gt;1.645,"*","")))</f>
        <v>***</v>
      </c>
      <c r="K23" t="s">
        <v>108</v>
      </c>
      <c r="L23" t="str">
        <f>IF(ABS(D23)&gt;2.575,"***",IF(ABS(E23)&gt;1.96,"**",IF(ABS(E23)&gt;1.645,"*","")))</f>
        <v/>
      </c>
      <c r="M23" s="3" t="s">
        <v>109</v>
      </c>
    </row>
    <row r="24" spans="1:13" x14ac:dyDescent="0.25">
      <c r="B24" s="1"/>
      <c r="C24" s="1"/>
      <c r="D24" s="1"/>
      <c r="G24" t="s">
        <v>108</v>
      </c>
      <c r="I24" t="s">
        <v>108</v>
      </c>
      <c r="K24" t="s">
        <v>108</v>
      </c>
      <c r="M24" s="3" t="s">
        <v>109</v>
      </c>
    </row>
    <row r="25" spans="1:13" x14ac:dyDescent="0.25">
      <c r="A25" t="s">
        <v>28</v>
      </c>
      <c r="B25" s="1">
        <v>-0.48399999999999999</v>
      </c>
      <c r="C25" s="1">
        <v>0</v>
      </c>
      <c r="D25" s="1">
        <v>2.5000000000000001E-2</v>
      </c>
      <c r="F25" t="str">
        <f>A25</f>
        <v>DLOGM_R0_SS_SA-1</v>
      </c>
      <c r="G25" t="s">
        <v>108</v>
      </c>
      <c r="H25" s="1" t="str">
        <f>B25&amp;H27</f>
        <v>-0,484***</v>
      </c>
      <c r="I25" t="s">
        <v>108</v>
      </c>
      <c r="J25" s="1" t="str">
        <f>C25&amp;J27</f>
        <v>0</v>
      </c>
      <c r="K25" t="s">
        <v>108</v>
      </c>
      <c r="L25" s="1" t="str">
        <f>D25&amp;L27</f>
        <v>0,025</v>
      </c>
      <c r="M25" s="3" t="s">
        <v>109</v>
      </c>
    </row>
    <row r="26" spans="1:13" x14ac:dyDescent="0.25">
      <c r="B26" s="1">
        <v>9.9000000000000005E-2</v>
      </c>
      <c r="C26" s="1">
        <v>1.2999999999999999E-2</v>
      </c>
      <c r="D26" s="1">
        <v>3.6999999999999998E-2</v>
      </c>
      <c r="G26" t="s">
        <v>108</v>
      </c>
      <c r="H26" t="str">
        <f>"("&amp;B26&amp;")"</f>
        <v>(0,099)</v>
      </c>
      <c r="I26" t="s">
        <v>108</v>
      </c>
      <c r="J26" t="str">
        <f>"("&amp;C26&amp;")"</f>
        <v>(0,013)</v>
      </c>
      <c r="K26" t="s">
        <v>108</v>
      </c>
      <c r="L26" t="str">
        <f>"("&amp;D26&amp;")"</f>
        <v>(0,037)</v>
      </c>
      <c r="M26" s="3" t="s">
        <v>109</v>
      </c>
    </row>
    <row r="27" spans="1:13" x14ac:dyDescent="0.25">
      <c r="B27" s="1">
        <v>-4.9089999999999998</v>
      </c>
      <c r="C27" s="1">
        <v>5.0000000000000001E-3</v>
      </c>
      <c r="D27" s="1">
        <v>0.67800000000000005</v>
      </c>
      <c r="G27" t="s">
        <v>108</v>
      </c>
      <c r="H27" t="str">
        <f>IF(ABS(B27)&gt;2.575,"***",IF(ABS(B27)&gt;1.96,"**",IF(ABS(B27)&gt;1.645,"*","")))</f>
        <v>***</v>
      </c>
      <c r="I27" t="s">
        <v>108</v>
      </c>
      <c r="J27" t="str">
        <f t="shared" ref="J27" si="0">IF(ABS(C27)&gt;2.575,"***",IF(ABS(C27)&gt;1.96,"**",IF(ABS(C27)&gt;1.645,"*","")))</f>
        <v/>
      </c>
      <c r="K27" t="s">
        <v>108</v>
      </c>
      <c r="L27" t="str">
        <f>IF(ABS(D27)&gt;2.575,"***",IF(ABS(D27)&gt;1.96,"**",IF(ABS(D27)&gt;1.645,"*","")))</f>
        <v/>
      </c>
      <c r="M27" s="3" t="s">
        <v>109</v>
      </c>
    </row>
    <row r="28" spans="1:13" x14ac:dyDescent="0.25">
      <c r="B28" s="1"/>
      <c r="C28" s="1"/>
      <c r="D28" s="1"/>
      <c r="G28" t="s">
        <v>108</v>
      </c>
      <c r="I28" t="s">
        <v>108</v>
      </c>
      <c r="K28" t="s">
        <v>108</v>
      </c>
      <c r="M28" s="3" t="s">
        <v>109</v>
      </c>
    </row>
    <row r="29" spans="1:13" x14ac:dyDescent="0.25">
      <c r="A29" t="s">
        <v>29</v>
      </c>
      <c r="B29" s="1">
        <v>-0.28299999999999997</v>
      </c>
      <c r="C29" s="1">
        <v>-4.0000000000000001E-3</v>
      </c>
      <c r="D29" s="1">
        <v>-2E-3</v>
      </c>
      <c r="F29" t="str">
        <f>A29</f>
        <v>DLOGM_R0_SS_SA-2</v>
      </c>
      <c r="G29" t="s">
        <v>108</v>
      </c>
      <c r="H29" s="1" t="str">
        <f>B29&amp;H31</f>
        <v>-0,283***</v>
      </c>
      <c r="I29" t="s">
        <v>108</v>
      </c>
      <c r="J29" s="1" t="str">
        <f>C29&amp;J31</f>
        <v>-0,004</v>
      </c>
      <c r="K29" t="s">
        <v>108</v>
      </c>
      <c r="L29" s="1" t="str">
        <f>D29&amp;L31</f>
        <v>-0,002</v>
      </c>
      <c r="M29" s="3" t="s">
        <v>109</v>
      </c>
    </row>
    <row r="30" spans="1:13" x14ac:dyDescent="0.25">
      <c r="B30" s="1">
        <v>0.10199999999999999</v>
      </c>
      <c r="C30" s="1">
        <v>1.2999999999999999E-2</v>
      </c>
      <c r="D30" s="1">
        <v>3.9E-2</v>
      </c>
      <c r="G30" t="s">
        <v>108</v>
      </c>
      <c r="H30" t="str">
        <f>"("&amp;B30&amp;")"</f>
        <v>(0,102)</v>
      </c>
      <c r="I30" t="s">
        <v>108</v>
      </c>
      <c r="J30" t="str">
        <f>"("&amp;C30&amp;")"</f>
        <v>(0,013)</v>
      </c>
      <c r="K30" t="s">
        <v>108</v>
      </c>
      <c r="L30" t="str">
        <f>"("&amp;D30&amp;")"</f>
        <v>(0,039)</v>
      </c>
      <c r="M30" s="3" t="s">
        <v>109</v>
      </c>
    </row>
    <row r="31" spans="1:13" x14ac:dyDescent="0.25">
      <c r="B31" s="1">
        <v>-2.7610000000000001</v>
      </c>
      <c r="C31" s="1">
        <v>-0.312</v>
      </c>
      <c r="D31" s="1">
        <v>-5.6000000000000001E-2</v>
      </c>
      <c r="G31" t="s">
        <v>108</v>
      </c>
      <c r="H31" t="str">
        <f>IF(ABS(B31)&gt;2.575,"***",IF(ABS(B31)&gt;1.96,"**",IF(ABS(B31)&gt;1.645,"*","")))</f>
        <v>***</v>
      </c>
      <c r="I31" t="s">
        <v>108</v>
      </c>
      <c r="J31" t="str">
        <f t="shared" ref="J31" si="1">IF(ABS(C31)&gt;2.575,"***",IF(ABS(C31)&gt;1.96,"**",IF(ABS(C31)&gt;1.645,"*","")))</f>
        <v/>
      </c>
      <c r="K31" t="s">
        <v>108</v>
      </c>
      <c r="L31" t="str">
        <f t="shared" ref="L31" si="2">IF(ABS(D31)&gt;2.575,"***",IF(ABS(D31)&gt;1.96,"**",IF(ABS(D31)&gt;1.645,"*","")))</f>
        <v/>
      </c>
      <c r="M31" s="3" t="s">
        <v>109</v>
      </c>
    </row>
    <row r="32" spans="1:13" x14ac:dyDescent="0.25">
      <c r="B32" s="1"/>
      <c r="C32" s="1"/>
      <c r="D32" s="1"/>
      <c r="G32" t="s">
        <v>108</v>
      </c>
      <c r="I32" t="s">
        <v>108</v>
      </c>
      <c r="K32" t="s">
        <v>108</v>
      </c>
      <c r="M32" s="3" t="s">
        <v>109</v>
      </c>
    </row>
    <row r="33" spans="1:13" x14ac:dyDescent="0.25">
      <c r="A33" t="s">
        <v>30</v>
      </c>
      <c r="B33" s="1">
        <v>-0.36299999999999999</v>
      </c>
      <c r="C33" s="1">
        <v>-1E-3</v>
      </c>
      <c r="D33" s="1">
        <v>-3.2000000000000001E-2</v>
      </c>
      <c r="F33" t="str">
        <f>A33</f>
        <v>DLOGM_R0_SS_SA-3</v>
      </c>
      <c r="G33" t="s">
        <v>108</v>
      </c>
      <c r="H33" s="1" t="str">
        <f>B33&amp;H35</f>
        <v>-0,363***</v>
      </c>
      <c r="I33" t="s">
        <v>108</v>
      </c>
      <c r="J33" s="1" t="str">
        <f>C33&amp;J35</f>
        <v>-0,001</v>
      </c>
      <c r="K33" t="s">
        <v>108</v>
      </c>
      <c r="L33" s="1" t="str">
        <f>D33&amp;L35</f>
        <v>-0,032</v>
      </c>
      <c r="M33" s="3" t="s">
        <v>109</v>
      </c>
    </row>
    <row r="34" spans="1:13" x14ac:dyDescent="0.25">
      <c r="B34" s="1">
        <v>0.10100000000000001</v>
      </c>
      <c r="C34" s="1">
        <v>1.2999999999999999E-2</v>
      </c>
      <c r="D34" s="1">
        <v>3.7999999999999999E-2</v>
      </c>
      <c r="G34" t="s">
        <v>108</v>
      </c>
      <c r="H34" t="str">
        <f>"("&amp;B34&amp;")"</f>
        <v>(0,101)</v>
      </c>
      <c r="I34" t="s">
        <v>108</v>
      </c>
      <c r="J34" t="str">
        <f>"("&amp;C34&amp;")"</f>
        <v>(0,013)</v>
      </c>
      <c r="K34" t="s">
        <v>108</v>
      </c>
      <c r="L34" t="str">
        <f>"("&amp;D34&amp;")"</f>
        <v>(0,038)</v>
      </c>
      <c r="M34" s="3" t="s">
        <v>109</v>
      </c>
    </row>
    <row r="35" spans="1:13" x14ac:dyDescent="0.25">
      <c r="B35" s="1">
        <v>-3.6080000000000001</v>
      </c>
      <c r="C35" s="1">
        <v>-8.6999999999999994E-2</v>
      </c>
      <c r="D35" s="1">
        <v>-0.83699999999999997</v>
      </c>
      <c r="G35" t="s">
        <v>108</v>
      </c>
      <c r="H35" t="str">
        <f>IF(ABS(B35)&gt;2.575,"***",IF(ABS(B35)&gt;1.96,"**",IF(ABS(B35)&gt;1.645,"*","")))</f>
        <v>***</v>
      </c>
      <c r="I35" t="s">
        <v>108</v>
      </c>
      <c r="J35" t="str">
        <f t="shared" ref="J35" si="3">IF(ABS(C35)&gt;2.575,"***",IF(ABS(C35)&gt;1.96,"**",IF(ABS(C35)&gt;1.645,"*","")))</f>
        <v/>
      </c>
      <c r="K35" t="s">
        <v>108</v>
      </c>
      <c r="L35" t="str">
        <f t="shared" ref="L35" si="4">IF(ABS(D35)&gt;2.575,"***",IF(ABS(D35)&gt;1.96,"**",IF(ABS(D35)&gt;1.645,"*","")))</f>
        <v/>
      </c>
      <c r="M35" s="3" t="s">
        <v>109</v>
      </c>
    </row>
    <row r="36" spans="1:13" x14ac:dyDescent="0.25">
      <c r="B36" s="1"/>
      <c r="C36" s="1"/>
      <c r="D36" s="1"/>
      <c r="G36" t="s">
        <v>108</v>
      </c>
      <c r="I36" t="s">
        <v>108</v>
      </c>
      <c r="K36" t="s">
        <v>108</v>
      </c>
      <c r="M36" s="3" t="s">
        <v>109</v>
      </c>
    </row>
    <row r="37" spans="1:13" x14ac:dyDescent="0.25">
      <c r="A37" t="s">
        <v>31</v>
      </c>
      <c r="B37" s="1">
        <v>-0.24399999999999999</v>
      </c>
      <c r="C37" s="1">
        <v>-0.02</v>
      </c>
      <c r="D37" s="1">
        <v>-1.9E-2</v>
      </c>
      <c r="F37" t="str">
        <f>A37</f>
        <v>DLOGM_R0_SS_SA-4</v>
      </c>
      <c r="G37" t="s">
        <v>108</v>
      </c>
      <c r="H37" s="1" t="str">
        <f>B37&amp;H39</f>
        <v>-0,244***</v>
      </c>
      <c r="I37" t="s">
        <v>108</v>
      </c>
      <c r="J37" s="1" t="str">
        <f>C37&amp;J39</f>
        <v>-0,02</v>
      </c>
      <c r="K37" t="s">
        <v>108</v>
      </c>
      <c r="L37" s="1" t="str">
        <f>D37&amp;L39</f>
        <v>-0,019</v>
      </c>
      <c r="M37" s="3" t="s">
        <v>109</v>
      </c>
    </row>
    <row r="38" spans="1:13" x14ac:dyDescent="0.25">
      <c r="B38" s="1">
        <v>9.4E-2</v>
      </c>
      <c r="C38" s="1">
        <v>1.2E-2</v>
      </c>
      <c r="D38" s="1">
        <v>3.5999999999999997E-2</v>
      </c>
      <c r="G38" t="s">
        <v>108</v>
      </c>
      <c r="H38" t="str">
        <f>"("&amp;B38&amp;")"</f>
        <v>(0,094)</v>
      </c>
      <c r="I38" t="s">
        <v>108</v>
      </c>
      <c r="J38" t="str">
        <f>"("&amp;C38&amp;")"</f>
        <v>(0,012)</v>
      </c>
      <c r="K38" t="s">
        <v>108</v>
      </c>
      <c r="L38" t="str">
        <f>"("&amp;D38&amp;")"</f>
        <v>(0,036)</v>
      </c>
      <c r="M38" s="3" t="s">
        <v>109</v>
      </c>
    </row>
    <row r="39" spans="1:13" x14ac:dyDescent="0.25">
      <c r="B39" s="1">
        <v>-2.585</v>
      </c>
      <c r="C39" s="1">
        <v>-1.6160000000000001</v>
      </c>
      <c r="D39" s="1">
        <v>-0.51800000000000002</v>
      </c>
      <c r="G39" t="s">
        <v>108</v>
      </c>
      <c r="H39" t="str">
        <f>IF(ABS(B39)&gt;2.575,"***",IF(ABS(B39)&gt;1.96,"**",IF(ABS(B39)&gt;1.645,"*","")))</f>
        <v>***</v>
      </c>
      <c r="I39" t="s">
        <v>108</v>
      </c>
      <c r="J39" t="str">
        <f t="shared" ref="J39" si="5">IF(ABS(C39)&gt;2.575,"***",IF(ABS(C39)&gt;1.96,"**",IF(ABS(C39)&gt;1.645,"*","")))</f>
        <v/>
      </c>
      <c r="K39" t="s">
        <v>108</v>
      </c>
      <c r="L39" t="str">
        <f t="shared" ref="L39" si="6">IF(ABS(D39)&gt;2.575,"***",IF(ABS(D39)&gt;1.96,"**",IF(ABS(D39)&gt;1.645,"*","")))</f>
        <v/>
      </c>
      <c r="M39" s="3" t="s">
        <v>109</v>
      </c>
    </row>
    <row r="40" spans="1:13" x14ac:dyDescent="0.25">
      <c r="B40" s="1"/>
      <c r="C40" s="1"/>
      <c r="D40" s="1"/>
      <c r="G40" t="s">
        <v>108</v>
      </c>
      <c r="I40" t="s">
        <v>108</v>
      </c>
      <c r="K40" t="s">
        <v>108</v>
      </c>
      <c r="M40" s="3" t="s">
        <v>109</v>
      </c>
    </row>
    <row r="41" spans="1:13" x14ac:dyDescent="0.25">
      <c r="A41" t="s">
        <v>18</v>
      </c>
      <c r="B41" s="1">
        <v>1.905</v>
      </c>
      <c r="C41" s="1">
        <v>-0.28699999999999998</v>
      </c>
      <c r="D41" s="1">
        <v>-0.56699999999999995</v>
      </c>
      <c r="F41" t="str">
        <f>A41</f>
        <v>DLN_PIB_R0-1</v>
      </c>
      <c r="G41" t="s">
        <v>108</v>
      </c>
      <c r="H41" s="1" t="str">
        <f>B41&amp;H43</f>
        <v>1,905**</v>
      </c>
      <c r="I41" t="s">
        <v>108</v>
      </c>
      <c r="J41" s="1" t="str">
        <f>C41&amp;J43</f>
        <v>-0,287***</v>
      </c>
      <c r="K41" t="s">
        <v>108</v>
      </c>
      <c r="L41" s="1" t="str">
        <f>D41&amp;L43</f>
        <v>-0,567*</v>
      </c>
      <c r="M41" s="3" t="s">
        <v>109</v>
      </c>
    </row>
    <row r="42" spans="1:13" x14ac:dyDescent="0.25">
      <c r="B42" s="1">
        <v>0.78600000000000003</v>
      </c>
      <c r="C42" s="1">
        <v>0.10199999999999999</v>
      </c>
      <c r="D42" s="1">
        <v>0.29799999999999999</v>
      </c>
      <c r="G42" t="s">
        <v>108</v>
      </c>
      <c r="H42" t="str">
        <f>"("&amp;B42&amp;")"</f>
        <v>(0,786)</v>
      </c>
      <c r="I42" t="s">
        <v>108</v>
      </c>
      <c r="J42" t="str">
        <f>"("&amp;C42&amp;")"</f>
        <v>(0,102)</v>
      </c>
      <c r="K42" t="s">
        <v>108</v>
      </c>
      <c r="L42" t="str">
        <f>"("&amp;D42&amp;")"</f>
        <v>(0,298)</v>
      </c>
      <c r="M42" s="3" t="s">
        <v>109</v>
      </c>
    </row>
    <row r="43" spans="1:13" x14ac:dyDescent="0.25">
      <c r="B43" s="1">
        <v>2.4239999999999999</v>
      </c>
      <c r="C43" s="1">
        <v>-2.827</v>
      </c>
      <c r="D43" s="1">
        <v>-1.901</v>
      </c>
      <c r="G43" t="s">
        <v>108</v>
      </c>
      <c r="H43" t="str">
        <f>IF(ABS(B43)&gt;2.575,"***",IF(ABS(B43)&gt;1.96,"**",IF(ABS(B43)&gt;1.645,"*","")))</f>
        <v>**</v>
      </c>
      <c r="I43" t="s">
        <v>108</v>
      </c>
      <c r="J43" t="str">
        <f t="shared" ref="J43" si="7">IF(ABS(C43)&gt;2.575,"***",IF(ABS(C43)&gt;1.96,"**",IF(ABS(C43)&gt;1.645,"*","")))</f>
        <v>***</v>
      </c>
      <c r="K43" t="s">
        <v>108</v>
      </c>
      <c r="L43" t="str">
        <f t="shared" ref="L43" si="8">IF(ABS(D43)&gt;2.575,"***",IF(ABS(D43)&gt;1.96,"**",IF(ABS(D43)&gt;1.645,"*","")))</f>
        <v>*</v>
      </c>
      <c r="M43" s="3" t="s">
        <v>109</v>
      </c>
    </row>
    <row r="44" spans="1:13" x14ac:dyDescent="0.25">
      <c r="B44" s="1"/>
      <c r="C44" s="1"/>
      <c r="D44" s="1"/>
      <c r="G44" t="s">
        <v>108</v>
      </c>
      <c r="I44" t="s">
        <v>108</v>
      </c>
      <c r="K44" t="s">
        <v>108</v>
      </c>
      <c r="M44" s="3" t="s">
        <v>109</v>
      </c>
    </row>
    <row r="45" spans="1:13" x14ac:dyDescent="0.25">
      <c r="A45" t="s">
        <v>19</v>
      </c>
      <c r="B45" s="1">
        <v>3.44</v>
      </c>
      <c r="C45" s="1">
        <v>-3.5000000000000003E-2</v>
      </c>
      <c r="D45" s="1">
        <v>-0.61799999999999999</v>
      </c>
      <c r="F45" t="str">
        <f>A45</f>
        <v>DLN_PIB_R0-2</v>
      </c>
      <c r="G45" t="s">
        <v>108</v>
      </c>
      <c r="H45" s="1" t="str">
        <f>B45&amp;H47</f>
        <v>3,44***</v>
      </c>
      <c r="I45" t="s">
        <v>108</v>
      </c>
      <c r="J45" s="1" t="str">
        <f>C45&amp;J47</f>
        <v>-0,035</v>
      </c>
      <c r="K45" t="s">
        <v>108</v>
      </c>
      <c r="L45" s="1" t="str">
        <f>D45&amp;L47</f>
        <v>-0,618*</v>
      </c>
      <c r="M45" s="3" t="s">
        <v>109</v>
      </c>
    </row>
    <row r="46" spans="1:13" x14ac:dyDescent="0.25">
      <c r="B46" s="1">
        <v>0.85799999999999998</v>
      </c>
      <c r="C46" s="1">
        <v>0.111</v>
      </c>
      <c r="D46" s="1">
        <v>0.32500000000000001</v>
      </c>
      <c r="G46" t="s">
        <v>108</v>
      </c>
      <c r="H46" t="str">
        <f>"("&amp;B46&amp;")"</f>
        <v>(0,858)</v>
      </c>
      <c r="I46" t="s">
        <v>108</v>
      </c>
      <c r="J46" t="str">
        <f>"("&amp;C46&amp;")"</f>
        <v>(0,111)</v>
      </c>
      <c r="K46" t="s">
        <v>108</v>
      </c>
      <c r="L46" t="str">
        <f>"("&amp;D46&amp;")"</f>
        <v>(0,325)</v>
      </c>
      <c r="M46" s="3" t="s">
        <v>109</v>
      </c>
    </row>
    <row r="47" spans="1:13" x14ac:dyDescent="0.25">
      <c r="B47" s="1">
        <v>4.0110000000000001</v>
      </c>
      <c r="C47" s="1">
        <v>-0.311</v>
      </c>
      <c r="D47" s="1">
        <v>-1.899</v>
      </c>
      <c r="G47" t="s">
        <v>108</v>
      </c>
      <c r="H47" t="str">
        <f>IF(ABS(B47)&gt;2.575,"***",IF(ABS(B47)&gt;1.96,"**",IF(ABS(B47)&gt;1.645,"*","")))</f>
        <v>***</v>
      </c>
      <c r="I47" t="s">
        <v>108</v>
      </c>
      <c r="J47" t="str">
        <f t="shared" ref="J47" si="9">IF(ABS(C47)&gt;2.575,"***",IF(ABS(C47)&gt;1.96,"**",IF(ABS(C47)&gt;1.645,"*","")))</f>
        <v/>
      </c>
      <c r="K47" t="s">
        <v>108</v>
      </c>
      <c r="L47" t="str">
        <f t="shared" ref="L47" si="10">IF(ABS(D47)&gt;2.575,"***",IF(ABS(D47)&gt;1.96,"**",IF(ABS(D47)&gt;1.645,"*","")))</f>
        <v>*</v>
      </c>
      <c r="M47" s="3" t="s">
        <v>109</v>
      </c>
    </row>
    <row r="48" spans="1:13" x14ac:dyDescent="0.25">
      <c r="B48" s="1"/>
      <c r="C48" s="1"/>
      <c r="D48" s="1"/>
      <c r="G48" t="s">
        <v>108</v>
      </c>
      <c r="I48" t="s">
        <v>108</v>
      </c>
      <c r="K48" t="s">
        <v>108</v>
      </c>
      <c r="M48" s="3" t="s">
        <v>109</v>
      </c>
    </row>
    <row r="49" spans="1:13" x14ac:dyDescent="0.25">
      <c r="A49" t="s">
        <v>20</v>
      </c>
      <c r="B49" s="1">
        <v>2.4350000000000001</v>
      </c>
      <c r="C49" s="1">
        <v>2.5999999999999999E-2</v>
      </c>
      <c r="D49" s="1">
        <v>-0.35199999999999998</v>
      </c>
      <c r="F49" t="str">
        <f>A49</f>
        <v>DLN_PIB_R0-3</v>
      </c>
      <c r="G49" t="s">
        <v>108</v>
      </c>
      <c r="H49" s="1" t="str">
        <f>B49&amp;H51</f>
        <v>2,435***</v>
      </c>
      <c r="I49" t="s">
        <v>108</v>
      </c>
      <c r="J49" s="1" t="str">
        <f>C49&amp;J51</f>
        <v>0,026</v>
      </c>
      <c r="K49" t="s">
        <v>108</v>
      </c>
      <c r="L49" s="1" t="str">
        <f>D49&amp;L51</f>
        <v>-0,352</v>
      </c>
      <c r="M49" s="3" t="s">
        <v>109</v>
      </c>
    </row>
    <row r="50" spans="1:13" x14ac:dyDescent="0.25">
      <c r="B50" s="1">
        <v>0.92</v>
      </c>
      <c r="C50" s="1">
        <v>0.11899999999999999</v>
      </c>
      <c r="D50" s="1">
        <v>0.34899999999999998</v>
      </c>
      <c r="G50" t="s">
        <v>108</v>
      </c>
      <c r="H50" t="str">
        <f>"("&amp;B50&amp;")"</f>
        <v>(0,92)</v>
      </c>
      <c r="I50" t="s">
        <v>108</v>
      </c>
      <c r="J50" t="str">
        <f>"("&amp;C50&amp;")"</f>
        <v>(0,119)</v>
      </c>
      <c r="K50" t="s">
        <v>108</v>
      </c>
      <c r="L50" t="str">
        <f>"("&amp;D50&amp;")"</f>
        <v>(0,349)</v>
      </c>
      <c r="M50" s="3" t="s">
        <v>109</v>
      </c>
    </row>
    <row r="51" spans="1:13" x14ac:dyDescent="0.25">
      <c r="B51" s="1">
        <v>2.6480000000000001</v>
      </c>
      <c r="C51" s="1">
        <v>0.222</v>
      </c>
      <c r="D51" s="1">
        <v>-1.01</v>
      </c>
      <c r="G51" t="s">
        <v>108</v>
      </c>
      <c r="H51" t="str">
        <f>IF(ABS(B51)&gt;2.575,"***",IF(ABS(B51)&gt;1.96,"**",IF(ABS(B51)&gt;1.645,"*","")))</f>
        <v>***</v>
      </c>
      <c r="I51" t="s">
        <v>108</v>
      </c>
      <c r="J51" t="str">
        <f t="shared" ref="J51" si="11">IF(ABS(C51)&gt;2.575,"***",IF(ABS(C51)&gt;1.96,"**",IF(ABS(C51)&gt;1.645,"*","")))</f>
        <v/>
      </c>
      <c r="K51" t="s">
        <v>108</v>
      </c>
      <c r="L51" t="str">
        <f t="shared" ref="L51" si="12">IF(ABS(D51)&gt;2.575,"***",IF(ABS(D51)&gt;1.96,"**",IF(ABS(D51)&gt;1.645,"*","")))</f>
        <v/>
      </c>
      <c r="M51" s="3" t="s">
        <v>109</v>
      </c>
    </row>
    <row r="52" spans="1:13" x14ac:dyDescent="0.25">
      <c r="B52" s="1"/>
      <c r="C52" s="1"/>
      <c r="D52" s="1"/>
      <c r="G52" t="s">
        <v>108</v>
      </c>
      <c r="I52" t="s">
        <v>108</v>
      </c>
      <c r="K52" t="s">
        <v>108</v>
      </c>
      <c r="M52" s="3" t="s">
        <v>109</v>
      </c>
    </row>
    <row r="53" spans="1:13" x14ac:dyDescent="0.25">
      <c r="A53" t="s">
        <v>21</v>
      </c>
      <c r="B53" s="1">
        <v>0.52</v>
      </c>
      <c r="C53" s="1">
        <v>-8.7999999999999995E-2</v>
      </c>
      <c r="D53" s="1">
        <v>-4.0000000000000001E-3</v>
      </c>
      <c r="F53" t="str">
        <f>A53</f>
        <v>DLN_PIB_R0-4</v>
      </c>
      <c r="G53" t="s">
        <v>108</v>
      </c>
      <c r="H53" s="1" t="str">
        <f>B53&amp;H55</f>
        <v>0,52</v>
      </c>
      <c r="I53" t="s">
        <v>108</v>
      </c>
      <c r="J53" s="1" t="str">
        <f>C53&amp;J55</f>
        <v>-0,088</v>
      </c>
      <c r="K53" t="s">
        <v>108</v>
      </c>
      <c r="L53" s="1" t="str">
        <f>D53&amp;L55</f>
        <v>-0,004</v>
      </c>
      <c r="M53" s="3" t="s">
        <v>109</v>
      </c>
    </row>
    <row r="54" spans="1:13" x14ac:dyDescent="0.25">
      <c r="B54" s="1">
        <v>0.80100000000000005</v>
      </c>
      <c r="C54" s="1">
        <v>0.104</v>
      </c>
      <c r="D54" s="1">
        <v>0.30399999999999999</v>
      </c>
      <c r="G54" t="s">
        <v>108</v>
      </c>
      <c r="H54" t="str">
        <f>"("&amp;B54&amp;")"</f>
        <v>(0,801)</v>
      </c>
      <c r="I54" t="s">
        <v>108</v>
      </c>
      <c r="J54" t="str">
        <f>"("&amp;C54&amp;")"</f>
        <v>(0,104)</v>
      </c>
      <c r="K54" t="s">
        <v>108</v>
      </c>
      <c r="L54" t="str">
        <f>"("&amp;D54&amp;")"</f>
        <v>(0,304)</v>
      </c>
      <c r="M54" s="3" t="s">
        <v>109</v>
      </c>
    </row>
    <row r="55" spans="1:13" x14ac:dyDescent="0.25">
      <c r="B55" s="1">
        <v>0.64900000000000002</v>
      </c>
      <c r="C55" s="1">
        <v>-0.85099999999999998</v>
      </c>
      <c r="D55" s="1">
        <v>-1.2999999999999999E-2</v>
      </c>
      <c r="G55" t="s">
        <v>108</v>
      </c>
      <c r="H55" t="str">
        <f>IF(ABS(B55)&gt;2.575,"***",IF(ABS(B55)&gt;1.96,"**",IF(ABS(B55)&gt;1.645,"*","")))</f>
        <v/>
      </c>
      <c r="I55" t="s">
        <v>108</v>
      </c>
      <c r="J55" t="str">
        <f t="shared" ref="J55" si="13">IF(ABS(C55)&gt;2.575,"***",IF(ABS(C55)&gt;1.96,"**",IF(ABS(C55)&gt;1.645,"*","")))</f>
        <v/>
      </c>
      <c r="K55" t="s">
        <v>108</v>
      </c>
      <c r="L55" t="str">
        <f t="shared" ref="L55" si="14">IF(ABS(D55)&gt;2.575,"***",IF(ABS(D55)&gt;1.96,"**",IF(ABS(D55)&gt;1.645,"*","")))</f>
        <v/>
      </c>
      <c r="M55" s="3" t="s">
        <v>109</v>
      </c>
    </row>
    <row r="56" spans="1:13" x14ac:dyDescent="0.25">
      <c r="B56" s="1"/>
      <c r="C56" s="1"/>
      <c r="D56" s="1"/>
      <c r="G56" t="s">
        <v>108</v>
      </c>
      <c r="I56" t="s">
        <v>108</v>
      </c>
      <c r="K56" t="s">
        <v>108</v>
      </c>
      <c r="M56" s="3" t="s">
        <v>109</v>
      </c>
    </row>
    <row r="57" spans="1:13" x14ac:dyDescent="0.25">
      <c r="A57" t="s">
        <v>22</v>
      </c>
      <c r="B57" s="1">
        <v>0.47499999999999998</v>
      </c>
      <c r="C57" s="1">
        <v>-1.6E-2</v>
      </c>
      <c r="D57" s="1">
        <v>0.20899999999999999</v>
      </c>
      <c r="F57" t="str">
        <f>A57</f>
        <v>DLN_TCR-1</v>
      </c>
      <c r="G57" t="s">
        <v>108</v>
      </c>
      <c r="H57" s="1" t="str">
        <f>B57&amp;H59</f>
        <v>0,475*</v>
      </c>
      <c r="I57" t="s">
        <v>108</v>
      </c>
      <c r="J57" s="1" t="str">
        <f>C57&amp;J59</f>
        <v>-0,016</v>
      </c>
      <c r="K57" t="s">
        <v>108</v>
      </c>
      <c r="L57" s="1" t="str">
        <f>D57&amp;L59</f>
        <v>0,209**</v>
      </c>
      <c r="M57" s="3" t="s">
        <v>109</v>
      </c>
    </row>
    <row r="58" spans="1:13" x14ac:dyDescent="0.25">
      <c r="B58" s="1">
        <v>0.27</v>
      </c>
      <c r="C58" s="1">
        <v>3.5000000000000003E-2</v>
      </c>
      <c r="D58" s="1">
        <v>0.10199999999999999</v>
      </c>
      <c r="G58" t="s">
        <v>108</v>
      </c>
      <c r="H58" t="str">
        <f>"("&amp;B58&amp;")"</f>
        <v>(0,27)</v>
      </c>
      <c r="I58" t="s">
        <v>108</v>
      </c>
      <c r="J58" t="str">
        <f>"("&amp;C58&amp;")"</f>
        <v>(0,035)</v>
      </c>
      <c r="K58" t="s">
        <v>108</v>
      </c>
      <c r="L58" t="str">
        <f>"("&amp;D58&amp;")"</f>
        <v>(0,102)</v>
      </c>
      <c r="M58" s="3" t="s">
        <v>109</v>
      </c>
    </row>
    <row r="59" spans="1:13" x14ac:dyDescent="0.25">
      <c r="B59" s="1">
        <v>1.76</v>
      </c>
      <c r="C59" s="1">
        <v>-0.47099999999999997</v>
      </c>
      <c r="D59" s="1">
        <v>2.0409999999999999</v>
      </c>
      <c r="G59" t="s">
        <v>108</v>
      </c>
      <c r="H59" t="str">
        <f>IF(ABS(B59)&gt;2.575,"***",IF(ABS(B59)&gt;1.96,"**",IF(ABS(B59)&gt;1.645,"*","")))</f>
        <v>*</v>
      </c>
      <c r="I59" t="s">
        <v>108</v>
      </c>
      <c r="J59" t="str">
        <f t="shared" ref="J59" si="15">IF(ABS(C59)&gt;2.575,"***",IF(ABS(C59)&gt;1.96,"**",IF(ABS(C59)&gt;1.645,"*","")))</f>
        <v/>
      </c>
      <c r="K59" t="s">
        <v>108</v>
      </c>
      <c r="L59" t="str">
        <f t="shared" ref="L59" si="16">IF(ABS(D59)&gt;2.575,"***",IF(ABS(D59)&gt;1.96,"**",IF(ABS(D59)&gt;1.645,"*","")))</f>
        <v>**</v>
      </c>
      <c r="M59" s="3" t="s">
        <v>109</v>
      </c>
    </row>
    <row r="60" spans="1:13" x14ac:dyDescent="0.25">
      <c r="B60" s="1"/>
      <c r="C60" s="1"/>
      <c r="D60" s="1"/>
      <c r="G60" t="s">
        <v>108</v>
      </c>
      <c r="I60" t="s">
        <v>108</v>
      </c>
      <c r="K60" t="s">
        <v>108</v>
      </c>
      <c r="M60" s="3" t="s">
        <v>109</v>
      </c>
    </row>
    <row r="61" spans="1:13" x14ac:dyDescent="0.25">
      <c r="A61" t="s">
        <v>23</v>
      </c>
      <c r="B61" s="1">
        <v>-0.158</v>
      </c>
      <c r="C61" s="1">
        <v>-2.1999999999999999E-2</v>
      </c>
      <c r="D61" s="1">
        <v>-8.4000000000000005E-2</v>
      </c>
      <c r="F61" t="str">
        <f>A61</f>
        <v>DLN_TCR-2</v>
      </c>
      <c r="G61" t="s">
        <v>108</v>
      </c>
      <c r="H61" s="1" t="str">
        <f>B61&amp;H63</f>
        <v>-0,158</v>
      </c>
      <c r="I61" t="s">
        <v>108</v>
      </c>
      <c r="J61" s="1" t="str">
        <f>C61&amp;J63</f>
        <v>-0,022</v>
      </c>
      <c r="K61" t="s">
        <v>108</v>
      </c>
      <c r="L61" s="1" t="str">
        <f>D61&amp;L63</f>
        <v>-0,084</v>
      </c>
      <c r="M61" s="3" t="s">
        <v>109</v>
      </c>
    </row>
    <row r="62" spans="1:13" x14ac:dyDescent="0.25">
      <c r="B62" s="1">
        <v>0.28100000000000003</v>
      </c>
      <c r="C62" s="1">
        <v>3.5999999999999997E-2</v>
      </c>
      <c r="D62" s="1">
        <v>0.106</v>
      </c>
      <c r="G62" t="s">
        <v>108</v>
      </c>
      <c r="H62" t="str">
        <f>"("&amp;B62&amp;")"</f>
        <v>(0,281)</v>
      </c>
      <c r="I62" t="s">
        <v>108</v>
      </c>
      <c r="J62" t="str">
        <f>"("&amp;C62&amp;")"</f>
        <v>(0,036)</v>
      </c>
      <c r="K62" t="s">
        <v>108</v>
      </c>
      <c r="L62" t="str">
        <f>"("&amp;D62&amp;")"</f>
        <v>(0,106)</v>
      </c>
      <c r="M62" s="3" t="s">
        <v>109</v>
      </c>
    </row>
    <row r="63" spans="1:13" x14ac:dyDescent="0.25">
      <c r="B63" s="1">
        <v>-0.56299999999999994</v>
      </c>
      <c r="C63" s="1">
        <v>-0.59499999999999997</v>
      </c>
      <c r="D63" s="1">
        <v>-0.79200000000000004</v>
      </c>
      <c r="G63" t="s">
        <v>108</v>
      </c>
      <c r="H63" t="str">
        <f>IF(ABS(B63)&gt;2.575,"***",IF(ABS(B63)&gt;1.96,"**",IF(ABS(B63)&gt;1.645,"*","")))</f>
        <v/>
      </c>
      <c r="I63" t="s">
        <v>108</v>
      </c>
      <c r="J63" t="str">
        <f t="shared" ref="J63" si="17">IF(ABS(C63)&gt;2.575,"***",IF(ABS(C63)&gt;1.96,"**",IF(ABS(C63)&gt;1.645,"*","")))</f>
        <v/>
      </c>
      <c r="K63" t="s">
        <v>108</v>
      </c>
      <c r="L63" t="str">
        <f t="shared" ref="L63" si="18">IF(ABS(D63)&gt;2.575,"***",IF(ABS(D63)&gt;1.96,"**",IF(ABS(D63)&gt;1.645,"*","")))</f>
        <v/>
      </c>
      <c r="M63" s="3" t="s">
        <v>109</v>
      </c>
    </row>
    <row r="64" spans="1:13" x14ac:dyDescent="0.25">
      <c r="B64" s="1"/>
      <c r="C64" s="1"/>
      <c r="D64" s="1"/>
      <c r="G64" t="s">
        <v>108</v>
      </c>
      <c r="I64" t="s">
        <v>108</v>
      </c>
      <c r="K64" t="s">
        <v>108</v>
      </c>
      <c r="M64" s="3" t="s">
        <v>109</v>
      </c>
    </row>
    <row r="65" spans="1:13" x14ac:dyDescent="0.25">
      <c r="A65" t="s">
        <v>24</v>
      </c>
      <c r="B65" s="1">
        <v>6.7000000000000004E-2</v>
      </c>
      <c r="C65" s="1">
        <v>-1.6E-2</v>
      </c>
      <c r="D65" s="1">
        <v>2.7E-2</v>
      </c>
      <c r="F65" t="str">
        <f>A65</f>
        <v>DLN_TCR-3</v>
      </c>
      <c r="G65" t="s">
        <v>108</v>
      </c>
      <c r="H65" s="1" t="str">
        <f>B65&amp;H67</f>
        <v>0,067</v>
      </c>
      <c r="I65" t="s">
        <v>108</v>
      </c>
      <c r="J65" s="1" t="str">
        <f>C65&amp;J67</f>
        <v>-0,016</v>
      </c>
      <c r="K65" t="s">
        <v>108</v>
      </c>
      <c r="L65" s="1" t="str">
        <f>D65&amp;L67</f>
        <v>0,027</v>
      </c>
      <c r="M65" s="3" t="s">
        <v>109</v>
      </c>
    </row>
    <row r="66" spans="1:13" x14ac:dyDescent="0.25">
      <c r="B66" s="1">
        <v>0.27700000000000002</v>
      </c>
      <c r="C66" s="1">
        <v>3.5999999999999997E-2</v>
      </c>
      <c r="D66" s="1">
        <v>0.105</v>
      </c>
      <c r="G66" t="s">
        <v>108</v>
      </c>
      <c r="H66" t="str">
        <f>"("&amp;B66&amp;")"</f>
        <v>(0,277)</v>
      </c>
      <c r="I66" t="s">
        <v>108</v>
      </c>
      <c r="J66" t="str">
        <f>"("&amp;C66&amp;")"</f>
        <v>(0,036)</v>
      </c>
      <c r="K66" t="s">
        <v>108</v>
      </c>
      <c r="L66" t="str">
        <f>"("&amp;D66&amp;")"</f>
        <v>(0,105)</v>
      </c>
      <c r="M66" s="3" t="s">
        <v>109</v>
      </c>
    </row>
    <row r="67" spans="1:13" x14ac:dyDescent="0.25">
      <c r="B67" s="1">
        <v>0.24399999999999999</v>
      </c>
      <c r="C67" s="1">
        <v>-0.44600000000000001</v>
      </c>
      <c r="D67" s="1">
        <v>0.25600000000000001</v>
      </c>
      <c r="G67" t="s">
        <v>108</v>
      </c>
      <c r="H67" t="str">
        <f>IF(ABS(B67)&gt;2.575,"***",IF(ABS(B67)&gt;1.96,"**",IF(ABS(B67)&gt;1.645,"*","")))</f>
        <v/>
      </c>
      <c r="I67" t="s">
        <v>108</v>
      </c>
      <c r="J67" t="str">
        <f t="shared" ref="J67" si="19">IF(ABS(C67)&gt;2.575,"***",IF(ABS(C67)&gt;1.96,"**",IF(ABS(C67)&gt;1.645,"*","")))</f>
        <v/>
      </c>
      <c r="K67" t="s">
        <v>108</v>
      </c>
      <c r="L67" t="str">
        <f t="shared" ref="L67" si="20">IF(ABS(D67)&gt;2.575,"***",IF(ABS(D67)&gt;1.96,"**",IF(ABS(D67)&gt;1.645,"*","")))</f>
        <v/>
      </c>
      <c r="M67" s="3" t="s">
        <v>109</v>
      </c>
    </row>
    <row r="68" spans="1:13" x14ac:dyDescent="0.25">
      <c r="B68" s="1"/>
      <c r="C68" s="1"/>
      <c r="D68" s="1"/>
      <c r="G68" t="s">
        <v>108</v>
      </c>
      <c r="I68" t="s">
        <v>108</v>
      </c>
      <c r="K68" t="s">
        <v>108</v>
      </c>
      <c r="M68" s="3" t="s">
        <v>109</v>
      </c>
    </row>
    <row r="69" spans="1:13" x14ac:dyDescent="0.25">
      <c r="A69" t="s">
        <v>25</v>
      </c>
      <c r="B69" s="1">
        <v>0.40200000000000002</v>
      </c>
      <c r="C69" s="1">
        <v>3.4000000000000002E-2</v>
      </c>
      <c r="D69" s="1">
        <v>-8.9999999999999993E-3</v>
      </c>
      <c r="F69" t="str">
        <f>A69</f>
        <v>DLN_TCR-4</v>
      </c>
      <c r="G69" t="s">
        <v>108</v>
      </c>
      <c r="H69" s="1" t="str">
        <f>B69&amp;H71</f>
        <v>0,402</v>
      </c>
      <c r="I69" t="s">
        <v>108</v>
      </c>
      <c r="J69" s="1" t="str">
        <f>C69&amp;J71</f>
        <v>0,034</v>
      </c>
      <c r="K69" t="s">
        <v>108</v>
      </c>
      <c r="L69" s="1" t="str">
        <f>D69&amp;L71</f>
        <v>-0,009</v>
      </c>
      <c r="M69" s="3" t="s">
        <v>109</v>
      </c>
    </row>
    <row r="70" spans="1:13" x14ac:dyDescent="0.25">
      <c r="B70" s="1">
        <v>0.26500000000000001</v>
      </c>
      <c r="C70" s="1">
        <v>3.4000000000000002E-2</v>
      </c>
      <c r="D70" s="1">
        <v>0.10100000000000001</v>
      </c>
      <c r="G70" t="s">
        <v>108</v>
      </c>
      <c r="H70" t="str">
        <f>"("&amp;B70&amp;")"</f>
        <v>(0,265)</v>
      </c>
      <c r="I70" t="s">
        <v>108</v>
      </c>
      <c r="J70" t="str">
        <f>"("&amp;C70&amp;")"</f>
        <v>(0,034)</v>
      </c>
      <c r="K70" t="s">
        <v>108</v>
      </c>
      <c r="L70" t="str">
        <f>"("&amp;D70&amp;")"</f>
        <v>(0,101)</v>
      </c>
      <c r="M70" s="3" t="s">
        <v>109</v>
      </c>
    </row>
    <row r="71" spans="1:13" x14ac:dyDescent="0.25">
      <c r="B71" s="1">
        <v>1.516</v>
      </c>
      <c r="C71" s="1">
        <v>0.98199999999999998</v>
      </c>
      <c r="D71" s="1">
        <v>-8.5000000000000006E-2</v>
      </c>
      <c r="G71" t="s">
        <v>108</v>
      </c>
      <c r="H71" t="str">
        <f>IF(ABS(B71)&gt;2.575,"***",IF(ABS(B71)&gt;1.96,"**",IF(ABS(B71)&gt;1.645,"*","")))</f>
        <v/>
      </c>
      <c r="I71" t="s">
        <v>108</v>
      </c>
      <c r="J71" t="str">
        <f t="shared" ref="J71" si="21">IF(ABS(C71)&gt;2.575,"***",IF(ABS(C71)&gt;1.96,"**",IF(ABS(C71)&gt;1.645,"*","")))</f>
        <v/>
      </c>
      <c r="K71" t="s">
        <v>108</v>
      </c>
      <c r="L71" t="str">
        <f t="shared" ref="L71" si="22">IF(ABS(D71)&gt;2.575,"***",IF(ABS(D71)&gt;1.96,"**",IF(ABS(D71)&gt;1.645,"*","")))</f>
        <v/>
      </c>
      <c r="M71" s="3" t="s">
        <v>109</v>
      </c>
    </row>
    <row r="72" spans="1:13" x14ac:dyDescent="0.25">
      <c r="B72" s="1"/>
      <c r="C72" s="1"/>
      <c r="D72" s="1"/>
    </row>
    <row r="73" spans="1:13" x14ac:dyDescent="0.25">
      <c r="A73" t="s">
        <v>84</v>
      </c>
      <c r="B73" s="1">
        <v>0.33500000000000002</v>
      </c>
      <c r="C73" s="1">
        <v>0.158</v>
      </c>
      <c r="D73" s="1">
        <v>0.13100000000000001</v>
      </c>
    </row>
    <row r="74" spans="1:13" x14ac:dyDescent="0.25">
      <c r="A74" t="s">
        <v>85</v>
      </c>
      <c r="B74" s="1">
        <v>0.25</v>
      </c>
      <c r="C74" s="1">
        <v>5.0999999999999997E-2</v>
      </c>
      <c r="D74" s="1">
        <v>0.02</v>
      </c>
    </row>
    <row r="75" spans="1:13" x14ac:dyDescent="0.25">
      <c r="A75" t="s">
        <v>86</v>
      </c>
      <c r="B75" s="1">
        <v>0.55500000000000005</v>
      </c>
      <c r="C75" s="1">
        <v>8.9999999999999993E-3</v>
      </c>
      <c r="D75" s="1">
        <v>0.08</v>
      </c>
    </row>
    <row r="76" spans="1:13" x14ac:dyDescent="0.25">
      <c r="A76" t="s">
        <v>87</v>
      </c>
      <c r="B76" s="1">
        <v>7.6999999999999999E-2</v>
      </c>
      <c r="C76" s="1">
        <v>0.01</v>
      </c>
      <c r="D76" s="1">
        <v>2.9000000000000001E-2</v>
      </c>
    </row>
    <row r="77" spans="1:13" x14ac:dyDescent="0.25">
      <c r="A77" t="s">
        <v>88</v>
      </c>
      <c r="B77" s="1">
        <v>3.948</v>
      </c>
      <c r="C77" s="1">
        <v>1.47</v>
      </c>
      <c r="D77" s="1">
        <v>1.177</v>
      </c>
    </row>
    <row r="78" spans="1:13" x14ac:dyDescent="0.25">
      <c r="A78" t="s">
        <v>89</v>
      </c>
      <c r="B78" s="1">
        <v>129.625</v>
      </c>
      <c r="C78" s="1">
        <v>348.42599999999999</v>
      </c>
      <c r="D78" s="1">
        <v>233.375</v>
      </c>
    </row>
    <row r="79" spans="1:13" x14ac:dyDescent="0.25">
      <c r="A79" t="s">
        <v>90</v>
      </c>
      <c r="B79" s="1">
        <v>-2.1800000000000002</v>
      </c>
      <c r="C79" s="1">
        <v>-6.27</v>
      </c>
      <c r="D79" s="1">
        <v>-4.1189999999999998</v>
      </c>
    </row>
    <row r="80" spans="1:13" x14ac:dyDescent="0.25">
      <c r="A80" t="s">
        <v>91</v>
      </c>
      <c r="B80" s="1">
        <v>-1.855</v>
      </c>
      <c r="C80" s="1">
        <v>-5.9450000000000003</v>
      </c>
      <c r="D80" s="1">
        <v>-3.794</v>
      </c>
    </row>
    <row r="81" spans="1:4" x14ac:dyDescent="0.25">
      <c r="A81" t="s">
        <v>92</v>
      </c>
      <c r="B81" s="1">
        <v>1.0999999999999999E-2</v>
      </c>
      <c r="C81" s="1">
        <v>0.01</v>
      </c>
      <c r="D81" s="1">
        <v>-3.0000000000000001E-3</v>
      </c>
    </row>
    <row r="82" spans="1:4" x14ac:dyDescent="0.25">
      <c r="A82" t="s">
        <v>93</v>
      </c>
      <c r="B82" s="1">
        <v>8.8999999999999996E-2</v>
      </c>
      <c r="C82" s="1">
        <v>0.01</v>
      </c>
      <c r="D82" s="1">
        <v>2.9000000000000001E-2</v>
      </c>
    </row>
    <row r="84" spans="1:4" x14ac:dyDescent="0.25">
      <c r="A84" t="s">
        <v>94</v>
      </c>
      <c r="C84" s="2">
        <v>4.8099999999999999E-10</v>
      </c>
    </row>
    <row r="85" spans="1:4" x14ac:dyDescent="0.25">
      <c r="A85" t="s">
        <v>95</v>
      </c>
      <c r="C85" s="2">
        <v>3.2600000000000001E-10</v>
      </c>
    </row>
    <row r="86" spans="1:4" x14ac:dyDescent="0.25">
      <c r="A86" t="s">
        <v>89</v>
      </c>
      <c r="C86">
        <v>713.17150000000004</v>
      </c>
    </row>
    <row r="87" spans="1:4" x14ac:dyDescent="0.25">
      <c r="A87" t="s">
        <v>96</v>
      </c>
      <c r="C87">
        <v>-12.545260000000001</v>
      </c>
    </row>
    <row r="88" spans="1:4" x14ac:dyDescent="0.25">
      <c r="A88" t="s">
        <v>97</v>
      </c>
      <c r="C88">
        <v>-11.49611</v>
      </c>
    </row>
  </sheetData>
  <hyperlinks>
    <hyperlink ref="M11" r:id="rId1"/>
    <hyperlink ref="M12:M71" r:id="rId2" display="\\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F8" sqref="F8:M44"/>
    </sheetView>
  </sheetViews>
  <sheetFormatPr baseColWidth="10" defaultRowHeight="15" x14ac:dyDescent="0.25"/>
  <cols>
    <col min="2" max="4" width="11.42578125" style="1"/>
  </cols>
  <sheetData>
    <row r="1" spans="1:13" x14ac:dyDescent="0.25">
      <c r="A1" t="s">
        <v>32</v>
      </c>
      <c r="B1" s="1">
        <v>27.510999999999999</v>
      </c>
    </row>
    <row r="2" spans="1:13" x14ac:dyDescent="0.25">
      <c r="A2" t="s">
        <v>0</v>
      </c>
      <c r="B2" s="1">
        <v>0</v>
      </c>
    </row>
    <row r="4" spans="1:13" x14ac:dyDescent="0.25">
      <c r="A4" t="s">
        <v>1</v>
      </c>
      <c r="B4" s="1" t="s">
        <v>2</v>
      </c>
    </row>
    <row r="6" spans="1:13" x14ac:dyDescent="0.25">
      <c r="A6" t="s">
        <v>33</v>
      </c>
      <c r="B6" s="1">
        <v>1</v>
      </c>
    </row>
    <row r="8" spans="1:13" x14ac:dyDescent="0.25">
      <c r="A8" t="s">
        <v>34</v>
      </c>
      <c r="B8" s="1">
        <v>-1.603</v>
      </c>
      <c r="F8" t="str">
        <f>A8</f>
        <v>LN_PBIE-1</v>
      </c>
      <c r="G8" t="s">
        <v>108</v>
      </c>
      <c r="H8" s="1" t="str">
        <f>B8*-1&amp;H10</f>
        <v>1,603***</v>
      </c>
      <c r="I8" t="s">
        <v>108</v>
      </c>
      <c r="K8" t="s">
        <v>108</v>
      </c>
      <c r="M8" s="3" t="s">
        <v>109</v>
      </c>
    </row>
    <row r="9" spans="1:13" x14ac:dyDescent="0.25">
      <c r="B9" s="1">
        <v>0.11700000000000001</v>
      </c>
      <c r="G9" t="s">
        <v>108</v>
      </c>
      <c r="H9" t="str">
        <f>"("&amp;B9&amp;")"</f>
        <v>(0,117)</v>
      </c>
      <c r="I9" t="s">
        <v>108</v>
      </c>
      <c r="K9" t="s">
        <v>108</v>
      </c>
      <c r="M9" s="3" t="s">
        <v>109</v>
      </c>
    </row>
    <row r="10" spans="1:13" x14ac:dyDescent="0.25">
      <c r="B10" s="1">
        <v>-13.747999999999999</v>
      </c>
      <c r="G10" t="s">
        <v>108</v>
      </c>
      <c r="H10" t="str">
        <f>IF(ABS(B10)&gt;2.575,"***",IF(ABS(B10)&gt;1.96,"**",IF(ABS(B10)&gt;1.645,"*","")))</f>
        <v>***</v>
      </c>
      <c r="I10" t="s">
        <v>108</v>
      </c>
      <c r="K10" t="s">
        <v>108</v>
      </c>
      <c r="M10" s="3" t="s">
        <v>109</v>
      </c>
    </row>
    <row r="11" spans="1:13" x14ac:dyDescent="0.25">
      <c r="G11" t="s">
        <v>108</v>
      </c>
      <c r="I11" t="s">
        <v>108</v>
      </c>
      <c r="K11" t="s">
        <v>108</v>
      </c>
      <c r="M11" s="3" t="s">
        <v>109</v>
      </c>
    </row>
    <row r="12" spans="1:13" x14ac:dyDescent="0.25">
      <c r="A12" t="s">
        <v>9</v>
      </c>
      <c r="B12" s="1">
        <v>-0.13</v>
      </c>
      <c r="F12" t="str">
        <f>A12</f>
        <v>LN_TCR-1</v>
      </c>
      <c r="G12" t="s">
        <v>108</v>
      </c>
      <c r="H12" s="1" t="str">
        <f>B12*-1&amp;H14</f>
        <v>0,13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0.113</v>
      </c>
      <c r="G13" t="s">
        <v>108</v>
      </c>
      <c r="H13" t="str">
        <f>"("&amp;B13&amp;")"</f>
        <v>(0,113)</v>
      </c>
      <c r="I13" t="s">
        <v>108</v>
      </c>
      <c r="K13" t="s">
        <v>108</v>
      </c>
      <c r="M13" s="3" t="s">
        <v>109</v>
      </c>
    </row>
    <row r="14" spans="1:13" x14ac:dyDescent="0.25">
      <c r="B14" s="1">
        <v>-1.1519999999999999</v>
      </c>
      <c r="G14" t="s">
        <v>108</v>
      </c>
      <c r="H14" t="str">
        <f>IF(ABS(B14)&gt;2.575,"***",IF(ABS(B14)&gt;1.96,"**",IF(ABS(B14)&gt;1.645,"*","")))</f>
        <v/>
      </c>
      <c r="I14" t="s">
        <v>108</v>
      </c>
      <c r="K14" t="s">
        <v>108</v>
      </c>
      <c r="M14" s="3" t="s">
        <v>109</v>
      </c>
    </row>
    <row r="15" spans="1:13" x14ac:dyDescent="0.25">
      <c r="G15" t="s">
        <v>108</v>
      </c>
      <c r="I15" t="s">
        <v>108</v>
      </c>
      <c r="K15" t="s">
        <v>108</v>
      </c>
      <c r="M15" s="3" t="s">
        <v>109</v>
      </c>
    </row>
    <row r="16" spans="1:13" x14ac:dyDescent="0.25">
      <c r="A16" t="s">
        <v>3</v>
      </c>
      <c r="B16" s="1" t="s">
        <v>35</v>
      </c>
      <c r="C16" s="1" t="s">
        <v>36</v>
      </c>
      <c r="D16" s="1" t="s">
        <v>12</v>
      </c>
      <c r="G16" t="s">
        <v>108</v>
      </c>
      <c r="I16" t="s">
        <v>108</v>
      </c>
      <c r="K16" t="s">
        <v>108</v>
      </c>
      <c r="M16" s="3" t="s">
        <v>109</v>
      </c>
    </row>
    <row r="17" spans="1:13" x14ac:dyDescent="0.25">
      <c r="G17" t="s">
        <v>108</v>
      </c>
      <c r="I17" t="s">
        <v>108</v>
      </c>
      <c r="K17" t="s">
        <v>108</v>
      </c>
      <c r="M17" s="3" t="s">
        <v>109</v>
      </c>
    </row>
    <row r="18" spans="1:13" x14ac:dyDescent="0.25">
      <c r="A18" t="s">
        <v>2</v>
      </c>
      <c r="B18" s="1">
        <v>-0.13900000000000001</v>
      </c>
      <c r="C18" s="1">
        <v>0</v>
      </c>
      <c r="D18" s="1">
        <v>0</v>
      </c>
      <c r="F18" t="str">
        <f>A18</f>
        <v>CointEq1</v>
      </c>
      <c r="G18" t="s">
        <v>108</v>
      </c>
      <c r="H18" s="1" t="str">
        <f>B18&amp;H20</f>
        <v>-0,139**</v>
      </c>
      <c r="I18" t="s">
        <v>108</v>
      </c>
      <c r="J18" s="1">
        <v>0</v>
      </c>
      <c r="K18" t="s">
        <v>108</v>
      </c>
      <c r="L18">
        <v>0</v>
      </c>
      <c r="M18" s="3" t="s">
        <v>109</v>
      </c>
    </row>
    <row r="19" spans="1:13" x14ac:dyDescent="0.25">
      <c r="B19" s="1">
        <v>6.6000000000000003E-2</v>
      </c>
      <c r="C19" s="1">
        <v>0</v>
      </c>
      <c r="D19" s="1">
        <v>0</v>
      </c>
      <c r="G19" t="s">
        <v>108</v>
      </c>
      <c r="H19" t="str">
        <f>"("&amp;B19&amp;")"</f>
        <v>(0,066)</v>
      </c>
      <c r="I19" t="s">
        <v>108</v>
      </c>
      <c r="K19" t="s">
        <v>108</v>
      </c>
      <c r="M19" s="3" t="s">
        <v>109</v>
      </c>
    </row>
    <row r="20" spans="1:13" x14ac:dyDescent="0.25">
      <c r="B20" s="1">
        <v>-2.09</v>
      </c>
      <c r="C20" s="1" t="s">
        <v>13</v>
      </c>
      <c r="D20" s="1" t="s">
        <v>13</v>
      </c>
      <c r="G20" t="s">
        <v>108</v>
      </c>
      <c r="H20" t="str">
        <f>IF(ABS(B20)&gt;2.575,"***",IF(ABS(B20)&gt;1.96,"**",IF(ABS(B20)&gt;1.645,"*","")))</f>
        <v>**</v>
      </c>
      <c r="I20" t="s">
        <v>108</v>
      </c>
      <c r="K20" t="s">
        <v>108</v>
      </c>
      <c r="M20" s="3" t="s">
        <v>109</v>
      </c>
    </row>
    <row r="21" spans="1:13" x14ac:dyDescent="0.25">
      <c r="G21" t="s">
        <v>108</v>
      </c>
      <c r="I21" t="s">
        <v>108</v>
      </c>
      <c r="K21" t="s">
        <v>108</v>
      </c>
      <c r="M21" s="3" t="s">
        <v>109</v>
      </c>
    </row>
    <row r="22" spans="1:13" x14ac:dyDescent="0.25">
      <c r="A22" t="s">
        <v>37</v>
      </c>
      <c r="B22" s="1">
        <v>-0.20100000000000001</v>
      </c>
      <c r="C22" s="1">
        <v>0</v>
      </c>
      <c r="D22" s="1">
        <v>5.8000000000000003E-2</v>
      </c>
      <c r="F22" t="str">
        <f>A22</f>
        <v>DLN_X_R0-1</v>
      </c>
      <c r="G22" t="s">
        <v>108</v>
      </c>
      <c r="H22" s="1" t="str">
        <f>B22&amp;H24</f>
        <v>-0,201*</v>
      </c>
      <c r="I22" t="s">
        <v>108</v>
      </c>
      <c r="J22" s="1" t="str">
        <f>C22&amp;J24</f>
        <v>0</v>
      </c>
      <c r="K22" t="s">
        <v>108</v>
      </c>
      <c r="L22" s="1" t="str">
        <f>D22&amp;L24</f>
        <v>0,058</v>
      </c>
      <c r="M22" s="3" t="s">
        <v>109</v>
      </c>
    </row>
    <row r="23" spans="1:13" x14ac:dyDescent="0.25">
      <c r="B23" s="1">
        <v>0.105</v>
      </c>
      <c r="C23" s="1">
        <v>1.0999999999999999E-2</v>
      </c>
      <c r="D23" s="1">
        <v>5.1999999999999998E-2</v>
      </c>
      <c r="G23" t="s">
        <v>108</v>
      </c>
      <c r="H23" t="str">
        <f>"("&amp;B23&amp;")"</f>
        <v>(0,105)</v>
      </c>
      <c r="I23" t="s">
        <v>108</v>
      </c>
      <c r="J23" t="str">
        <f>"("&amp;C23&amp;")"</f>
        <v>(0,011)</v>
      </c>
      <c r="K23" t="s">
        <v>108</v>
      </c>
      <c r="L23" t="str">
        <f>"("&amp;D23&amp;")"</f>
        <v>(0,052)</v>
      </c>
      <c r="M23" s="3" t="s">
        <v>109</v>
      </c>
    </row>
    <row r="24" spans="1:13" x14ac:dyDescent="0.25">
      <c r="B24" s="1">
        <v>-1.905</v>
      </c>
      <c r="C24" s="1">
        <v>-1.9E-2</v>
      </c>
      <c r="D24" s="1">
        <v>1.109</v>
      </c>
      <c r="G24" t="s">
        <v>108</v>
      </c>
      <c r="H24" t="str">
        <f>IF(ABS(B24)&gt;2.575,"***",IF(ABS(B24)&gt;1.96,"**",IF(ABS(B24)&gt;1.645,"*","")))</f>
        <v>*</v>
      </c>
      <c r="I24" t="s">
        <v>108</v>
      </c>
      <c r="J24" t="str">
        <f t="shared" ref="J24" si="0">IF(ABS(C24)&gt;2.575,"***",IF(ABS(C24)&gt;1.96,"**",IF(ABS(C24)&gt;1.645,"*","")))</f>
        <v/>
      </c>
      <c r="K24" t="s">
        <v>108</v>
      </c>
      <c r="L24" t="str">
        <f>IF(ABS(D24)&gt;2.575,"***",IF(ABS(D24)&gt;1.96,"**",IF(ABS(D24)&gt;1.645,"*","")))</f>
        <v/>
      </c>
      <c r="M24" s="3" t="s">
        <v>109</v>
      </c>
    </row>
    <row r="25" spans="1:13" x14ac:dyDescent="0.25">
      <c r="G25" t="s">
        <v>108</v>
      </c>
      <c r="I25" t="s">
        <v>108</v>
      </c>
      <c r="K25" t="s">
        <v>108</v>
      </c>
      <c r="M25" s="3" t="s">
        <v>109</v>
      </c>
    </row>
    <row r="26" spans="1:13" x14ac:dyDescent="0.25">
      <c r="A26" t="s">
        <v>38</v>
      </c>
      <c r="B26" s="1">
        <v>-0.14499999999999999</v>
      </c>
      <c r="C26" s="1">
        <v>0</v>
      </c>
      <c r="D26" s="1">
        <v>2E-3</v>
      </c>
      <c r="F26" t="str">
        <f>A26</f>
        <v>DLN_X_R0-2</v>
      </c>
      <c r="G26" t="s">
        <v>108</v>
      </c>
      <c r="H26" s="1" t="str">
        <f>B26&amp;H28</f>
        <v>-0,145</v>
      </c>
      <c r="I26" t="s">
        <v>108</v>
      </c>
      <c r="J26" s="1" t="str">
        <f>C26&amp;J28</f>
        <v>0</v>
      </c>
      <c r="K26" t="s">
        <v>108</v>
      </c>
      <c r="L26" s="1" t="str">
        <f>D26&amp;L28</f>
        <v>0,002</v>
      </c>
      <c r="M26" s="3" t="s">
        <v>109</v>
      </c>
    </row>
    <row r="27" spans="1:13" x14ac:dyDescent="0.25">
      <c r="B27" s="1">
        <v>9.9000000000000005E-2</v>
      </c>
      <c r="C27" s="1">
        <v>1.0999999999999999E-2</v>
      </c>
      <c r="D27" s="1">
        <v>4.9000000000000002E-2</v>
      </c>
      <c r="G27" t="s">
        <v>108</v>
      </c>
      <c r="H27" t="str">
        <f>"("&amp;B27&amp;")"</f>
        <v>(0,099)</v>
      </c>
      <c r="I27" t="s">
        <v>108</v>
      </c>
      <c r="J27" t="str">
        <f>"("&amp;C27&amp;")"</f>
        <v>(0,011)</v>
      </c>
      <c r="K27" t="s">
        <v>108</v>
      </c>
      <c r="L27" t="str">
        <f>"("&amp;D27&amp;")"</f>
        <v>(0,049)</v>
      </c>
      <c r="M27" s="3" t="s">
        <v>109</v>
      </c>
    </row>
    <row r="28" spans="1:13" x14ac:dyDescent="0.25">
      <c r="B28" s="1">
        <v>-1.4650000000000001</v>
      </c>
      <c r="C28" s="1">
        <v>3.1E-2</v>
      </c>
      <c r="D28" s="1">
        <v>3.7999999999999999E-2</v>
      </c>
      <c r="G28" t="s">
        <v>108</v>
      </c>
      <c r="H28" t="str">
        <f>IF(ABS(B28)&gt;2.575,"***",IF(ABS(B28)&gt;1.96,"**",IF(ABS(B28)&gt;1.645,"*","")))</f>
        <v/>
      </c>
      <c r="I28" t="s">
        <v>108</v>
      </c>
      <c r="J28" t="str">
        <f t="shared" ref="J28" si="1">IF(ABS(C28)&gt;2.575,"***",IF(ABS(C28)&gt;1.96,"**",IF(ABS(C28)&gt;1.645,"*","")))</f>
        <v/>
      </c>
      <c r="K28" t="s">
        <v>108</v>
      </c>
      <c r="L28" t="str">
        <f t="shared" ref="L28" si="2">IF(ABS(D28)&gt;2.575,"***",IF(ABS(D28)&gt;1.96,"**",IF(ABS(D28)&gt;1.645,"*","")))</f>
        <v/>
      </c>
      <c r="M28" s="3" t="s">
        <v>109</v>
      </c>
    </row>
    <row r="29" spans="1:13" x14ac:dyDescent="0.25">
      <c r="G29" t="s">
        <v>108</v>
      </c>
      <c r="I29" t="s">
        <v>108</v>
      </c>
      <c r="K29" t="s">
        <v>108</v>
      </c>
      <c r="M29" s="3" t="s">
        <v>109</v>
      </c>
    </row>
    <row r="30" spans="1:13" x14ac:dyDescent="0.25">
      <c r="A30" t="s">
        <v>39</v>
      </c>
      <c r="B30" s="1">
        <v>2.5249999999999999</v>
      </c>
      <c r="C30" s="1">
        <v>0.63500000000000001</v>
      </c>
      <c r="D30" s="1">
        <v>0.55700000000000005</v>
      </c>
      <c r="F30" t="str">
        <f>A30</f>
        <v>DLN_PBIE-1</v>
      </c>
      <c r="G30" t="s">
        <v>108</v>
      </c>
      <c r="H30" s="1" t="str">
        <f>B30&amp;H32</f>
        <v>2,525***</v>
      </c>
      <c r="I30" t="s">
        <v>108</v>
      </c>
      <c r="J30" s="1" t="str">
        <f>C30&amp;J32</f>
        <v>0,635***</v>
      </c>
      <c r="K30" t="s">
        <v>108</v>
      </c>
      <c r="L30" s="1" t="str">
        <f>D30&amp;L32</f>
        <v>0,557</v>
      </c>
      <c r="M30" s="3" t="s">
        <v>109</v>
      </c>
    </row>
    <row r="31" spans="1:13" x14ac:dyDescent="0.25">
      <c r="B31" s="1">
        <v>0.86899999999999999</v>
      </c>
      <c r="C31" s="1">
        <v>9.4E-2</v>
      </c>
      <c r="D31" s="1">
        <v>0.43</v>
      </c>
      <c r="G31" t="s">
        <v>108</v>
      </c>
      <c r="H31" t="str">
        <f>"("&amp;B31&amp;")"</f>
        <v>(0,869)</v>
      </c>
      <c r="I31" t="s">
        <v>108</v>
      </c>
      <c r="J31" t="str">
        <f>"("&amp;C31&amp;")"</f>
        <v>(0,094)</v>
      </c>
      <c r="K31" t="s">
        <v>108</v>
      </c>
      <c r="L31" t="str">
        <f>"("&amp;D31&amp;")"</f>
        <v>(0,43)</v>
      </c>
      <c r="M31" s="3" t="s">
        <v>109</v>
      </c>
    </row>
    <row r="32" spans="1:13" x14ac:dyDescent="0.25">
      <c r="B32" s="1">
        <v>2.9060000000000001</v>
      </c>
      <c r="C32" s="1">
        <v>6.7539999999999996</v>
      </c>
      <c r="D32" s="1">
        <v>1.2949999999999999</v>
      </c>
      <c r="G32" t="s">
        <v>108</v>
      </c>
      <c r="H32" t="str">
        <f>IF(ABS(B32)&gt;2.575,"***",IF(ABS(B32)&gt;1.96,"**",IF(ABS(B32)&gt;1.645,"*","")))</f>
        <v>***</v>
      </c>
      <c r="I32" t="s">
        <v>108</v>
      </c>
      <c r="J32" t="str">
        <f t="shared" ref="J32" si="3">IF(ABS(C32)&gt;2.575,"***",IF(ABS(C32)&gt;1.96,"**",IF(ABS(C32)&gt;1.645,"*","")))</f>
        <v>***</v>
      </c>
      <c r="K32" t="s">
        <v>108</v>
      </c>
      <c r="L32" t="str">
        <f t="shared" ref="L32" si="4">IF(ABS(D32)&gt;2.575,"***",IF(ABS(D32)&gt;1.96,"**",IF(ABS(D32)&gt;1.645,"*","")))</f>
        <v/>
      </c>
      <c r="M32" s="3" t="s">
        <v>109</v>
      </c>
    </row>
    <row r="33" spans="1:13" x14ac:dyDescent="0.25">
      <c r="G33" t="s">
        <v>108</v>
      </c>
      <c r="I33" t="s">
        <v>108</v>
      </c>
      <c r="K33" t="s">
        <v>108</v>
      </c>
      <c r="M33" s="3" t="s">
        <v>109</v>
      </c>
    </row>
    <row r="34" spans="1:13" x14ac:dyDescent="0.25">
      <c r="A34" t="s">
        <v>40</v>
      </c>
      <c r="B34" s="1">
        <v>9.9000000000000005E-2</v>
      </c>
      <c r="C34" s="1">
        <v>0.11799999999999999</v>
      </c>
      <c r="D34" s="1">
        <v>-0.86899999999999999</v>
      </c>
      <c r="F34" t="str">
        <f>A34</f>
        <v>DLN_PBIE-2</v>
      </c>
      <c r="G34" t="s">
        <v>108</v>
      </c>
      <c r="H34" s="1" t="str">
        <f>B34&amp;H36</f>
        <v>0,099</v>
      </c>
      <c r="I34" t="s">
        <v>108</v>
      </c>
      <c r="J34" s="1" t="str">
        <f>C34&amp;J36</f>
        <v>0,118</v>
      </c>
      <c r="K34" t="s">
        <v>108</v>
      </c>
      <c r="L34" s="1" t="str">
        <f>D34&amp;L36</f>
        <v>-0,869*</v>
      </c>
      <c r="M34" s="3" t="s">
        <v>109</v>
      </c>
    </row>
    <row r="35" spans="1:13" x14ac:dyDescent="0.25">
      <c r="B35" s="1">
        <v>0.89800000000000002</v>
      </c>
      <c r="C35" s="1">
        <v>9.7000000000000003E-2</v>
      </c>
      <c r="D35" s="1">
        <v>0.44500000000000001</v>
      </c>
      <c r="G35" t="s">
        <v>108</v>
      </c>
      <c r="H35" t="str">
        <f>"("&amp;B35&amp;")"</f>
        <v>(0,898)</v>
      </c>
      <c r="I35" t="s">
        <v>108</v>
      </c>
      <c r="J35" t="str">
        <f>"("&amp;C35&amp;")"</f>
        <v>(0,097)</v>
      </c>
      <c r="K35" t="s">
        <v>108</v>
      </c>
      <c r="L35" t="str">
        <f>"("&amp;D35&amp;")"</f>
        <v>(0,445)</v>
      </c>
      <c r="M35" s="3" t="s">
        <v>109</v>
      </c>
    </row>
    <row r="36" spans="1:13" x14ac:dyDescent="0.25">
      <c r="B36" s="1">
        <v>0.11</v>
      </c>
      <c r="C36" s="1">
        <v>1.2150000000000001</v>
      </c>
      <c r="D36" s="1">
        <v>-1.952</v>
      </c>
      <c r="G36" t="s">
        <v>108</v>
      </c>
      <c r="H36" t="str">
        <f>IF(ABS(B36)&gt;2.575,"***",IF(ABS(B36)&gt;1.96,"**",IF(ABS(B36)&gt;1.645,"*","")))</f>
        <v/>
      </c>
      <c r="I36" t="s">
        <v>108</v>
      </c>
      <c r="J36" t="str">
        <f t="shared" ref="J36" si="5">IF(ABS(C36)&gt;2.575,"***",IF(ABS(C36)&gt;1.96,"**",IF(ABS(C36)&gt;1.645,"*","")))</f>
        <v/>
      </c>
      <c r="K36" t="s">
        <v>108</v>
      </c>
      <c r="L36" t="str">
        <f t="shared" ref="L36" si="6">IF(ABS(D36)&gt;2.575,"***",IF(ABS(D36)&gt;1.96,"**",IF(ABS(D36)&gt;1.645,"*","")))</f>
        <v>*</v>
      </c>
      <c r="M36" s="3" t="s">
        <v>109</v>
      </c>
    </row>
    <row r="37" spans="1:13" x14ac:dyDescent="0.25">
      <c r="G37" t="s">
        <v>108</v>
      </c>
      <c r="I37" t="s">
        <v>108</v>
      </c>
      <c r="K37" t="s">
        <v>108</v>
      </c>
      <c r="M37" s="3" t="s">
        <v>109</v>
      </c>
    </row>
    <row r="38" spans="1:13" x14ac:dyDescent="0.25">
      <c r="A38" t="s">
        <v>22</v>
      </c>
      <c r="B38" s="1">
        <v>-4.2000000000000003E-2</v>
      </c>
      <c r="C38" s="1">
        <v>0.03</v>
      </c>
      <c r="D38" s="1">
        <v>0.19500000000000001</v>
      </c>
      <c r="F38" t="str">
        <f>A38</f>
        <v>DLN_TCR-1</v>
      </c>
      <c r="G38" t="s">
        <v>108</v>
      </c>
      <c r="H38" s="1" t="str">
        <f>B38&amp;H40</f>
        <v>-0,042</v>
      </c>
      <c r="I38" t="s">
        <v>108</v>
      </c>
      <c r="J38" s="1" t="str">
        <f>C38&amp;J40</f>
        <v>0,03</v>
      </c>
      <c r="K38" t="s">
        <v>108</v>
      </c>
      <c r="L38" s="1" t="str">
        <f>D38&amp;L40</f>
        <v>0,195**</v>
      </c>
      <c r="M38" s="3" t="s">
        <v>109</v>
      </c>
    </row>
    <row r="39" spans="1:13" x14ac:dyDescent="0.25">
      <c r="B39" s="1">
        <v>0.2</v>
      </c>
      <c r="C39" s="1">
        <v>2.1999999999999999E-2</v>
      </c>
      <c r="D39" s="1">
        <v>9.9000000000000005E-2</v>
      </c>
      <c r="G39" t="s">
        <v>108</v>
      </c>
      <c r="H39" t="str">
        <f>"("&amp;B39&amp;")"</f>
        <v>(0,2)</v>
      </c>
      <c r="I39" t="s">
        <v>108</v>
      </c>
      <c r="J39" t="str">
        <f>"("&amp;C39&amp;")"</f>
        <v>(0,022)</v>
      </c>
      <c r="K39" t="s">
        <v>108</v>
      </c>
      <c r="L39" t="str">
        <f>"("&amp;D39&amp;")"</f>
        <v>(0,099)</v>
      </c>
      <c r="M39" s="3" t="s">
        <v>109</v>
      </c>
    </row>
    <row r="40" spans="1:13" x14ac:dyDescent="0.25">
      <c r="B40" s="1">
        <v>-0.21099999999999999</v>
      </c>
      <c r="C40" s="1">
        <v>1.37</v>
      </c>
      <c r="D40" s="1">
        <v>1.9750000000000001</v>
      </c>
      <c r="G40" t="s">
        <v>108</v>
      </c>
      <c r="H40" t="str">
        <f>IF(ABS(B40)&gt;2.575,"***",IF(ABS(B40)&gt;1.96,"**",IF(ABS(B40)&gt;1.645,"*","")))</f>
        <v/>
      </c>
      <c r="I40" t="s">
        <v>108</v>
      </c>
      <c r="J40" t="str">
        <f t="shared" ref="J40" si="7">IF(ABS(C40)&gt;2.575,"***",IF(ABS(C40)&gt;1.96,"**",IF(ABS(C40)&gt;1.645,"*","")))</f>
        <v/>
      </c>
      <c r="K40" t="s">
        <v>108</v>
      </c>
      <c r="L40" t="str">
        <f t="shared" ref="L40" si="8">IF(ABS(D40)&gt;2.575,"***",IF(ABS(D40)&gt;1.96,"**",IF(ABS(D40)&gt;1.645,"*","")))</f>
        <v>**</v>
      </c>
      <c r="M40" s="3" t="s">
        <v>109</v>
      </c>
    </row>
    <row r="41" spans="1:13" x14ac:dyDescent="0.25">
      <c r="G41" t="s">
        <v>108</v>
      </c>
      <c r="I41" t="s">
        <v>108</v>
      </c>
      <c r="K41" t="s">
        <v>108</v>
      </c>
      <c r="M41" s="3" t="s">
        <v>109</v>
      </c>
    </row>
    <row r="42" spans="1:13" x14ac:dyDescent="0.25">
      <c r="A42" t="s">
        <v>23</v>
      </c>
      <c r="B42" s="1">
        <v>0.158</v>
      </c>
      <c r="C42" s="1">
        <v>2.5999999999999999E-2</v>
      </c>
      <c r="D42" s="1">
        <v>-9.2999999999999999E-2</v>
      </c>
      <c r="F42" t="str">
        <f>A42</f>
        <v>DLN_TCR-2</v>
      </c>
      <c r="G42" t="s">
        <v>108</v>
      </c>
      <c r="H42" s="1" t="str">
        <f>B42&amp;H44</f>
        <v>0,158</v>
      </c>
      <c r="I42" t="s">
        <v>108</v>
      </c>
      <c r="J42" s="1" t="str">
        <f>C42&amp;J44</f>
        <v>0,026</v>
      </c>
      <c r="K42" t="s">
        <v>108</v>
      </c>
      <c r="L42" s="1" t="str">
        <f>D42&amp;L44</f>
        <v>-0,093</v>
      </c>
      <c r="M42" s="3" t="s">
        <v>109</v>
      </c>
    </row>
    <row r="43" spans="1:13" x14ac:dyDescent="0.25">
      <c r="B43" s="1">
        <v>0.19800000000000001</v>
      </c>
      <c r="C43" s="1">
        <v>2.1000000000000001E-2</v>
      </c>
      <c r="D43" s="1">
        <v>9.8000000000000004E-2</v>
      </c>
      <c r="G43" t="s">
        <v>108</v>
      </c>
      <c r="H43" t="str">
        <f>"("&amp;B43&amp;")"</f>
        <v>(0,198)</v>
      </c>
      <c r="I43" t="s">
        <v>108</v>
      </c>
      <c r="J43" t="str">
        <f>"("&amp;C43&amp;")"</f>
        <v>(0,021)</v>
      </c>
      <c r="K43" t="s">
        <v>108</v>
      </c>
      <c r="L43" t="str">
        <f>"("&amp;D43&amp;")"</f>
        <v>(0,098)</v>
      </c>
      <c r="M43" s="3" t="s">
        <v>109</v>
      </c>
    </row>
    <row r="44" spans="1:13" x14ac:dyDescent="0.25">
      <c r="B44" s="1">
        <v>0.79700000000000004</v>
      </c>
      <c r="C44" s="1">
        <v>1.22</v>
      </c>
      <c r="D44" s="1">
        <v>-0.94599999999999995</v>
      </c>
      <c r="G44" t="s">
        <v>108</v>
      </c>
      <c r="H44" t="str">
        <f>IF(ABS(B44)&gt;2.575,"***",IF(ABS(B44)&gt;1.96,"**",IF(ABS(B44)&gt;1.645,"*","")))</f>
        <v/>
      </c>
      <c r="I44" t="s">
        <v>108</v>
      </c>
      <c r="J44" t="str">
        <f t="shared" ref="J44" si="9">IF(ABS(C44)&gt;2.575,"***",IF(ABS(C44)&gt;1.96,"**",IF(ABS(C44)&gt;1.645,"*","")))</f>
        <v/>
      </c>
      <c r="K44" t="s">
        <v>108</v>
      </c>
      <c r="L44" t="str">
        <f t="shared" ref="L44" si="10">IF(ABS(D44)&gt;2.575,"***",IF(ABS(D44)&gt;1.96,"**",IF(ABS(D44)&gt;1.645,"*","")))</f>
        <v/>
      </c>
      <c r="M44" s="3" t="s">
        <v>109</v>
      </c>
    </row>
    <row r="45" spans="1:13" x14ac:dyDescent="0.25">
      <c r="M45" s="3"/>
    </row>
    <row r="46" spans="1:13" x14ac:dyDescent="0.25">
      <c r="H46" s="1"/>
      <c r="J46" s="1"/>
      <c r="L46" s="1"/>
      <c r="M46" s="3"/>
    </row>
    <row r="47" spans="1:13" x14ac:dyDescent="0.25">
      <c r="M47" s="3"/>
    </row>
    <row r="48" spans="1:13" x14ac:dyDescent="0.25">
      <c r="M48" s="3"/>
    </row>
    <row r="49" spans="8:13" x14ac:dyDescent="0.25">
      <c r="M49" s="3"/>
    </row>
    <row r="50" spans="8:13" x14ac:dyDescent="0.25">
      <c r="H50" s="1"/>
      <c r="J50" s="1"/>
      <c r="L50" s="1"/>
      <c r="M50" s="3"/>
    </row>
    <row r="51" spans="8:13" x14ac:dyDescent="0.25">
      <c r="M51" s="3"/>
    </row>
    <row r="52" spans="8:13" x14ac:dyDescent="0.25">
      <c r="M52" s="3"/>
    </row>
    <row r="53" spans="8:13" x14ac:dyDescent="0.25">
      <c r="M53" s="3"/>
    </row>
    <row r="54" spans="8:13" x14ac:dyDescent="0.25">
      <c r="H54" s="1"/>
      <c r="J54" s="1"/>
      <c r="L54" s="1"/>
      <c r="M54" s="3"/>
    </row>
    <row r="55" spans="8:13" x14ac:dyDescent="0.25">
      <c r="M55" s="3"/>
    </row>
    <row r="56" spans="8:13" x14ac:dyDescent="0.25">
      <c r="M56" s="3"/>
    </row>
    <row r="57" spans="8:13" x14ac:dyDescent="0.25">
      <c r="M57" s="3"/>
    </row>
    <row r="58" spans="8:13" x14ac:dyDescent="0.25">
      <c r="H58" s="1"/>
      <c r="J58" s="1"/>
      <c r="L58" s="1"/>
      <c r="M58" s="3"/>
    </row>
    <row r="59" spans="8:13" x14ac:dyDescent="0.25">
      <c r="M59" s="3"/>
    </row>
    <row r="60" spans="8:13" x14ac:dyDescent="0.25">
      <c r="M60" s="3"/>
    </row>
    <row r="61" spans="8:13" x14ac:dyDescent="0.25">
      <c r="M61" s="3"/>
    </row>
    <row r="62" spans="8:13" x14ac:dyDescent="0.25">
      <c r="H62" s="1"/>
      <c r="J62" s="1"/>
      <c r="L62" s="1"/>
      <c r="M62" s="3"/>
    </row>
    <row r="63" spans="8:13" x14ac:dyDescent="0.25">
      <c r="M63" s="3"/>
    </row>
    <row r="64" spans="8:13" x14ac:dyDescent="0.25">
      <c r="M64" s="3"/>
    </row>
    <row r="65" spans="8:13" x14ac:dyDescent="0.25">
      <c r="M65" s="3"/>
    </row>
    <row r="66" spans="8:13" x14ac:dyDescent="0.25">
      <c r="H66" s="1"/>
      <c r="J66" s="1"/>
      <c r="L66" s="1"/>
      <c r="M66" s="3"/>
    </row>
    <row r="67" spans="8:13" x14ac:dyDescent="0.25">
      <c r="M67" s="3"/>
    </row>
    <row r="68" spans="8:13" x14ac:dyDescent="0.25">
      <c r="M68" s="3"/>
    </row>
  </sheetData>
  <hyperlinks>
    <hyperlink ref="M8" r:id="rId1"/>
    <hyperlink ref="M9:M68" r:id="rId2" display="\\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E9" sqref="E9"/>
    </sheetView>
  </sheetViews>
  <sheetFormatPr baseColWidth="10" defaultRowHeight="15" x14ac:dyDescent="0.25"/>
  <sheetData>
    <row r="1" spans="1:13" x14ac:dyDescent="0.25">
      <c r="A1" t="s">
        <v>98</v>
      </c>
    </row>
    <row r="2" spans="1:13" x14ac:dyDescent="0.25">
      <c r="A2" t="s">
        <v>103</v>
      </c>
    </row>
    <row r="3" spans="1:13" x14ac:dyDescent="0.25">
      <c r="A3" t="s">
        <v>104</v>
      </c>
    </row>
    <row r="4" spans="1:13" x14ac:dyDescent="0.25">
      <c r="A4" t="s">
        <v>105</v>
      </c>
    </row>
    <row r="5" spans="1:13" x14ac:dyDescent="0.25">
      <c r="A5" t="s">
        <v>102</v>
      </c>
    </row>
    <row r="7" spans="1:13" x14ac:dyDescent="0.25">
      <c r="A7" t="s">
        <v>1</v>
      </c>
      <c r="B7" t="s">
        <v>2</v>
      </c>
    </row>
    <row r="9" spans="1:13" x14ac:dyDescent="0.25">
      <c r="A9" t="s">
        <v>33</v>
      </c>
      <c r="B9" s="1">
        <v>1</v>
      </c>
      <c r="C9" s="1"/>
      <c r="D9" s="1"/>
    </row>
    <row r="10" spans="1:13" x14ac:dyDescent="0.25">
      <c r="B10" s="1"/>
      <c r="C10" s="1"/>
      <c r="D10" s="1"/>
    </row>
    <row r="11" spans="1:13" x14ac:dyDescent="0.25">
      <c r="A11" t="s">
        <v>34</v>
      </c>
      <c r="B11" s="1">
        <v>-1.64</v>
      </c>
      <c r="C11" s="1"/>
      <c r="D11" s="1"/>
      <c r="F11" t="str">
        <f>A11</f>
        <v>LN_PBIE-1</v>
      </c>
      <c r="G11" t="s">
        <v>108</v>
      </c>
      <c r="H11" s="1" t="str">
        <f>B11*-1&amp;H13</f>
        <v>1,64***</v>
      </c>
      <c r="I11" t="s">
        <v>108</v>
      </c>
      <c r="K11" t="s">
        <v>108</v>
      </c>
      <c r="M11" s="3" t="s">
        <v>109</v>
      </c>
    </row>
    <row r="12" spans="1:13" x14ac:dyDescent="0.25">
      <c r="B12" s="1">
        <v>9.4E-2</v>
      </c>
      <c r="C12" s="1"/>
      <c r="D12" s="1"/>
      <c r="G12" t="s">
        <v>108</v>
      </c>
      <c r="H12" t="str">
        <f>"("&amp;B12&amp;")"</f>
        <v>(0,094)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-17.468</v>
      </c>
      <c r="C13" s="1"/>
      <c r="D13" s="1"/>
      <c r="G13" t="s">
        <v>108</v>
      </c>
      <c r="H13" t="str">
        <f>IF(ABS(B13)&gt;2.575,"***",IF(ABS(B13)&gt;1.96,"**",IF(ABS(B13)&gt;1.645,"*","")))</f>
        <v>***</v>
      </c>
      <c r="I13" t="s">
        <v>108</v>
      </c>
      <c r="K13" t="s">
        <v>108</v>
      </c>
      <c r="M13" s="3" t="s">
        <v>109</v>
      </c>
    </row>
    <row r="14" spans="1:13" x14ac:dyDescent="0.25">
      <c r="B14" s="1"/>
      <c r="C14" s="1"/>
      <c r="D14" s="1"/>
      <c r="G14" t="s">
        <v>108</v>
      </c>
      <c r="I14" t="s">
        <v>108</v>
      </c>
      <c r="K14" t="s">
        <v>108</v>
      </c>
      <c r="M14" s="3" t="s">
        <v>109</v>
      </c>
    </row>
    <row r="15" spans="1:13" x14ac:dyDescent="0.25">
      <c r="A15" t="s">
        <v>9</v>
      </c>
      <c r="B15" s="1">
        <v>-0.03</v>
      </c>
      <c r="C15" s="1"/>
      <c r="D15" s="1"/>
      <c r="F15" t="str">
        <f>A15</f>
        <v>LN_TCR-1</v>
      </c>
      <c r="G15" t="s">
        <v>108</v>
      </c>
      <c r="H15" s="1" t="str">
        <f>B15*-1&amp;H17</f>
        <v>0,03</v>
      </c>
      <c r="I15" t="s">
        <v>108</v>
      </c>
      <c r="K15" t="s">
        <v>108</v>
      </c>
      <c r="M15" s="3" t="s">
        <v>109</v>
      </c>
    </row>
    <row r="16" spans="1:13" x14ac:dyDescent="0.25">
      <c r="B16" s="1">
        <v>9.0999999999999998E-2</v>
      </c>
      <c r="C16" s="1"/>
      <c r="D16" s="1"/>
      <c r="G16" t="s">
        <v>108</v>
      </c>
      <c r="H16" t="str">
        <f>"("&amp;B16&amp;")"</f>
        <v>(0,091)</v>
      </c>
      <c r="I16" t="s">
        <v>108</v>
      </c>
      <c r="K16" t="s">
        <v>108</v>
      </c>
      <c r="M16" s="3" t="s">
        <v>109</v>
      </c>
    </row>
    <row r="17" spans="1:13" x14ac:dyDescent="0.25">
      <c r="B17" s="1">
        <v>-0.33500000000000002</v>
      </c>
      <c r="C17" s="1"/>
      <c r="D17" s="1"/>
      <c r="G17" t="s">
        <v>108</v>
      </c>
      <c r="H17" t="str">
        <f>IF(ABS(B17)&gt;2.575,"***",IF(ABS(B17)&gt;1.96,"**",IF(ABS(B17)&gt;1.645,"*","")))</f>
        <v/>
      </c>
      <c r="I17" t="s">
        <v>108</v>
      </c>
      <c r="K17" t="s">
        <v>108</v>
      </c>
      <c r="M17" s="3" t="s">
        <v>109</v>
      </c>
    </row>
    <row r="18" spans="1:13" x14ac:dyDescent="0.25">
      <c r="B18" s="1"/>
      <c r="C18" s="1"/>
      <c r="D18" s="1"/>
      <c r="G18" t="s">
        <v>108</v>
      </c>
      <c r="I18" t="s">
        <v>108</v>
      </c>
      <c r="K18" t="s">
        <v>108</v>
      </c>
      <c r="M18" s="3" t="s">
        <v>109</v>
      </c>
    </row>
    <row r="19" spans="1:13" x14ac:dyDescent="0.25">
      <c r="A19" t="s">
        <v>3</v>
      </c>
      <c r="B19" s="1" t="s">
        <v>35</v>
      </c>
      <c r="C19" s="1" t="s">
        <v>36</v>
      </c>
      <c r="D19" s="1" t="s">
        <v>12</v>
      </c>
      <c r="G19" t="s">
        <v>108</v>
      </c>
      <c r="I19" t="s">
        <v>108</v>
      </c>
      <c r="K19" t="s">
        <v>108</v>
      </c>
      <c r="M19" s="3" t="s">
        <v>109</v>
      </c>
    </row>
    <row r="20" spans="1:13" x14ac:dyDescent="0.25">
      <c r="B20" s="1"/>
      <c r="C20" s="1"/>
      <c r="D20" s="1"/>
      <c r="G20" t="s">
        <v>108</v>
      </c>
      <c r="I20" t="s">
        <v>108</v>
      </c>
      <c r="K20" t="s">
        <v>108</v>
      </c>
      <c r="M20" s="3" t="s">
        <v>109</v>
      </c>
    </row>
    <row r="21" spans="1:13" x14ac:dyDescent="0.25">
      <c r="A21" t="s">
        <v>2</v>
      </c>
      <c r="B21" s="1">
        <v>-2.1999999999999999E-2</v>
      </c>
      <c r="C21" s="1">
        <v>1.6E-2</v>
      </c>
      <c r="D21" s="1">
        <v>-1.2E-2</v>
      </c>
      <c r="F21" t="str">
        <f>A21</f>
        <v>CointEq1</v>
      </c>
      <c r="G21" t="s">
        <v>108</v>
      </c>
      <c r="H21" s="1" t="str">
        <f>B21&amp;H23</f>
        <v>-0,022</v>
      </c>
      <c r="I21" t="s">
        <v>108</v>
      </c>
      <c r="J21" s="1" t="str">
        <f>C21&amp;J23</f>
        <v>0,016***</v>
      </c>
      <c r="K21" t="s">
        <v>108</v>
      </c>
      <c r="L21" s="1" t="str">
        <f>D21&amp;L23</f>
        <v>-0,012</v>
      </c>
      <c r="M21" s="3" t="s">
        <v>109</v>
      </c>
    </row>
    <row r="22" spans="1:13" x14ac:dyDescent="0.25">
      <c r="B22" s="1">
        <v>3.1E-2</v>
      </c>
      <c r="C22" s="1">
        <v>3.0000000000000001E-3</v>
      </c>
      <c r="D22" s="1">
        <v>1.4999999999999999E-2</v>
      </c>
      <c r="G22" t="s">
        <v>108</v>
      </c>
      <c r="H22" t="str">
        <f>"("&amp;B22&amp;")"</f>
        <v>(0,031)</v>
      </c>
      <c r="I22" t="s">
        <v>108</v>
      </c>
      <c r="J22" t="str">
        <f>"("&amp;C22&amp;")"</f>
        <v>(0,003)</v>
      </c>
      <c r="K22" t="s">
        <v>108</v>
      </c>
      <c r="L22" t="str">
        <f>"("&amp;D22&amp;")"</f>
        <v>(0,015)</v>
      </c>
      <c r="M22" s="3" t="s">
        <v>109</v>
      </c>
    </row>
    <row r="23" spans="1:13" x14ac:dyDescent="0.25">
      <c r="B23" s="1">
        <v>-0.73199999999999998</v>
      </c>
      <c r="C23" s="1">
        <v>5.6070000000000002</v>
      </c>
      <c r="D23" s="1">
        <v>-0.77400000000000002</v>
      </c>
      <c r="G23" t="s">
        <v>108</v>
      </c>
      <c r="H23" t="str">
        <f>IF(ABS(B23)&gt;2.575,"***",IF(ABS(B23)&gt;1.96,"**",IF(ABS(B23)&gt;1.645,"*","")))</f>
        <v/>
      </c>
      <c r="I23" t="s">
        <v>108</v>
      </c>
      <c r="J23" t="str">
        <f>IF(ABS(C23)&gt;2.575,"***",IF(ABS(C23)&gt;1.96,"**",IF(ABS(C23)&gt;1.645,"*","")))</f>
        <v>***</v>
      </c>
      <c r="K23" t="s">
        <v>108</v>
      </c>
      <c r="L23" t="str">
        <f>IF(ABS(D23)&gt;2.575,"***",IF(ABS(E23)&gt;1.96,"**",IF(ABS(E23)&gt;1.645,"*","")))</f>
        <v/>
      </c>
      <c r="M23" s="3" t="s">
        <v>109</v>
      </c>
    </row>
    <row r="24" spans="1:13" x14ac:dyDescent="0.25">
      <c r="B24" s="1"/>
      <c r="C24" s="1"/>
      <c r="D24" s="1"/>
      <c r="G24" t="s">
        <v>108</v>
      </c>
      <c r="I24" t="s">
        <v>108</v>
      </c>
      <c r="K24" t="s">
        <v>108</v>
      </c>
      <c r="M24" s="3" t="s">
        <v>109</v>
      </c>
    </row>
    <row r="25" spans="1:13" x14ac:dyDescent="0.25">
      <c r="A25" t="s">
        <v>37</v>
      </c>
      <c r="B25" s="1">
        <v>-0.27900000000000003</v>
      </c>
      <c r="C25" s="1">
        <v>-3.0000000000000001E-3</v>
      </c>
      <c r="D25" s="1">
        <v>3.7999999999999999E-2</v>
      </c>
      <c r="F25" t="str">
        <f>A25</f>
        <v>DLN_X_R0-1</v>
      </c>
      <c r="G25" t="s">
        <v>108</v>
      </c>
      <c r="H25" s="1" t="str">
        <f>B25&amp;H27</f>
        <v>-0,279***</v>
      </c>
      <c r="I25" t="s">
        <v>108</v>
      </c>
      <c r="J25" s="1" t="str">
        <f>C25&amp;J27</f>
        <v>-0,003</v>
      </c>
      <c r="K25" t="s">
        <v>108</v>
      </c>
      <c r="L25" s="1" t="str">
        <f>D25&amp;L27</f>
        <v>0,038</v>
      </c>
      <c r="M25" s="3" t="s">
        <v>109</v>
      </c>
    </row>
    <row r="26" spans="1:13" x14ac:dyDescent="0.25">
      <c r="B26" s="1">
        <v>0.10100000000000001</v>
      </c>
      <c r="C26" s="1">
        <v>8.9999999999999993E-3</v>
      </c>
      <c r="D26" s="1">
        <v>4.9000000000000002E-2</v>
      </c>
      <c r="G26" t="s">
        <v>108</v>
      </c>
      <c r="H26" t="str">
        <f>"("&amp;B26&amp;")"</f>
        <v>(0,101)</v>
      </c>
      <c r="I26" t="s">
        <v>108</v>
      </c>
      <c r="J26" t="str">
        <f>"("&amp;C26&amp;")"</f>
        <v>(0,009)</v>
      </c>
      <c r="K26" t="s">
        <v>108</v>
      </c>
      <c r="L26" t="str">
        <f>"("&amp;D26&amp;")"</f>
        <v>(0,049)</v>
      </c>
      <c r="M26" s="3" t="s">
        <v>109</v>
      </c>
    </row>
    <row r="27" spans="1:13" x14ac:dyDescent="0.25">
      <c r="B27" s="1">
        <v>-2.7730000000000001</v>
      </c>
      <c r="C27" s="1">
        <v>-0.29399999999999998</v>
      </c>
      <c r="D27" s="1">
        <v>0.76700000000000002</v>
      </c>
      <c r="G27" t="s">
        <v>108</v>
      </c>
      <c r="H27" t="str">
        <f>IF(ABS(B27)&gt;2.575,"***",IF(ABS(B27)&gt;1.96,"**",IF(ABS(B27)&gt;1.645,"*","")))</f>
        <v>***</v>
      </c>
      <c r="I27" t="s">
        <v>108</v>
      </c>
      <c r="J27" t="str">
        <f t="shared" ref="J27" si="0">IF(ABS(C27)&gt;2.575,"***",IF(ABS(C27)&gt;1.96,"**",IF(ABS(C27)&gt;1.645,"*","")))</f>
        <v/>
      </c>
      <c r="K27" t="s">
        <v>108</v>
      </c>
      <c r="L27" t="str">
        <f>IF(ABS(D27)&gt;2.575,"***",IF(ABS(D27)&gt;1.96,"**",IF(ABS(D27)&gt;1.645,"*","")))</f>
        <v/>
      </c>
      <c r="M27" s="3" t="s">
        <v>109</v>
      </c>
    </row>
    <row r="28" spans="1:13" x14ac:dyDescent="0.25">
      <c r="B28" s="1"/>
      <c r="C28" s="1"/>
      <c r="D28" s="1"/>
      <c r="G28" t="s">
        <v>108</v>
      </c>
      <c r="I28" t="s">
        <v>108</v>
      </c>
      <c r="K28" t="s">
        <v>108</v>
      </c>
      <c r="M28" s="3" t="s">
        <v>109</v>
      </c>
    </row>
    <row r="29" spans="1:13" x14ac:dyDescent="0.25">
      <c r="A29" t="s">
        <v>38</v>
      </c>
      <c r="B29" s="1">
        <v>-0.19900000000000001</v>
      </c>
      <c r="C29" s="1">
        <v>-3.0000000000000001E-3</v>
      </c>
      <c r="D29" s="1">
        <v>-1.0999999999999999E-2</v>
      </c>
      <c r="F29" t="str">
        <f>A29</f>
        <v>DLN_X_R0-2</v>
      </c>
      <c r="G29" t="s">
        <v>108</v>
      </c>
      <c r="H29" s="1" t="str">
        <f>B29&amp;H31</f>
        <v>-0,199**</v>
      </c>
      <c r="I29" t="s">
        <v>108</v>
      </c>
      <c r="J29" s="1" t="str">
        <f>C29&amp;J31</f>
        <v>-0,003</v>
      </c>
      <c r="K29" t="s">
        <v>108</v>
      </c>
      <c r="L29" s="1" t="str">
        <f>D29&amp;L31</f>
        <v>-0,011</v>
      </c>
      <c r="M29" s="3" t="s">
        <v>109</v>
      </c>
    </row>
    <row r="30" spans="1:13" x14ac:dyDescent="0.25">
      <c r="B30" s="1">
        <v>9.8000000000000004E-2</v>
      </c>
      <c r="C30" s="1">
        <v>8.9999999999999993E-3</v>
      </c>
      <c r="D30" s="1">
        <v>4.8000000000000001E-2</v>
      </c>
      <c r="G30" t="s">
        <v>108</v>
      </c>
      <c r="H30" t="str">
        <f>"("&amp;B30&amp;")"</f>
        <v>(0,098)</v>
      </c>
      <c r="I30" t="s">
        <v>108</v>
      </c>
      <c r="J30" t="str">
        <f>"("&amp;C30&amp;")"</f>
        <v>(0,009)</v>
      </c>
      <c r="K30" t="s">
        <v>108</v>
      </c>
      <c r="L30" t="str">
        <f>"("&amp;D30&amp;")"</f>
        <v>(0,048)</v>
      </c>
      <c r="M30" s="3" t="s">
        <v>109</v>
      </c>
    </row>
    <row r="31" spans="1:13" x14ac:dyDescent="0.25">
      <c r="B31" s="1">
        <v>-2.0310000000000001</v>
      </c>
      <c r="C31" s="1">
        <v>-0.36</v>
      </c>
      <c r="D31" s="1">
        <v>-0.23699999999999999</v>
      </c>
      <c r="G31" t="s">
        <v>108</v>
      </c>
      <c r="H31" t="str">
        <f>IF(ABS(B31)&gt;2.575,"***",IF(ABS(B31)&gt;1.96,"**",IF(ABS(B31)&gt;1.645,"*","")))</f>
        <v>**</v>
      </c>
      <c r="I31" t="s">
        <v>108</v>
      </c>
      <c r="J31" t="str">
        <f t="shared" ref="J31" si="1">IF(ABS(C31)&gt;2.575,"***",IF(ABS(C31)&gt;1.96,"**",IF(ABS(C31)&gt;1.645,"*","")))</f>
        <v/>
      </c>
      <c r="K31" t="s">
        <v>108</v>
      </c>
      <c r="L31" t="str">
        <f t="shared" ref="L31" si="2">IF(ABS(D31)&gt;2.575,"***",IF(ABS(D31)&gt;1.96,"**",IF(ABS(D31)&gt;1.645,"*","")))</f>
        <v/>
      </c>
      <c r="M31" s="3" t="s">
        <v>109</v>
      </c>
    </row>
    <row r="32" spans="1:13" x14ac:dyDescent="0.25">
      <c r="B32" s="1"/>
      <c r="C32" s="1"/>
      <c r="D32" s="1"/>
      <c r="G32" t="s">
        <v>108</v>
      </c>
      <c r="I32" t="s">
        <v>108</v>
      </c>
      <c r="K32" t="s">
        <v>108</v>
      </c>
      <c r="M32" s="3" t="s">
        <v>109</v>
      </c>
    </row>
    <row r="33" spans="1:13" x14ac:dyDescent="0.25">
      <c r="A33" t="s">
        <v>39</v>
      </c>
      <c r="B33" s="1">
        <v>2.75</v>
      </c>
      <c r="C33" s="1">
        <v>0.40100000000000002</v>
      </c>
      <c r="D33" s="1">
        <v>0.69899999999999995</v>
      </c>
      <c r="F33" t="str">
        <f>A33</f>
        <v>DLN_PBIE-1</v>
      </c>
      <c r="G33" t="s">
        <v>108</v>
      </c>
      <c r="H33" s="1" t="str">
        <f>B33&amp;H35</f>
        <v>2,75***</v>
      </c>
      <c r="I33" t="s">
        <v>108</v>
      </c>
      <c r="J33" s="1" t="str">
        <f>C33&amp;J35</f>
        <v>0,401***</v>
      </c>
      <c r="K33" t="s">
        <v>108</v>
      </c>
      <c r="L33" s="1" t="str">
        <f>D33&amp;L35</f>
        <v>0,699</v>
      </c>
      <c r="M33" s="3" t="s">
        <v>109</v>
      </c>
    </row>
    <row r="34" spans="1:13" x14ac:dyDescent="0.25">
      <c r="B34" s="1">
        <v>0.999</v>
      </c>
      <c r="C34" s="1">
        <v>9.4E-2</v>
      </c>
      <c r="D34" s="1">
        <v>0.48699999999999999</v>
      </c>
      <c r="G34" t="s">
        <v>108</v>
      </c>
      <c r="H34" t="str">
        <f>"("&amp;B34&amp;")"</f>
        <v>(0,999)</v>
      </c>
      <c r="I34" t="s">
        <v>108</v>
      </c>
      <c r="J34" t="str">
        <f>"("&amp;C34&amp;")"</f>
        <v>(0,094)</v>
      </c>
      <c r="K34" t="s">
        <v>108</v>
      </c>
      <c r="L34" t="str">
        <f>"("&amp;D34&amp;")"</f>
        <v>(0,487)</v>
      </c>
      <c r="M34" s="3" t="s">
        <v>109</v>
      </c>
    </row>
    <row r="35" spans="1:13" x14ac:dyDescent="0.25">
      <c r="B35" s="1">
        <v>2.7519999999999998</v>
      </c>
      <c r="C35" s="1">
        <v>4.2770000000000001</v>
      </c>
      <c r="D35" s="1">
        <v>1.4330000000000001</v>
      </c>
      <c r="G35" t="s">
        <v>108</v>
      </c>
      <c r="H35" t="str">
        <f>IF(ABS(B35)&gt;2.575,"***",IF(ABS(B35)&gt;1.96,"**",IF(ABS(B35)&gt;1.645,"*","")))</f>
        <v>***</v>
      </c>
      <c r="I35" t="s">
        <v>108</v>
      </c>
      <c r="J35" t="str">
        <f t="shared" ref="J35" si="3">IF(ABS(C35)&gt;2.575,"***",IF(ABS(C35)&gt;1.96,"**",IF(ABS(C35)&gt;1.645,"*","")))</f>
        <v>***</v>
      </c>
      <c r="K35" t="s">
        <v>108</v>
      </c>
      <c r="L35" t="str">
        <f t="shared" ref="L35" si="4">IF(ABS(D35)&gt;2.575,"***",IF(ABS(D35)&gt;1.96,"**",IF(ABS(D35)&gt;1.645,"*","")))</f>
        <v/>
      </c>
      <c r="M35" s="3" t="s">
        <v>109</v>
      </c>
    </row>
    <row r="36" spans="1:13" x14ac:dyDescent="0.25">
      <c r="B36" s="1"/>
      <c r="C36" s="1"/>
      <c r="D36" s="1"/>
      <c r="G36" t="s">
        <v>108</v>
      </c>
      <c r="I36" t="s">
        <v>108</v>
      </c>
      <c r="K36" t="s">
        <v>108</v>
      </c>
      <c r="M36" s="3" t="s">
        <v>109</v>
      </c>
    </row>
    <row r="37" spans="1:13" x14ac:dyDescent="0.25">
      <c r="A37" t="s">
        <v>40</v>
      </c>
      <c r="B37" s="1">
        <v>0.16500000000000001</v>
      </c>
      <c r="C37" s="1">
        <v>-0.06</v>
      </c>
      <c r="D37" s="1">
        <v>-0.79</v>
      </c>
      <c r="F37" t="str">
        <f>A37</f>
        <v>DLN_PBIE-2</v>
      </c>
      <c r="G37" t="s">
        <v>108</v>
      </c>
      <c r="H37" s="1" t="str">
        <f>B37&amp;H39</f>
        <v>0,165</v>
      </c>
      <c r="I37" t="s">
        <v>108</v>
      </c>
      <c r="J37" s="1" t="str">
        <f>C37&amp;J39</f>
        <v>-0,06</v>
      </c>
      <c r="K37" t="s">
        <v>108</v>
      </c>
      <c r="L37" s="1" t="str">
        <f>D37&amp;L39</f>
        <v>-0,79</v>
      </c>
      <c r="M37" s="3" t="s">
        <v>109</v>
      </c>
    </row>
    <row r="38" spans="1:13" x14ac:dyDescent="0.25">
      <c r="B38" s="1">
        <v>0.98399999999999999</v>
      </c>
      <c r="C38" s="1">
        <v>9.1999999999999998E-2</v>
      </c>
      <c r="D38" s="1">
        <v>0.48</v>
      </c>
      <c r="G38" t="s">
        <v>108</v>
      </c>
      <c r="H38" t="str">
        <f>"("&amp;B38&amp;")"</f>
        <v>(0,984)</v>
      </c>
      <c r="I38" t="s">
        <v>108</v>
      </c>
      <c r="J38" t="str">
        <f>"("&amp;C38&amp;")"</f>
        <v>(0,092)</v>
      </c>
      <c r="K38" t="s">
        <v>108</v>
      </c>
      <c r="L38" t="str">
        <f>"("&amp;D38&amp;")"</f>
        <v>(0,48)</v>
      </c>
      <c r="M38" s="3" t="s">
        <v>109</v>
      </c>
    </row>
    <row r="39" spans="1:13" x14ac:dyDescent="0.25">
      <c r="B39" s="1">
        <v>0.16800000000000001</v>
      </c>
      <c r="C39" s="1">
        <v>-0.64900000000000002</v>
      </c>
      <c r="D39" s="1">
        <v>-1.645</v>
      </c>
      <c r="G39" t="s">
        <v>108</v>
      </c>
      <c r="H39" t="str">
        <f>IF(ABS(B39)&gt;2.575,"***",IF(ABS(B39)&gt;1.96,"**",IF(ABS(B39)&gt;1.645,"*","")))</f>
        <v/>
      </c>
      <c r="I39" t="s">
        <v>108</v>
      </c>
      <c r="J39" t="str">
        <f t="shared" ref="J39" si="5">IF(ABS(C39)&gt;2.575,"***",IF(ABS(C39)&gt;1.96,"**",IF(ABS(C39)&gt;1.645,"*","")))</f>
        <v/>
      </c>
      <c r="K39" t="s">
        <v>108</v>
      </c>
      <c r="L39" t="str">
        <f t="shared" ref="L39" si="6">IF(ABS(D39)&gt;2.575,"***",IF(ABS(D39)&gt;1.96,"**",IF(ABS(D39)&gt;1.645,"*","")))</f>
        <v/>
      </c>
      <c r="M39" s="3" t="s">
        <v>109</v>
      </c>
    </row>
    <row r="40" spans="1:13" x14ac:dyDescent="0.25">
      <c r="B40" s="1"/>
      <c r="C40" s="1"/>
      <c r="D40" s="1"/>
      <c r="G40" t="s">
        <v>108</v>
      </c>
      <c r="I40" t="s">
        <v>108</v>
      </c>
      <c r="K40" t="s">
        <v>108</v>
      </c>
      <c r="M40" s="3" t="s">
        <v>109</v>
      </c>
    </row>
    <row r="41" spans="1:13" x14ac:dyDescent="0.25">
      <c r="A41" t="s">
        <v>22</v>
      </c>
      <c r="B41" s="1">
        <v>4.0000000000000001E-3</v>
      </c>
      <c r="C41" s="1">
        <v>3.9E-2</v>
      </c>
      <c r="D41" s="1">
        <v>0.20499999999999999</v>
      </c>
      <c r="F41" t="str">
        <f>A41</f>
        <v>DLN_TCR-1</v>
      </c>
      <c r="G41" t="s">
        <v>108</v>
      </c>
      <c r="H41" s="1" t="str">
        <f>B41&amp;H43</f>
        <v>0,004</v>
      </c>
      <c r="I41" t="s">
        <v>108</v>
      </c>
      <c r="J41" s="1" t="str">
        <f>C41&amp;J43</f>
        <v>0,039**</v>
      </c>
      <c r="K41" t="s">
        <v>108</v>
      </c>
      <c r="L41" s="1" t="str">
        <f>D41&amp;L43</f>
        <v>0,205**</v>
      </c>
      <c r="M41" s="3" t="s">
        <v>109</v>
      </c>
    </row>
    <row r="42" spans="1:13" x14ac:dyDescent="0.25">
      <c r="B42" s="1">
        <v>0.20399999999999999</v>
      </c>
      <c r="C42" s="1">
        <v>1.9E-2</v>
      </c>
      <c r="D42" s="1">
        <v>9.9000000000000005E-2</v>
      </c>
      <c r="G42" t="s">
        <v>108</v>
      </c>
      <c r="H42" t="str">
        <f>"("&amp;B42&amp;")"</f>
        <v>(0,204)</v>
      </c>
      <c r="I42" t="s">
        <v>108</v>
      </c>
      <c r="J42" t="str">
        <f>"("&amp;C42&amp;")"</f>
        <v>(0,019)</v>
      </c>
      <c r="K42" t="s">
        <v>108</v>
      </c>
      <c r="L42" t="str">
        <f>"("&amp;D42&amp;")"</f>
        <v>(0,099)</v>
      </c>
      <c r="M42" s="3" t="s">
        <v>109</v>
      </c>
    </row>
    <row r="43" spans="1:13" x14ac:dyDescent="0.25">
      <c r="B43" s="1">
        <v>1.7000000000000001E-2</v>
      </c>
      <c r="C43" s="1">
        <v>2.0270000000000001</v>
      </c>
      <c r="D43" s="1">
        <v>2.06</v>
      </c>
      <c r="G43" t="s">
        <v>108</v>
      </c>
      <c r="H43" t="str">
        <f>IF(ABS(B43)&gt;2.575,"***",IF(ABS(B43)&gt;1.96,"**",IF(ABS(B43)&gt;1.645,"*","")))</f>
        <v/>
      </c>
      <c r="I43" t="s">
        <v>108</v>
      </c>
      <c r="J43" t="str">
        <f t="shared" ref="J43" si="7">IF(ABS(C43)&gt;2.575,"***",IF(ABS(C43)&gt;1.96,"**",IF(ABS(C43)&gt;1.645,"*","")))</f>
        <v>**</v>
      </c>
      <c r="K43" t="s">
        <v>108</v>
      </c>
      <c r="L43" t="str">
        <f t="shared" ref="L43" si="8">IF(ABS(D43)&gt;2.575,"***",IF(ABS(D43)&gt;1.96,"**",IF(ABS(D43)&gt;1.645,"*","")))</f>
        <v>**</v>
      </c>
      <c r="M43" s="3" t="s">
        <v>109</v>
      </c>
    </row>
    <row r="44" spans="1:13" x14ac:dyDescent="0.25">
      <c r="B44" s="1"/>
      <c r="C44" s="1"/>
      <c r="D44" s="1"/>
      <c r="G44" t="s">
        <v>108</v>
      </c>
      <c r="I44" t="s">
        <v>108</v>
      </c>
      <c r="K44" t="s">
        <v>108</v>
      </c>
      <c r="M44" s="3" t="s">
        <v>109</v>
      </c>
    </row>
    <row r="45" spans="1:13" x14ac:dyDescent="0.25">
      <c r="A45" t="s">
        <v>23</v>
      </c>
      <c r="B45" s="1">
        <v>0.193</v>
      </c>
      <c r="C45" s="1">
        <v>4.9000000000000002E-2</v>
      </c>
      <c r="D45" s="1">
        <v>-9.0999999999999998E-2</v>
      </c>
      <c r="F45" t="str">
        <f>A45</f>
        <v>DLN_TCR-2</v>
      </c>
      <c r="G45" t="s">
        <v>108</v>
      </c>
      <c r="H45" s="1" t="str">
        <f>B45&amp;H47</f>
        <v>0,193</v>
      </c>
      <c r="I45" t="s">
        <v>108</v>
      </c>
      <c r="J45" s="1" t="str">
        <f>C45&amp;J47</f>
        <v>0,049**</v>
      </c>
      <c r="K45" t="s">
        <v>108</v>
      </c>
      <c r="L45" s="1" t="str">
        <f>D45&amp;L47</f>
        <v>-0,091</v>
      </c>
      <c r="M45" s="3" t="s">
        <v>109</v>
      </c>
    </row>
    <row r="46" spans="1:13" x14ac:dyDescent="0.25">
      <c r="B46" s="1">
        <v>0.20599999999999999</v>
      </c>
      <c r="C46" s="1">
        <v>1.9E-2</v>
      </c>
      <c r="D46" s="1">
        <v>0.10100000000000001</v>
      </c>
      <c r="G46" t="s">
        <v>108</v>
      </c>
      <c r="H46" t="str">
        <f>"("&amp;B46&amp;")"</f>
        <v>(0,206)</v>
      </c>
      <c r="I46" t="s">
        <v>108</v>
      </c>
      <c r="J46" t="str">
        <f>"("&amp;C46&amp;")"</f>
        <v>(0,019)</v>
      </c>
      <c r="K46" t="s">
        <v>108</v>
      </c>
      <c r="L46" t="str">
        <f>"("&amp;D46&amp;")"</f>
        <v>(0,101)</v>
      </c>
      <c r="M46" s="3" t="s">
        <v>109</v>
      </c>
    </row>
    <row r="47" spans="1:13" x14ac:dyDescent="0.25">
      <c r="B47" s="1">
        <v>0.93600000000000005</v>
      </c>
      <c r="C47" s="1">
        <v>2.5550000000000002</v>
      </c>
      <c r="D47" s="1">
        <v>-0.90500000000000003</v>
      </c>
      <c r="G47" t="s">
        <v>108</v>
      </c>
      <c r="H47" t="str">
        <f>IF(ABS(B47)&gt;2.575,"***",IF(ABS(B47)&gt;1.96,"**",IF(ABS(B47)&gt;1.645,"*","")))</f>
        <v/>
      </c>
      <c r="I47" t="s">
        <v>108</v>
      </c>
      <c r="J47" t="str">
        <f t="shared" ref="J47" si="9">IF(ABS(C47)&gt;2.575,"***",IF(ABS(C47)&gt;1.96,"**",IF(ABS(C47)&gt;1.645,"*","")))</f>
        <v>**</v>
      </c>
      <c r="K47" t="s">
        <v>108</v>
      </c>
      <c r="L47" t="str">
        <f t="shared" ref="L47" si="10">IF(ABS(D47)&gt;2.575,"***",IF(ABS(D47)&gt;1.96,"**",IF(ABS(D47)&gt;1.645,"*","")))</f>
        <v/>
      </c>
      <c r="M47" s="3" t="s">
        <v>109</v>
      </c>
    </row>
    <row r="48" spans="1:13" x14ac:dyDescent="0.25">
      <c r="B48" s="1"/>
      <c r="C48" s="1"/>
      <c r="D48" s="1"/>
    </row>
    <row r="49" spans="1:4" x14ac:dyDescent="0.25">
      <c r="A49" t="s">
        <v>84</v>
      </c>
      <c r="B49" s="1">
        <v>0.157</v>
      </c>
      <c r="C49" s="1">
        <v>0.34399999999999997</v>
      </c>
      <c r="D49" s="1">
        <v>9.8000000000000004E-2</v>
      </c>
    </row>
    <row r="50" spans="1:4" x14ac:dyDescent="0.25">
      <c r="A50" t="s">
        <v>85</v>
      </c>
      <c r="B50" s="1">
        <v>0.107</v>
      </c>
      <c r="C50" s="1">
        <v>0.30599999999999999</v>
      </c>
      <c r="D50" s="1">
        <v>4.4999999999999998E-2</v>
      </c>
    </row>
    <row r="51" spans="1:4" x14ac:dyDescent="0.25">
      <c r="A51" t="s">
        <v>86</v>
      </c>
      <c r="B51" s="1">
        <v>0.36</v>
      </c>
      <c r="C51" s="1">
        <v>3.0000000000000001E-3</v>
      </c>
      <c r="D51" s="1">
        <v>8.5999999999999993E-2</v>
      </c>
    </row>
    <row r="52" spans="1:4" x14ac:dyDescent="0.25">
      <c r="A52" t="s">
        <v>87</v>
      </c>
      <c r="B52" s="1">
        <v>5.8999999999999997E-2</v>
      </c>
      <c r="C52" s="1">
        <v>6.0000000000000001E-3</v>
      </c>
      <c r="D52" s="1">
        <v>2.9000000000000001E-2</v>
      </c>
    </row>
    <row r="53" spans="1:4" x14ac:dyDescent="0.25">
      <c r="A53" t="s">
        <v>88</v>
      </c>
      <c r="B53" s="1">
        <v>3.1589999999999998</v>
      </c>
      <c r="C53" s="1">
        <v>8.9329999999999998</v>
      </c>
      <c r="D53" s="1">
        <v>1.839</v>
      </c>
    </row>
    <row r="54" spans="1:4" x14ac:dyDescent="0.25">
      <c r="A54" t="s">
        <v>89</v>
      </c>
      <c r="B54" s="1">
        <v>156.62799999999999</v>
      </c>
      <c r="C54" s="1">
        <v>414.649</v>
      </c>
      <c r="D54" s="1">
        <v>234.88</v>
      </c>
    </row>
    <row r="55" spans="1:4" x14ac:dyDescent="0.25">
      <c r="A55" t="s">
        <v>90</v>
      </c>
      <c r="B55" s="1">
        <v>-2.7450000000000001</v>
      </c>
      <c r="C55" s="1">
        <v>-7.48</v>
      </c>
      <c r="D55" s="1">
        <v>-4.181</v>
      </c>
    </row>
    <row r="56" spans="1:4" x14ac:dyDescent="0.25">
      <c r="A56" t="s">
        <v>91</v>
      </c>
      <c r="B56" s="1">
        <v>-2.573</v>
      </c>
      <c r="C56" s="1">
        <v>-7.3070000000000004</v>
      </c>
      <c r="D56" s="1">
        <v>-4.008</v>
      </c>
    </row>
    <row r="57" spans="1:4" x14ac:dyDescent="0.25">
      <c r="A57" t="s">
        <v>92</v>
      </c>
      <c r="B57" s="1">
        <v>1.0999999999999999E-2</v>
      </c>
      <c r="C57" s="1">
        <v>7.0000000000000001E-3</v>
      </c>
      <c r="D57" s="1">
        <v>-4.0000000000000001E-3</v>
      </c>
    </row>
    <row r="58" spans="1:4" x14ac:dyDescent="0.25">
      <c r="A58" t="s">
        <v>93</v>
      </c>
      <c r="B58" s="1">
        <v>6.3E-2</v>
      </c>
      <c r="C58" s="1">
        <v>7.0000000000000001E-3</v>
      </c>
      <c r="D58" s="1">
        <v>0.03</v>
      </c>
    </row>
    <row r="59" spans="1:4" x14ac:dyDescent="0.25">
      <c r="B59" s="1"/>
      <c r="C59" s="1"/>
      <c r="D59" s="1"/>
    </row>
    <row r="60" spans="1:4" x14ac:dyDescent="0.25">
      <c r="A60" t="s">
        <v>94</v>
      </c>
      <c r="B60" s="1"/>
      <c r="C60" s="1">
        <v>8.5599999999999994E-11</v>
      </c>
      <c r="D60" s="1"/>
    </row>
    <row r="61" spans="1:4" x14ac:dyDescent="0.25">
      <c r="A61" t="s">
        <v>95</v>
      </c>
      <c r="B61" s="1"/>
      <c r="C61" s="1">
        <v>7.0200000000000001E-11</v>
      </c>
      <c r="D61" s="1"/>
    </row>
    <row r="62" spans="1:4" x14ac:dyDescent="0.25">
      <c r="A62" t="s">
        <v>89</v>
      </c>
      <c r="B62" s="1"/>
      <c r="C62" s="1">
        <v>810.22180000000003</v>
      </c>
      <c r="D62" s="1"/>
    </row>
    <row r="63" spans="1:4" x14ac:dyDescent="0.25">
      <c r="A63" t="s">
        <v>96</v>
      </c>
      <c r="B63" s="1"/>
      <c r="C63" s="1">
        <v>-14.42609</v>
      </c>
      <c r="D63" s="1"/>
    </row>
    <row r="64" spans="1:4" x14ac:dyDescent="0.25">
      <c r="A64" t="s">
        <v>97</v>
      </c>
      <c r="B64" s="1"/>
      <c r="C64" s="1">
        <v>-13.833500000000001</v>
      </c>
      <c r="D64" s="1"/>
    </row>
  </sheetData>
  <hyperlinks>
    <hyperlink ref="M11" r:id="rId1"/>
    <hyperlink ref="M12:M47" r:id="rId2" display="\\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F8" sqref="F8:M44"/>
    </sheetView>
  </sheetViews>
  <sheetFormatPr baseColWidth="10" defaultRowHeight="15" x14ac:dyDescent="0.25"/>
  <cols>
    <col min="2" max="4" width="11.42578125" style="1"/>
  </cols>
  <sheetData>
    <row r="1" spans="1:13" x14ac:dyDescent="0.25">
      <c r="A1" t="s">
        <v>32</v>
      </c>
      <c r="B1" s="1">
        <v>21.151910000000001</v>
      </c>
    </row>
    <row r="2" spans="1:13" x14ac:dyDescent="0.25">
      <c r="A2" t="s">
        <v>0</v>
      </c>
      <c r="B2" s="1">
        <v>2.5999999999999998E-5</v>
      </c>
    </row>
    <row r="4" spans="1:13" x14ac:dyDescent="0.25">
      <c r="A4" t="s">
        <v>1</v>
      </c>
      <c r="B4" s="1" t="s">
        <v>2</v>
      </c>
    </row>
    <row r="6" spans="1:13" x14ac:dyDescent="0.25">
      <c r="A6" t="s">
        <v>41</v>
      </c>
      <c r="B6" s="1">
        <v>1</v>
      </c>
    </row>
    <row r="8" spans="1:13" x14ac:dyDescent="0.25">
      <c r="A8" t="s">
        <v>34</v>
      </c>
      <c r="B8" s="1">
        <v>-1.2669999999999999</v>
      </c>
      <c r="F8" t="str">
        <f>A8</f>
        <v>LN_PBIE-1</v>
      </c>
      <c r="G8" t="s">
        <v>108</v>
      </c>
      <c r="H8" s="1" t="str">
        <f>B8*-1&amp;H10</f>
        <v>1,267***</v>
      </c>
      <c r="I8" t="s">
        <v>108</v>
      </c>
      <c r="K8" t="s">
        <v>108</v>
      </c>
      <c r="M8" s="3" t="s">
        <v>109</v>
      </c>
    </row>
    <row r="9" spans="1:13" x14ac:dyDescent="0.25">
      <c r="B9" s="1">
        <v>0.122</v>
      </c>
      <c r="G9" t="s">
        <v>108</v>
      </c>
      <c r="H9" t="str">
        <f>"("&amp;B9&amp;")"</f>
        <v>(0,122)</v>
      </c>
      <c r="I9" t="s">
        <v>108</v>
      </c>
      <c r="K9" t="s">
        <v>108</v>
      </c>
      <c r="M9" s="3" t="s">
        <v>109</v>
      </c>
    </row>
    <row r="10" spans="1:13" x14ac:dyDescent="0.25">
      <c r="B10" s="1">
        <v>-10.358000000000001</v>
      </c>
      <c r="G10" t="s">
        <v>108</v>
      </c>
      <c r="H10" t="str">
        <f>IF(ABS(B10)&gt;2.575,"***",IF(ABS(B10)&gt;1.96,"**",IF(ABS(B10)&gt;1.645,"*","")))</f>
        <v>***</v>
      </c>
      <c r="I10" t="s">
        <v>108</v>
      </c>
      <c r="K10" t="s">
        <v>108</v>
      </c>
      <c r="M10" s="3" t="s">
        <v>109</v>
      </c>
    </row>
    <row r="11" spans="1:13" x14ac:dyDescent="0.25">
      <c r="G11" t="s">
        <v>108</v>
      </c>
      <c r="I11" t="s">
        <v>108</v>
      </c>
      <c r="K11" t="s">
        <v>108</v>
      </c>
      <c r="M11" s="3" t="s">
        <v>109</v>
      </c>
    </row>
    <row r="12" spans="1:13" x14ac:dyDescent="0.25">
      <c r="A12" t="s">
        <v>9</v>
      </c>
      <c r="B12" s="1">
        <v>-0.41199999999999998</v>
      </c>
      <c r="F12" t="str">
        <f>A12</f>
        <v>LN_TCR-1</v>
      </c>
      <c r="G12" t="s">
        <v>108</v>
      </c>
      <c r="H12" s="1" t="str">
        <f>B12*-1&amp;H14</f>
        <v>0,412***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0.11799999999999999</v>
      </c>
      <c r="G13" t="s">
        <v>108</v>
      </c>
      <c r="H13" t="str">
        <f>"("&amp;B13&amp;")"</f>
        <v>(0,118)</v>
      </c>
      <c r="I13" t="s">
        <v>108</v>
      </c>
      <c r="K13" t="s">
        <v>108</v>
      </c>
      <c r="M13" s="3" t="s">
        <v>109</v>
      </c>
    </row>
    <row r="14" spans="1:13" x14ac:dyDescent="0.25">
      <c r="B14" s="1">
        <v>-3.4929999999999999</v>
      </c>
      <c r="G14" t="s">
        <v>108</v>
      </c>
      <c r="H14" t="str">
        <f>IF(ABS(B14)&gt;2.575,"***",IF(ABS(B14)&gt;1.96,"**",IF(ABS(B14)&gt;1.645,"*","")))</f>
        <v>***</v>
      </c>
      <c r="I14" t="s">
        <v>108</v>
      </c>
      <c r="K14" t="s">
        <v>108</v>
      </c>
      <c r="M14" s="3" t="s">
        <v>109</v>
      </c>
    </row>
    <row r="15" spans="1:13" x14ac:dyDescent="0.25">
      <c r="G15" t="s">
        <v>108</v>
      </c>
      <c r="I15" t="s">
        <v>108</v>
      </c>
      <c r="K15" t="s">
        <v>108</v>
      </c>
      <c r="M15" s="3" t="s">
        <v>109</v>
      </c>
    </row>
    <row r="16" spans="1:13" x14ac:dyDescent="0.25">
      <c r="A16" t="s">
        <v>3</v>
      </c>
      <c r="B16" s="1" t="s">
        <v>42</v>
      </c>
      <c r="C16" s="1" t="s">
        <v>36</v>
      </c>
      <c r="D16" s="1" t="s">
        <v>12</v>
      </c>
      <c r="G16" t="s">
        <v>108</v>
      </c>
      <c r="I16" t="s">
        <v>108</v>
      </c>
      <c r="K16" t="s">
        <v>108</v>
      </c>
      <c r="M16" s="3" t="s">
        <v>109</v>
      </c>
    </row>
    <row r="17" spans="1:13" x14ac:dyDescent="0.25">
      <c r="G17" t="s">
        <v>108</v>
      </c>
      <c r="I17" t="s">
        <v>108</v>
      </c>
      <c r="K17" t="s">
        <v>108</v>
      </c>
      <c r="M17" s="3" t="s">
        <v>109</v>
      </c>
    </row>
    <row r="18" spans="1:13" x14ac:dyDescent="0.25">
      <c r="A18" t="s">
        <v>2</v>
      </c>
      <c r="B18" s="1">
        <v>-0.217</v>
      </c>
      <c r="C18" s="1">
        <v>0</v>
      </c>
      <c r="D18" s="1">
        <v>0</v>
      </c>
      <c r="F18" t="str">
        <f>A18</f>
        <v>CointEq1</v>
      </c>
      <c r="G18" t="s">
        <v>108</v>
      </c>
      <c r="H18" s="1" t="str">
        <f>B18&amp;H20</f>
        <v>-0,217***</v>
      </c>
      <c r="I18" t="s">
        <v>108</v>
      </c>
      <c r="J18" s="1">
        <v>0</v>
      </c>
      <c r="K18" t="s">
        <v>108</v>
      </c>
      <c r="L18">
        <v>0</v>
      </c>
      <c r="M18" s="3" t="s">
        <v>109</v>
      </c>
    </row>
    <row r="19" spans="1:13" x14ac:dyDescent="0.25">
      <c r="B19" s="1">
        <v>5.6000000000000001E-2</v>
      </c>
      <c r="C19" s="1">
        <v>0</v>
      </c>
      <c r="D19" s="1">
        <v>0</v>
      </c>
      <c r="G19" t="s">
        <v>108</v>
      </c>
      <c r="H19" t="str">
        <f>"("&amp;B19&amp;")"</f>
        <v>(0,056)</v>
      </c>
      <c r="I19" t="s">
        <v>108</v>
      </c>
      <c r="K19" t="s">
        <v>108</v>
      </c>
      <c r="M19" s="3" t="s">
        <v>109</v>
      </c>
    </row>
    <row r="20" spans="1:13" x14ac:dyDescent="0.25">
      <c r="B20" s="1">
        <v>-3.8479999999999999</v>
      </c>
      <c r="C20" s="1" t="s">
        <v>13</v>
      </c>
      <c r="D20" s="1" t="s">
        <v>13</v>
      </c>
      <c r="G20" t="s">
        <v>108</v>
      </c>
      <c r="H20" t="str">
        <f>IF(ABS(B20)&gt;2.575,"***",IF(ABS(B20)&gt;1.96,"**",IF(ABS(B20)&gt;1.645,"*","")))</f>
        <v>***</v>
      </c>
      <c r="I20" t="s">
        <v>108</v>
      </c>
      <c r="K20" t="s">
        <v>108</v>
      </c>
      <c r="M20" s="3" t="s">
        <v>109</v>
      </c>
    </row>
    <row r="21" spans="1:13" x14ac:dyDescent="0.25">
      <c r="G21" t="s">
        <v>108</v>
      </c>
      <c r="I21" t="s">
        <v>108</v>
      </c>
      <c r="K21" t="s">
        <v>108</v>
      </c>
      <c r="M21" s="3" t="s">
        <v>109</v>
      </c>
    </row>
    <row r="22" spans="1:13" x14ac:dyDescent="0.25">
      <c r="A22" t="s">
        <v>43</v>
      </c>
      <c r="B22" s="1">
        <v>-0.30199999999999999</v>
      </c>
      <c r="C22" s="1">
        <v>1.6E-2</v>
      </c>
      <c r="D22" s="1">
        <v>0</v>
      </c>
      <c r="F22" t="str">
        <f>A22</f>
        <v>DLOGX_R0_SS_SA-1</v>
      </c>
      <c r="G22" t="s">
        <v>108</v>
      </c>
      <c r="H22" s="1" t="str">
        <f>B22&amp;H24</f>
        <v>-0,302***</v>
      </c>
      <c r="I22" t="s">
        <v>108</v>
      </c>
      <c r="J22" s="1" t="str">
        <f>C22&amp;J24</f>
        <v>0,016***</v>
      </c>
      <c r="K22" t="s">
        <v>108</v>
      </c>
      <c r="L22" s="1" t="str">
        <f>D22&amp;L24</f>
        <v>0</v>
      </c>
      <c r="M22" s="3" t="s">
        <v>109</v>
      </c>
    </row>
    <row r="23" spans="1:13" x14ac:dyDescent="0.25">
      <c r="B23" s="1">
        <v>9.9000000000000005E-2</v>
      </c>
      <c r="C23" s="1">
        <v>6.0000000000000001E-3</v>
      </c>
      <c r="D23" s="1">
        <v>2.9000000000000001E-2</v>
      </c>
      <c r="G23" t="s">
        <v>108</v>
      </c>
      <c r="H23" t="str">
        <f>"("&amp;B23&amp;")"</f>
        <v>(0,099)</v>
      </c>
      <c r="I23" t="s">
        <v>108</v>
      </c>
      <c r="J23" t="str">
        <f>"("&amp;C23&amp;")"</f>
        <v>(0,006)</v>
      </c>
      <c r="K23" t="s">
        <v>108</v>
      </c>
      <c r="L23" t="str">
        <f>"("&amp;D23&amp;")"</f>
        <v>(0,029)</v>
      </c>
      <c r="M23" s="3" t="s">
        <v>109</v>
      </c>
    </row>
    <row r="24" spans="1:13" x14ac:dyDescent="0.25">
      <c r="B24" s="1">
        <v>-3.036</v>
      </c>
      <c r="C24" s="1">
        <v>2.6179999999999999</v>
      </c>
      <c r="D24" s="1">
        <v>8.0000000000000002E-3</v>
      </c>
      <c r="G24" t="s">
        <v>108</v>
      </c>
      <c r="H24" t="str">
        <f>IF(ABS(B24)&gt;2.575,"***",IF(ABS(B24)&gt;1.96,"**",IF(ABS(B24)&gt;1.645,"*","")))</f>
        <v>***</v>
      </c>
      <c r="I24" t="s">
        <v>108</v>
      </c>
      <c r="J24" t="str">
        <f t="shared" ref="J24" si="0">IF(ABS(C24)&gt;2.575,"***",IF(ABS(C24)&gt;1.96,"**",IF(ABS(C24)&gt;1.645,"*","")))</f>
        <v>***</v>
      </c>
      <c r="K24" t="s">
        <v>108</v>
      </c>
      <c r="L24" t="str">
        <f>IF(ABS(D24)&gt;2.575,"***",IF(ABS(D24)&gt;1.96,"**",IF(ABS(D24)&gt;1.645,"*","")))</f>
        <v/>
      </c>
      <c r="M24" s="3" t="s">
        <v>109</v>
      </c>
    </row>
    <row r="25" spans="1:13" x14ac:dyDescent="0.25">
      <c r="G25" t="s">
        <v>108</v>
      </c>
      <c r="I25" t="s">
        <v>108</v>
      </c>
      <c r="K25" t="s">
        <v>108</v>
      </c>
      <c r="M25" s="3" t="s">
        <v>109</v>
      </c>
    </row>
    <row r="26" spans="1:13" x14ac:dyDescent="0.25">
      <c r="A26" t="s">
        <v>44</v>
      </c>
      <c r="B26" s="1">
        <v>-0.11700000000000001</v>
      </c>
      <c r="C26" s="1">
        <v>8.9999999999999993E-3</v>
      </c>
      <c r="D26" s="1">
        <v>-2.5000000000000001E-2</v>
      </c>
      <c r="F26" t="str">
        <f>A26</f>
        <v>DLOGX_R0_SS_SA-2</v>
      </c>
      <c r="G26" t="s">
        <v>108</v>
      </c>
      <c r="H26" s="1" t="str">
        <f>B26&amp;H28</f>
        <v>-0,117</v>
      </c>
      <c r="I26" t="s">
        <v>108</v>
      </c>
      <c r="J26" s="1" t="str">
        <f>C26&amp;J28</f>
        <v>0,009</v>
      </c>
      <c r="K26" t="s">
        <v>108</v>
      </c>
      <c r="L26" s="1" t="str">
        <f>D26&amp;L28</f>
        <v>-0,025</v>
      </c>
      <c r="M26" s="3" t="s">
        <v>109</v>
      </c>
    </row>
    <row r="27" spans="1:13" x14ac:dyDescent="0.25">
      <c r="B27" s="1">
        <v>9.6000000000000002E-2</v>
      </c>
      <c r="C27" s="1">
        <v>6.0000000000000001E-3</v>
      </c>
      <c r="D27" s="1">
        <v>2.8000000000000001E-2</v>
      </c>
      <c r="G27" t="s">
        <v>108</v>
      </c>
      <c r="H27" t="str">
        <f>"("&amp;B27&amp;")"</f>
        <v>(0,096)</v>
      </c>
      <c r="I27" t="s">
        <v>108</v>
      </c>
      <c r="J27" t="str">
        <f>"("&amp;C27&amp;")"</f>
        <v>(0,006)</v>
      </c>
      <c r="K27" t="s">
        <v>108</v>
      </c>
      <c r="L27" t="str">
        <f>"("&amp;D27&amp;")"</f>
        <v>(0,028)</v>
      </c>
      <c r="M27" s="3" t="s">
        <v>109</v>
      </c>
    </row>
    <row r="28" spans="1:13" x14ac:dyDescent="0.25">
      <c r="B28" s="1">
        <v>-1.216</v>
      </c>
      <c r="C28" s="1">
        <v>1.552</v>
      </c>
      <c r="D28" s="1">
        <v>-0.872</v>
      </c>
      <c r="G28" t="s">
        <v>108</v>
      </c>
      <c r="H28" t="str">
        <f>IF(ABS(B28)&gt;2.575,"***",IF(ABS(B28)&gt;1.96,"**",IF(ABS(B28)&gt;1.645,"*","")))</f>
        <v/>
      </c>
      <c r="I28" t="s">
        <v>108</v>
      </c>
      <c r="J28" t="str">
        <f t="shared" ref="J28" si="1">IF(ABS(C28)&gt;2.575,"***",IF(ABS(C28)&gt;1.96,"**",IF(ABS(C28)&gt;1.645,"*","")))</f>
        <v/>
      </c>
      <c r="K28" t="s">
        <v>108</v>
      </c>
      <c r="L28" t="str">
        <f t="shared" ref="L28" si="2">IF(ABS(D28)&gt;2.575,"***",IF(ABS(D28)&gt;1.96,"**",IF(ABS(D28)&gt;1.645,"*","")))</f>
        <v/>
      </c>
      <c r="M28" s="3" t="s">
        <v>109</v>
      </c>
    </row>
    <row r="29" spans="1:13" x14ac:dyDescent="0.25">
      <c r="G29" t="s">
        <v>108</v>
      </c>
      <c r="I29" t="s">
        <v>108</v>
      </c>
      <c r="K29" t="s">
        <v>108</v>
      </c>
      <c r="M29" s="3" t="s">
        <v>109</v>
      </c>
    </row>
    <row r="30" spans="1:13" x14ac:dyDescent="0.25">
      <c r="A30" t="s">
        <v>39</v>
      </c>
      <c r="B30" s="1">
        <v>0.30599999999999999</v>
      </c>
      <c r="C30" s="1">
        <v>0.50600000000000001</v>
      </c>
      <c r="D30" s="1">
        <v>0.73399999999999999</v>
      </c>
      <c r="F30" t="str">
        <f>A30</f>
        <v>DLN_PBIE-1</v>
      </c>
      <c r="G30" t="s">
        <v>108</v>
      </c>
      <c r="H30" s="1" t="str">
        <f>B30&amp;H32</f>
        <v>0,306</v>
      </c>
      <c r="I30" t="s">
        <v>108</v>
      </c>
      <c r="J30" s="1" t="str">
        <f>C30&amp;J32</f>
        <v>0,506***</v>
      </c>
      <c r="K30" t="s">
        <v>108</v>
      </c>
      <c r="L30" s="1" t="str">
        <f>D30&amp;L32</f>
        <v>0,734</v>
      </c>
      <c r="M30" s="3" t="s">
        <v>109</v>
      </c>
    </row>
    <row r="31" spans="1:13" x14ac:dyDescent="0.25">
      <c r="B31" s="1">
        <v>1.581</v>
      </c>
      <c r="C31" s="1">
        <v>9.7000000000000003E-2</v>
      </c>
      <c r="D31" s="1">
        <v>0.46800000000000003</v>
      </c>
      <c r="G31" t="s">
        <v>108</v>
      </c>
      <c r="H31" t="str">
        <f>"("&amp;B31&amp;")"</f>
        <v>(1,581)</v>
      </c>
      <c r="I31" t="s">
        <v>108</v>
      </c>
      <c r="J31" t="str">
        <f>"("&amp;C31&amp;")"</f>
        <v>(0,097)</v>
      </c>
      <c r="K31" t="s">
        <v>108</v>
      </c>
      <c r="L31" t="str">
        <f>"("&amp;D31&amp;")"</f>
        <v>(0,468)</v>
      </c>
      <c r="M31" s="3" t="s">
        <v>109</v>
      </c>
    </row>
    <row r="32" spans="1:13" x14ac:dyDescent="0.25">
      <c r="B32" s="1">
        <v>0.19400000000000001</v>
      </c>
      <c r="C32" s="1">
        <v>5.2359999999999998</v>
      </c>
      <c r="D32" s="1">
        <v>1.5669999999999999</v>
      </c>
      <c r="G32" t="s">
        <v>108</v>
      </c>
      <c r="H32" t="str">
        <f>IF(ABS(B32)&gt;2.575,"***",IF(ABS(B32)&gt;1.96,"**",IF(ABS(B32)&gt;1.645,"*","")))</f>
        <v/>
      </c>
      <c r="I32" t="s">
        <v>108</v>
      </c>
      <c r="J32" t="str">
        <f t="shared" ref="J32" si="3">IF(ABS(C32)&gt;2.575,"***",IF(ABS(C32)&gt;1.96,"**",IF(ABS(C32)&gt;1.645,"*","")))</f>
        <v>***</v>
      </c>
      <c r="K32" t="s">
        <v>108</v>
      </c>
      <c r="L32" t="str">
        <f t="shared" ref="L32" si="4">IF(ABS(D32)&gt;2.575,"***",IF(ABS(D32)&gt;1.96,"**",IF(ABS(D32)&gt;1.645,"*","")))</f>
        <v/>
      </c>
      <c r="M32" s="3" t="s">
        <v>109</v>
      </c>
    </row>
    <row r="33" spans="1:13" x14ac:dyDescent="0.25">
      <c r="G33" t="s">
        <v>108</v>
      </c>
      <c r="I33" t="s">
        <v>108</v>
      </c>
      <c r="K33" t="s">
        <v>108</v>
      </c>
      <c r="M33" s="3" t="s">
        <v>109</v>
      </c>
    </row>
    <row r="34" spans="1:13" x14ac:dyDescent="0.25">
      <c r="A34" t="s">
        <v>40</v>
      </c>
      <c r="B34" s="1">
        <v>-3.012</v>
      </c>
      <c r="C34" s="1">
        <v>0.06</v>
      </c>
      <c r="D34" s="1">
        <v>-0.77100000000000002</v>
      </c>
      <c r="F34" t="str">
        <f>A34</f>
        <v>DLN_PBIE-2</v>
      </c>
      <c r="G34" t="s">
        <v>108</v>
      </c>
      <c r="H34" s="1" t="str">
        <f>B34&amp;H36</f>
        <v>-3,012**</v>
      </c>
      <c r="I34" t="s">
        <v>108</v>
      </c>
      <c r="J34" s="1" t="str">
        <f>C34&amp;J36</f>
        <v>0,06</v>
      </c>
      <c r="K34" t="s">
        <v>108</v>
      </c>
      <c r="L34" s="1" t="str">
        <f>D34&amp;L36</f>
        <v>-0,771*</v>
      </c>
      <c r="M34" s="3" t="s">
        <v>109</v>
      </c>
    </row>
    <row r="35" spans="1:13" x14ac:dyDescent="0.25">
      <c r="B35" s="1">
        <v>1.512</v>
      </c>
      <c r="C35" s="1">
        <v>9.1999999999999998E-2</v>
      </c>
      <c r="D35" s="1">
        <v>0.44800000000000001</v>
      </c>
      <c r="G35" t="s">
        <v>108</v>
      </c>
      <c r="H35" t="str">
        <f>"("&amp;B35&amp;")"</f>
        <v>(1,512)</v>
      </c>
      <c r="I35" t="s">
        <v>108</v>
      </c>
      <c r="J35" t="str">
        <f>"("&amp;C35&amp;")"</f>
        <v>(0,092)</v>
      </c>
      <c r="K35" t="s">
        <v>108</v>
      </c>
      <c r="L35" t="str">
        <f>"("&amp;D35&amp;")"</f>
        <v>(0,448)</v>
      </c>
      <c r="M35" s="3" t="s">
        <v>109</v>
      </c>
    </row>
    <row r="36" spans="1:13" x14ac:dyDescent="0.25">
      <c r="B36" s="1">
        <v>-1.992</v>
      </c>
      <c r="C36" s="1">
        <v>0.64500000000000002</v>
      </c>
      <c r="D36" s="1">
        <v>-1.72</v>
      </c>
      <c r="G36" t="s">
        <v>108</v>
      </c>
      <c r="H36" t="str">
        <f>IF(ABS(B36)&gt;2.575,"***",IF(ABS(B36)&gt;1.96,"**",IF(ABS(B36)&gt;1.645,"*","")))</f>
        <v>**</v>
      </c>
      <c r="I36" t="s">
        <v>108</v>
      </c>
      <c r="J36" t="str">
        <f t="shared" ref="J36" si="5">IF(ABS(C36)&gt;2.575,"***",IF(ABS(C36)&gt;1.96,"**",IF(ABS(C36)&gt;1.645,"*","")))</f>
        <v/>
      </c>
      <c r="K36" t="s">
        <v>108</v>
      </c>
      <c r="L36" t="str">
        <f t="shared" ref="L36" si="6">IF(ABS(D36)&gt;2.575,"***",IF(ABS(D36)&gt;1.96,"**",IF(ABS(D36)&gt;1.645,"*","")))</f>
        <v>*</v>
      </c>
      <c r="M36" s="3" t="s">
        <v>109</v>
      </c>
    </row>
    <row r="37" spans="1:13" x14ac:dyDescent="0.25">
      <c r="G37" t="s">
        <v>108</v>
      </c>
      <c r="I37" t="s">
        <v>108</v>
      </c>
      <c r="K37" t="s">
        <v>108</v>
      </c>
      <c r="M37" s="3" t="s">
        <v>109</v>
      </c>
    </row>
    <row r="38" spans="1:13" x14ac:dyDescent="0.25">
      <c r="A38" t="s">
        <v>22</v>
      </c>
      <c r="B38" s="1">
        <v>0.47199999999999998</v>
      </c>
      <c r="C38" s="1">
        <v>2.8000000000000001E-2</v>
      </c>
      <c r="D38" s="1">
        <v>0.20899999999999999</v>
      </c>
      <c r="F38" t="str">
        <f>A38</f>
        <v>DLN_TCR-1</v>
      </c>
      <c r="G38" t="s">
        <v>108</v>
      </c>
      <c r="H38" s="1" t="str">
        <f>B38&amp;H40</f>
        <v>0,472</v>
      </c>
      <c r="I38" t="s">
        <v>108</v>
      </c>
      <c r="J38" s="1" t="str">
        <f>C38&amp;J40</f>
        <v>0,028</v>
      </c>
      <c r="K38" t="s">
        <v>108</v>
      </c>
      <c r="L38" s="1" t="str">
        <f>D38&amp;L40</f>
        <v>0,209**</v>
      </c>
      <c r="M38" s="3" t="s">
        <v>109</v>
      </c>
    </row>
    <row r="39" spans="1:13" x14ac:dyDescent="0.25">
      <c r="B39" s="1">
        <v>0.33700000000000002</v>
      </c>
      <c r="C39" s="1">
        <v>2.1000000000000001E-2</v>
      </c>
      <c r="D39" s="1">
        <v>0.1</v>
      </c>
      <c r="G39" t="s">
        <v>108</v>
      </c>
      <c r="H39" t="str">
        <f>"("&amp;B39&amp;")"</f>
        <v>(0,337)</v>
      </c>
      <c r="I39" t="s">
        <v>108</v>
      </c>
      <c r="J39" t="str">
        <f>"("&amp;C39&amp;")"</f>
        <v>(0,021)</v>
      </c>
      <c r="K39" t="s">
        <v>108</v>
      </c>
      <c r="L39" t="str">
        <f>"("&amp;D39&amp;")"</f>
        <v>(0,1)</v>
      </c>
      <c r="M39" s="3" t="s">
        <v>109</v>
      </c>
    </row>
    <row r="40" spans="1:13" x14ac:dyDescent="0.25">
      <c r="B40" s="1">
        <v>1.401</v>
      </c>
      <c r="C40" s="1">
        <v>1.337</v>
      </c>
      <c r="D40" s="1">
        <v>2.0880000000000001</v>
      </c>
      <c r="G40" t="s">
        <v>108</v>
      </c>
      <c r="H40" t="str">
        <f>IF(ABS(B40)&gt;2.575,"***",IF(ABS(B40)&gt;1.96,"**",IF(ABS(B40)&gt;1.645,"*","")))</f>
        <v/>
      </c>
      <c r="I40" t="s">
        <v>108</v>
      </c>
      <c r="J40" t="str">
        <f t="shared" ref="J40" si="7">IF(ABS(C40)&gt;2.575,"***",IF(ABS(C40)&gt;1.96,"**",IF(ABS(C40)&gt;1.645,"*","")))</f>
        <v/>
      </c>
      <c r="K40" t="s">
        <v>108</v>
      </c>
      <c r="L40" t="str">
        <f t="shared" ref="L40" si="8">IF(ABS(D40)&gt;2.575,"***",IF(ABS(D40)&gt;1.96,"**",IF(ABS(D40)&gt;1.645,"*","")))</f>
        <v>**</v>
      </c>
      <c r="M40" s="3" t="s">
        <v>109</v>
      </c>
    </row>
    <row r="41" spans="1:13" x14ac:dyDescent="0.25">
      <c r="G41" t="s">
        <v>108</v>
      </c>
      <c r="I41" t="s">
        <v>108</v>
      </c>
      <c r="K41" t="s">
        <v>108</v>
      </c>
      <c r="M41" s="3" t="s">
        <v>109</v>
      </c>
    </row>
    <row r="42" spans="1:13" x14ac:dyDescent="0.25">
      <c r="A42" t="s">
        <v>23</v>
      </c>
      <c r="B42" s="1">
        <v>2.5999999999999999E-2</v>
      </c>
      <c r="C42" s="1">
        <v>3.6999999999999998E-2</v>
      </c>
      <c r="D42" s="1">
        <v>-0.09</v>
      </c>
      <c r="F42" t="str">
        <f>A42</f>
        <v>DLN_TCR-2</v>
      </c>
      <c r="G42" t="s">
        <v>108</v>
      </c>
      <c r="H42" s="1" t="str">
        <f>B42&amp;H44</f>
        <v>0,026</v>
      </c>
      <c r="I42" t="s">
        <v>108</v>
      </c>
      <c r="J42" s="1" t="str">
        <f>C42&amp;J44</f>
        <v>0,037*</v>
      </c>
      <c r="K42" t="s">
        <v>108</v>
      </c>
      <c r="L42" s="1" t="str">
        <f>D42&amp;L44</f>
        <v>-0,09</v>
      </c>
      <c r="M42" s="3" t="s">
        <v>109</v>
      </c>
    </row>
    <row r="43" spans="1:13" x14ac:dyDescent="0.25">
      <c r="B43" s="1">
        <v>0.33900000000000002</v>
      </c>
      <c r="C43" s="1">
        <v>2.1000000000000001E-2</v>
      </c>
      <c r="D43" s="1">
        <v>0.1</v>
      </c>
      <c r="G43" t="s">
        <v>108</v>
      </c>
      <c r="H43" t="str">
        <f>"("&amp;B43&amp;")"</f>
        <v>(0,339)</v>
      </c>
      <c r="I43" t="s">
        <v>108</v>
      </c>
      <c r="J43" t="str">
        <f>"("&amp;C43&amp;")"</f>
        <v>(0,021)</v>
      </c>
      <c r="K43" t="s">
        <v>108</v>
      </c>
      <c r="L43" t="str">
        <f>"("&amp;D43&amp;")"</f>
        <v>(0,1)</v>
      </c>
      <c r="M43" s="3" t="s">
        <v>109</v>
      </c>
    </row>
    <row r="44" spans="1:13" x14ac:dyDescent="0.25">
      <c r="B44" s="1">
        <v>7.6999999999999999E-2</v>
      </c>
      <c r="C44" s="1">
        <v>1.7909999999999999</v>
      </c>
      <c r="D44" s="1">
        <v>-0.89700000000000002</v>
      </c>
      <c r="G44" t="s">
        <v>108</v>
      </c>
      <c r="H44" t="str">
        <f>IF(ABS(B44)&gt;2.575,"***",IF(ABS(B44)&gt;1.96,"**",IF(ABS(B44)&gt;1.645,"*","")))</f>
        <v/>
      </c>
      <c r="I44" t="s">
        <v>108</v>
      </c>
      <c r="J44" t="str">
        <f t="shared" ref="J44" si="9">IF(ABS(C44)&gt;2.575,"***",IF(ABS(C44)&gt;1.96,"**",IF(ABS(C44)&gt;1.645,"*","")))</f>
        <v>*</v>
      </c>
      <c r="K44" t="s">
        <v>108</v>
      </c>
      <c r="L44" t="str">
        <f t="shared" ref="L44" si="10">IF(ABS(D44)&gt;2.575,"***",IF(ABS(D44)&gt;1.96,"**",IF(ABS(D44)&gt;1.645,"*","")))</f>
        <v/>
      </c>
      <c r="M44" s="3" t="s">
        <v>109</v>
      </c>
    </row>
  </sheetData>
  <hyperlinks>
    <hyperlink ref="M8" r:id="rId1"/>
    <hyperlink ref="M9:M44" r:id="rId2" display="\\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H13" sqref="H13"/>
    </sheetView>
  </sheetViews>
  <sheetFormatPr baseColWidth="10" defaultRowHeight="15" x14ac:dyDescent="0.25"/>
  <sheetData>
    <row r="1" spans="1:13" x14ac:dyDescent="0.25">
      <c r="A1" t="s">
        <v>98</v>
      </c>
    </row>
    <row r="2" spans="1:13" x14ac:dyDescent="0.25">
      <c r="A2" t="s">
        <v>106</v>
      </c>
    </row>
    <row r="3" spans="1:13" x14ac:dyDescent="0.25">
      <c r="A3" t="s">
        <v>104</v>
      </c>
    </row>
    <row r="4" spans="1:13" x14ac:dyDescent="0.25">
      <c r="A4" t="s">
        <v>105</v>
      </c>
    </row>
    <row r="5" spans="1:13" x14ac:dyDescent="0.25">
      <c r="A5" t="s">
        <v>102</v>
      </c>
    </row>
    <row r="7" spans="1:13" x14ac:dyDescent="0.25">
      <c r="A7" t="s">
        <v>1</v>
      </c>
      <c r="B7" t="s">
        <v>2</v>
      </c>
    </row>
    <row r="9" spans="1:13" x14ac:dyDescent="0.25">
      <c r="A9" t="s">
        <v>41</v>
      </c>
      <c r="B9" s="1">
        <v>1</v>
      </c>
      <c r="C9" s="1"/>
      <c r="D9" s="1"/>
    </row>
    <row r="10" spans="1:13" x14ac:dyDescent="0.25">
      <c r="B10" s="1"/>
      <c r="C10" s="1"/>
      <c r="D10" s="1"/>
    </row>
    <row r="11" spans="1:13" x14ac:dyDescent="0.25">
      <c r="A11" t="s">
        <v>34</v>
      </c>
      <c r="B11" s="1">
        <v>-1.292</v>
      </c>
      <c r="C11" s="1"/>
      <c r="D11" s="1"/>
      <c r="F11" t="str">
        <f>A11</f>
        <v>LN_PBIE-1</v>
      </c>
      <c r="G11" t="s">
        <v>108</v>
      </c>
      <c r="H11" s="1" t="str">
        <f>B11*-1&amp;H13</f>
        <v>1,292***</v>
      </c>
      <c r="I11" t="s">
        <v>108</v>
      </c>
      <c r="K11" t="s">
        <v>108</v>
      </c>
      <c r="M11" s="3" t="s">
        <v>109</v>
      </c>
    </row>
    <row r="12" spans="1:13" x14ac:dyDescent="0.25">
      <c r="B12" s="1">
        <v>0.13900000000000001</v>
      </c>
      <c r="C12" s="1"/>
      <c r="D12" s="1"/>
      <c r="G12" t="s">
        <v>108</v>
      </c>
      <c r="H12" t="str">
        <f>"("&amp;B12&amp;")"</f>
        <v>(0,139)</v>
      </c>
      <c r="I12" t="s">
        <v>108</v>
      </c>
      <c r="K12" t="s">
        <v>108</v>
      </c>
      <c r="M12" s="3" t="s">
        <v>109</v>
      </c>
    </row>
    <row r="13" spans="1:13" x14ac:dyDescent="0.25">
      <c r="B13" s="1">
        <v>-9.2850000000000001</v>
      </c>
      <c r="C13" s="1"/>
      <c r="D13" s="1"/>
      <c r="G13" t="s">
        <v>108</v>
      </c>
      <c r="H13" t="str">
        <f>IF(ABS(B13)&gt;2.575,"***",IF(ABS(B13)&gt;1.96,"**",IF(ABS(B13)&gt;1.645,"*","")))</f>
        <v>***</v>
      </c>
      <c r="I13" t="s">
        <v>108</v>
      </c>
      <c r="K13" t="s">
        <v>108</v>
      </c>
      <c r="M13" s="3" t="s">
        <v>109</v>
      </c>
    </row>
    <row r="14" spans="1:13" x14ac:dyDescent="0.25">
      <c r="B14" s="1"/>
      <c r="C14" s="1"/>
      <c r="D14" s="1"/>
      <c r="G14" t="s">
        <v>108</v>
      </c>
      <c r="I14" t="s">
        <v>108</v>
      </c>
      <c r="K14" t="s">
        <v>108</v>
      </c>
      <c r="M14" s="3" t="s">
        <v>109</v>
      </c>
    </row>
    <row r="15" spans="1:13" x14ac:dyDescent="0.25">
      <c r="A15" t="s">
        <v>9</v>
      </c>
      <c r="B15" s="1">
        <v>-0.45200000000000001</v>
      </c>
      <c r="C15" s="1"/>
      <c r="D15" s="1"/>
      <c r="F15" t="str">
        <f>A15</f>
        <v>LN_TCR-1</v>
      </c>
      <c r="G15" t="s">
        <v>108</v>
      </c>
      <c r="H15" s="1" t="str">
        <f>B15*-1&amp;H17</f>
        <v>0,452***</v>
      </c>
      <c r="I15" t="s">
        <v>108</v>
      </c>
      <c r="K15" t="s">
        <v>108</v>
      </c>
      <c r="M15" s="3" t="s">
        <v>109</v>
      </c>
    </row>
    <row r="16" spans="1:13" x14ac:dyDescent="0.25">
      <c r="B16" s="1">
        <v>0.13400000000000001</v>
      </c>
      <c r="C16" s="1"/>
      <c r="D16" s="1"/>
      <c r="G16" t="s">
        <v>108</v>
      </c>
      <c r="H16" t="str">
        <f>"("&amp;B16&amp;")"</f>
        <v>(0,134)</v>
      </c>
      <c r="I16" t="s">
        <v>108</v>
      </c>
      <c r="K16" t="s">
        <v>108</v>
      </c>
      <c r="M16" s="3" t="s">
        <v>109</v>
      </c>
    </row>
    <row r="17" spans="1:13" x14ac:dyDescent="0.25">
      <c r="B17" s="1">
        <v>-3.3639999999999999</v>
      </c>
      <c r="C17" s="1"/>
      <c r="D17" s="1"/>
      <c r="G17" t="s">
        <v>108</v>
      </c>
      <c r="H17" t="str">
        <f>IF(ABS(B17)&gt;2.575,"***",IF(ABS(B17)&gt;1.96,"**",IF(ABS(B17)&gt;1.645,"*","")))</f>
        <v>***</v>
      </c>
      <c r="I17" t="s">
        <v>108</v>
      </c>
      <c r="K17" t="s">
        <v>108</v>
      </c>
      <c r="M17" s="3" t="s">
        <v>109</v>
      </c>
    </row>
    <row r="18" spans="1:13" x14ac:dyDescent="0.25">
      <c r="B18" s="1"/>
      <c r="C18" s="1"/>
      <c r="D18" s="1"/>
      <c r="G18" t="s">
        <v>108</v>
      </c>
      <c r="I18" t="s">
        <v>108</v>
      </c>
      <c r="K18" t="s">
        <v>108</v>
      </c>
      <c r="M18" s="3" t="s">
        <v>109</v>
      </c>
    </row>
    <row r="19" spans="1:13" x14ac:dyDescent="0.25">
      <c r="A19" t="s">
        <v>3</v>
      </c>
      <c r="B19" s="1" t="s">
        <v>42</v>
      </c>
      <c r="C19" s="1" t="s">
        <v>36</v>
      </c>
      <c r="D19" s="1" t="s">
        <v>12</v>
      </c>
      <c r="G19" t="s">
        <v>108</v>
      </c>
      <c r="I19" t="s">
        <v>108</v>
      </c>
      <c r="K19" t="s">
        <v>108</v>
      </c>
      <c r="M19" s="3" t="s">
        <v>109</v>
      </c>
    </row>
    <row r="20" spans="1:13" x14ac:dyDescent="0.25">
      <c r="B20" s="1"/>
      <c r="C20" s="1"/>
      <c r="D20" s="1"/>
      <c r="G20" t="s">
        <v>108</v>
      </c>
      <c r="I20" t="s">
        <v>108</v>
      </c>
      <c r="K20" t="s">
        <v>108</v>
      </c>
      <c r="M20" s="3" t="s">
        <v>109</v>
      </c>
    </row>
    <row r="21" spans="1:13" x14ac:dyDescent="0.25">
      <c r="A21" t="s">
        <v>2</v>
      </c>
      <c r="B21" s="1">
        <v>-9.5000000000000001E-2</v>
      </c>
      <c r="C21" s="1">
        <v>-8.9999999999999993E-3</v>
      </c>
      <c r="D21" s="1">
        <v>8.0000000000000002E-3</v>
      </c>
      <c r="F21" t="str">
        <f>A21</f>
        <v>CointEq1</v>
      </c>
      <c r="G21" t="s">
        <v>108</v>
      </c>
      <c r="H21" s="1" t="str">
        <f>B21&amp;H23</f>
        <v>-0,095***</v>
      </c>
      <c r="I21" t="s">
        <v>108</v>
      </c>
      <c r="J21" s="1" t="str">
        <f>C21&amp;J23</f>
        <v>-0,009***</v>
      </c>
      <c r="K21" t="s">
        <v>108</v>
      </c>
      <c r="L21" s="1" t="str">
        <f>D21&amp;L23</f>
        <v>0,008</v>
      </c>
      <c r="M21" s="3" t="s">
        <v>109</v>
      </c>
    </row>
    <row r="22" spans="1:13" x14ac:dyDescent="0.25">
      <c r="B22" s="1">
        <v>3.3000000000000002E-2</v>
      </c>
      <c r="C22" s="1">
        <v>2E-3</v>
      </c>
      <c r="D22" s="1">
        <v>0.01</v>
      </c>
      <c r="G22" t="s">
        <v>108</v>
      </c>
      <c r="H22" t="str">
        <f>"("&amp;B22&amp;")"</f>
        <v>(0,033)</v>
      </c>
      <c r="I22" t="s">
        <v>108</v>
      </c>
      <c r="J22" t="str">
        <f>"("&amp;C22&amp;")"</f>
        <v>(0,002)</v>
      </c>
      <c r="K22" t="s">
        <v>108</v>
      </c>
      <c r="L22" t="str">
        <f>"("&amp;D22&amp;")"</f>
        <v>(0,01)</v>
      </c>
      <c r="M22" s="3" t="s">
        <v>109</v>
      </c>
    </row>
    <row r="23" spans="1:13" x14ac:dyDescent="0.25">
      <c r="B23" s="1">
        <v>-2.88</v>
      </c>
      <c r="C23" s="1">
        <v>-4.8579999999999997</v>
      </c>
      <c r="D23" s="1">
        <v>0.79800000000000004</v>
      </c>
      <c r="G23" t="s">
        <v>108</v>
      </c>
      <c r="H23" t="str">
        <f>IF(ABS(B23)&gt;2.575,"***",IF(ABS(B23)&gt;1.96,"**",IF(ABS(B23)&gt;1.645,"*","")))</f>
        <v>***</v>
      </c>
      <c r="I23" t="s">
        <v>108</v>
      </c>
      <c r="J23" t="str">
        <f>IF(ABS(C23)&gt;2.575,"***",IF(ABS(C23)&gt;1.96,"**",IF(ABS(C23)&gt;1.645,"*","")))</f>
        <v>***</v>
      </c>
      <c r="K23" t="s">
        <v>108</v>
      </c>
      <c r="L23" t="str">
        <f>IF(ABS(D23)&gt;2.575,"***",IF(ABS(E23)&gt;1.96,"**",IF(ABS(E23)&gt;1.645,"*","")))</f>
        <v/>
      </c>
      <c r="M23" s="3" t="s">
        <v>109</v>
      </c>
    </row>
    <row r="24" spans="1:13" x14ac:dyDescent="0.25">
      <c r="B24" s="1"/>
      <c r="C24" s="1"/>
      <c r="D24" s="1"/>
      <c r="G24" t="s">
        <v>108</v>
      </c>
      <c r="I24" t="s">
        <v>108</v>
      </c>
      <c r="K24" t="s">
        <v>108</v>
      </c>
      <c r="M24" s="3" t="s">
        <v>109</v>
      </c>
    </row>
    <row r="25" spans="1:13" x14ac:dyDescent="0.25">
      <c r="A25" t="s">
        <v>43</v>
      </c>
      <c r="B25" s="1">
        <v>-0.36899999999999999</v>
      </c>
      <c r="C25" s="1">
        <v>1.2E-2</v>
      </c>
      <c r="D25" s="1">
        <v>7.0000000000000001E-3</v>
      </c>
      <c r="F25" t="str">
        <f>A25</f>
        <v>DLOGX_R0_SS_SA-1</v>
      </c>
      <c r="G25" t="s">
        <v>108</v>
      </c>
      <c r="H25" s="1" t="str">
        <f>B25&amp;H27</f>
        <v>-0,369***</v>
      </c>
      <c r="I25" t="s">
        <v>108</v>
      </c>
      <c r="J25" s="1" t="str">
        <f>C25&amp;J27</f>
        <v>0,012**</v>
      </c>
      <c r="K25" t="s">
        <v>108</v>
      </c>
      <c r="L25" s="1" t="str">
        <f>D25&amp;L27</f>
        <v>0,007</v>
      </c>
      <c r="M25" s="3" t="s">
        <v>109</v>
      </c>
    </row>
    <row r="26" spans="1:13" x14ac:dyDescent="0.25">
      <c r="B26" s="1">
        <v>9.7000000000000003E-2</v>
      </c>
      <c r="C26" s="1">
        <v>6.0000000000000001E-3</v>
      </c>
      <c r="D26" s="1">
        <v>2.9000000000000001E-2</v>
      </c>
      <c r="G26" t="s">
        <v>108</v>
      </c>
      <c r="H26" t="str">
        <f>"("&amp;B26&amp;")"</f>
        <v>(0,097)</v>
      </c>
      <c r="I26" t="s">
        <v>108</v>
      </c>
      <c r="J26" t="str">
        <f>"("&amp;C26&amp;")"</f>
        <v>(0,006)</v>
      </c>
      <c r="K26" t="s">
        <v>108</v>
      </c>
      <c r="L26" t="str">
        <f>"("&amp;D26&amp;")"</f>
        <v>(0,029)</v>
      </c>
      <c r="M26" s="3" t="s">
        <v>109</v>
      </c>
    </row>
    <row r="27" spans="1:13" x14ac:dyDescent="0.25">
      <c r="B27" s="1">
        <v>-3.7919999999999998</v>
      </c>
      <c r="C27" s="1">
        <v>2.1760000000000002</v>
      </c>
      <c r="D27" s="1">
        <v>0.23899999999999999</v>
      </c>
      <c r="G27" t="s">
        <v>108</v>
      </c>
      <c r="H27" t="str">
        <f>IF(ABS(B27)&gt;2.575,"***",IF(ABS(B27)&gt;1.96,"**",IF(ABS(B27)&gt;1.645,"*","")))</f>
        <v>***</v>
      </c>
      <c r="I27" t="s">
        <v>108</v>
      </c>
      <c r="J27" t="str">
        <f t="shared" ref="J27" si="0">IF(ABS(C27)&gt;2.575,"***",IF(ABS(C27)&gt;1.96,"**",IF(ABS(C27)&gt;1.645,"*","")))</f>
        <v>**</v>
      </c>
      <c r="K27" t="s">
        <v>108</v>
      </c>
      <c r="L27" t="str">
        <f>IF(ABS(D27)&gt;2.575,"***",IF(ABS(D27)&gt;1.96,"**",IF(ABS(D27)&gt;1.645,"*","")))</f>
        <v/>
      </c>
      <c r="M27" s="3" t="s">
        <v>109</v>
      </c>
    </row>
    <row r="28" spans="1:13" x14ac:dyDescent="0.25">
      <c r="B28" s="1"/>
      <c r="C28" s="1"/>
      <c r="D28" s="1"/>
      <c r="G28" t="s">
        <v>108</v>
      </c>
      <c r="I28" t="s">
        <v>108</v>
      </c>
      <c r="K28" t="s">
        <v>108</v>
      </c>
      <c r="M28" s="3" t="s">
        <v>109</v>
      </c>
    </row>
    <row r="29" spans="1:13" x14ac:dyDescent="0.25">
      <c r="A29" t="s">
        <v>44</v>
      </c>
      <c r="B29" s="1">
        <v>-0.157</v>
      </c>
      <c r="C29" s="1">
        <v>7.0000000000000001E-3</v>
      </c>
      <c r="D29" s="1">
        <v>-2.1000000000000001E-2</v>
      </c>
      <c r="F29" t="str">
        <f>A29</f>
        <v>DLOGX_R0_SS_SA-2</v>
      </c>
      <c r="G29" t="s">
        <v>108</v>
      </c>
      <c r="H29" s="1" t="str">
        <f>B29&amp;H31</f>
        <v>-0,157</v>
      </c>
      <c r="I29" t="s">
        <v>108</v>
      </c>
      <c r="J29" s="1" t="str">
        <f>C29&amp;J31</f>
        <v>0,007</v>
      </c>
      <c r="K29" t="s">
        <v>108</v>
      </c>
      <c r="L29" s="1" t="str">
        <f>D29&amp;L31</f>
        <v>-0,021</v>
      </c>
      <c r="M29" s="3" t="s">
        <v>109</v>
      </c>
    </row>
    <row r="30" spans="1:13" x14ac:dyDescent="0.25">
      <c r="B30" s="1">
        <v>9.6000000000000002E-2</v>
      </c>
      <c r="C30" s="1">
        <v>6.0000000000000001E-3</v>
      </c>
      <c r="D30" s="1">
        <v>2.8000000000000001E-2</v>
      </c>
      <c r="G30" t="s">
        <v>108</v>
      </c>
      <c r="H30" t="str">
        <f>"("&amp;B30&amp;")"</f>
        <v>(0,096)</v>
      </c>
      <c r="I30" t="s">
        <v>108</v>
      </c>
      <c r="J30" t="str">
        <f>"("&amp;C30&amp;")"</f>
        <v>(0,006)</v>
      </c>
      <c r="K30" t="s">
        <v>108</v>
      </c>
      <c r="L30" t="str">
        <f>"("&amp;D30&amp;")"</f>
        <v>(0,028)</v>
      </c>
      <c r="M30" s="3" t="s">
        <v>109</v>
      </c>
    </row>
    <row r="31" spans="1:13" x14ac:dyDescent="0.25">
      <c r="B31" s="1">
        <v>-1.6279999999999999</v>
      </c>
      <c r="C31" s="1">
        <v>1.2070000000000001</v>
      </c>
      <c r="D31" s="1">
        <v>-0.74399999999999999</v>
      </c>
      <c r="G31" t="s">
        <v>108</v>
      </c>
      <c r="H31" t="str">
        <f>IF(ABS(B31)&gt;2.575,"***",IF(ABS(B31)&gt;1.96,"**",IF(ABS(B31)&gt;1.645,"*","")))</f>
        <v/>
      </c>
      <c r="I31" t="s">
        <v>108</v>
      </c>
      <c r="J31" t="str">
        <f t="shared" ref="J31" si="1">IF(ABS(C31)&gt;2.575,"***",IF(ABS(C31)&gt;1.96,"**",IF(ABS(C31)&gt;1.645,"*","")))</f>
        <v/>
      </c>
      <c r="K31" t="s">
        <v>108</v>
      </c>
      <c r="L31" t="str">
        <f t="shared" ref="L31" si="2">IF(ABS(D31)&gt;2.575,"***",IF(ABS(D31)&gt;1.96,"**",IF(ABS(D31)&gt;1.645,"*","")))</f>
        <v/>
      </c>
      <c r="M31" s="3" t="s">
        <v>109</v>
      </c>
    </row>
    <row r="32" spans="1:13" x14ac:dyDescent="0.25">
      <c r="B32" s="1"/>
      <c r="C32" s="1"/>
      <c r="D32" s="1"/>
      <c r="G32" t="s">
        <v>108</v>
      </c>
      <c r="I32" t="s">
        <v>108</v>
      </c>
      <c r="K32" t="s">
        <v>108</v>
      </c>
      <c r="M32" s="3" t="s">
        <v>109</v>
      </c>
    </row>
    <row r="33" spans="1:13" x14ac:dyDescent="0.25">
      <c r="A33" t="s">
        <v>39</v>
      </c>
      <c r="B33" s="1">
        <v>2.3E-2</v>
      </c>
      <c r="C33" s="1">
        <v>0.41199999999999998</v>
      </c>
      <c r="D33" s="1">
        <v>0.73099999999999998</v>
      </c>
      <c r="F33" t="str">
        <f>A33</f>
        <v>DLN_PBIE-1</v>
      </c>
      <c r="G33" t="s">
        <v>108</v>
      </c>
      <c r="H33" s="1" t="str">
        <f>B33&amp;H35</f>
        <v>0,023</v>
      </c>
      <c r="I33" t="s">
        <v>108</v>
      </c>
      <c r="J33" s="1" t="str">
        <f>C33&amp;J35</f>
        <v>0,412***</v>
      </c>
      <c r="K33" t="s">
        <v>108</v>
      </c>
      <c r="L33" s="1" t="str">
        <f>D33&amp;L35</f>
        <v>0,731</v>
      </c>
      <c r="M33" s="3" t="s">
        <v>109</v>
      </c>
    </row>
    <row r="34" spans="1:13" x14ac:dyDescent="0.25">
      <c r="B34" s="1">
        <v>1.675</v>
      </c>
      <c r="C34" s="1">
        <v>9.6000000000000002E-2</v>
      </c>
      <c r="D34" s="1">
        <v>0.49199999999999999</v>
      </c>
      <c r="G34" t="s">
        <v>108</v>
      </c>
      <c r="H34" t="str">
        <f>"("&amp;B34&amp;")"</f>
        <v>(1,675)</v>
      </c>
      <c r="I34" t="s">
        <v>108</v>
      </c>
      <c r="J34" t="str">
        <f>"("&amp;C34&amp;")"</f>
        <v>(0,096)</v>
      </c>
      <c r="K34" t="s">
        <v>108</v>
      </c>
      <c r="L34" t="str">
        <f>"("&amp;D34&amp;")"</f>
        <v>(0,492)</v>
      </c>
      <c r="M34" s="3" t="s">
        <v>109</v>
      </c>
    </row>
    <row r="35" spans="1:13" x14ac:dyDescent="0.25">
      <c r="B35" s="1">
        <v>1.4E-2</v>
      </c>
      <c r="C35" s="1">
        <v>4.2789999999999999</v>
      </c>
      <c r="D35" s="1">
        <v>1.486</v>
      </c>
      <c r="G35" t="s">
        <v>108</v>
      </c>
      <c r="H35" t="str">
        <f>IF(ABS(B35)&gt;2.575,"***",IF(ABS(B35)&gt;1.96,"**",IF(ABS(B35)&gt;1.645,"*","")))</f>
        <v/>
      </c>
      <c r="I35" t="s">
        <v>108</v>
      </c>
      <c r="J35" t="str">
        <f t="shared" ref="J35" si="3">IF(ABS(C35)&gt;2.575,"***",IF(ABS(C35)&gt;1.96,"**",IF(ABS(C35)&gt;1.645,"*","")))</f>
        <v>***</v>
      </c>
      <c r="K35" t="s">
        <v>108</v>
      </c>
      <c r="L35" t="str">
        <f t="shared" ref="L35" si="4">IF(ABS(D35)&gt;2.575,"***",IF(ABS(D35)&gt;1.96,"**",IF(ABS(D35)&gt;1.645,"*","")))</f>
        <v/>
      </c>
      <c r="M35" s="3" t="s">
        <v>109</v>
      </c>
    </row>
    <row r="36" spans="1:13" x14ac:dyDescent="0.25">
      <c r="B36" s="1"/>
      <c r="C36" s="1"/>
      <c r="D36" s="1"/>
      <c r="G36" t="s">
        <v>108</v>
      </c>
      <c r="I36" t="s">
        <v>108</v>
      </c>
      <c r="K36" t="s">
        <v>108</v>
      </c>
      <c r="M36" s="3" t="s">
        <v>109</v>
      </c>
    </row>
    <row r="37" spans="1:13" x14ac:dyDescent="0.25">
      <c r="A37" t="s">
        <v>40</v>
      </c>
      <c r="B37" s="1">
        <v>-3.2709999999999999</v>
      </c>
      <c r="C37" s="1">
        <v>-1.2E-2</v>
      </c>
      <c r="D37" s="1">
        <v>-0.76800000000000002</v>
      </c>
      <c r="F37" t="str">
        <f>A37</f>
        <v>DLN_PBIE-2</v>
      </c>
      <c r="G37" t="s">
        <v>108</v>
      </c>
      <c r="H37" s="1" t="str">
        <f>B37&amp;H39</f>
        <v>-3,271**</v>
      </c>
      <c r="I37" t="s">
        <v>108</v>
      </c>
      <c r="J37" s="1" t="str">
        <f>C37&amp;J39</f>
        <v>-0,012</v>
      </c>
      <c r="K37" t="s">
        <v>108</v>
      </c>
      <c r="L37" s="1" t="str">
        <f>D37&amp;L39</f>
        <v>-0,768*</v>
      </c>
      <c r="M37" s="3" t="s">
        <v>109</v>
      </c>
    </row>
    <row r="38" spans="1:13" x14ac:dyDescent="0.25">
      <c r="B38" s="1">
        <v>1.577</v>
      </c>
      <c r="C38" s="1">
        <v>9.0999999999999998E-2</v>
      </c>
      <c r="D38" s="1">
        <v>0.46300000000000002</v>
      </c>
      <c r="G38" t="s">
        <v>108</v>
      </c>
      <c r="H38" t="str">
        <f>"("&amp;B38&amp;")"</f>
        <v>(1,577)</v>
      </c>
      <c r="I38" t="s">
        <v>108</v>
      </c>
      <c r="J38" t="str">
        <f>"("&amp;C38&amp;")"</f>
        <v>(0,091)</v>
      </c>
      <c r="K38" t="s">
        <v>108</v>
      </c>
      <c r="L38" t="str">
        <f>"("&amp;D38&amp;")"</f>
        <v>(0,463)</v>
      </c>
      <c r="M38" s="3" t="s">
        <v>109</v>
      </c>
    </row>
    <row r="39" spans="1:13" x14ac:dyDescent="0.25">
      <c r="B39" s="1">
        <v>-2.0739999999999998</v>
      </c>
      <c r="C39" s="1">
        <v>-0.13400000000000001</v>
      </c>
      <c r="D39" s="1">
        <v>-1.659</v>
      </c>
      <c r="G39" t="s">
        <v>108</v>
      </c>
      <c r="H39" t="str">
        <f>IF(ABS(B39)&gt;2.575,"***",IF(ABS(B39)&gt;1.96,"**",IF(ABS(B39)&gt;1.645,"*","")))</f>
        <v>**</v>
      </c>
      <c r="I39" t="s">
        <v>108</v>
      </c>
      <c r="J39" t="str">
        <f t="shared" ref="J39" si="5">IF(ABS(C39)&gt;2.575,"***",IF(ABS(C39)&gt;1.96,"**",IF(ABS(C39)&gt;1.645,"*","")))</f>
        <v/>
      </c>
      <c r="K39" t="s">
        <v>108</v>
      </c>
      <c r="L39" t="str">
        <f t="shared" ref="L39" si="6">IF(ABS(D39)&gt;2.575,"***",IF(ABS(D39)&gt;1.96,"**",IF(ABS(D39)&gt;1.645,"*","")))</f>
        <v>*</v>
      </c>
      <c r="M39" s="3" t="s">
        <v>109</v>
      </c>
    </row>
    <row r="40" spans="1:13" x14ac:dyDescent="0.25">
      <c r="B40" s="1"/>
      <c r="C40" s="1"/>
      <c r="D40" s="1"/>
      <c r="G40" t="s">
        <v>108</v>
      </c>
      <c r="I40" t="s">
        <v>108</v>
      </c>
      <c r="K40" t="s">
        <v>108</v>
      </c>
      <c r="M40" s="3" t="s">
        <v>109</v>
      </c>
    </row>
    <row r="41" spans="1:13" x14ac:dyDescent="0.25">
      <c r="A41" t="s">
        <v>22</v>
      </c>
      <c r="B41" s="1">
        <v>0.47399999999999998</v>
      </c>
      <c r="C41" s="1">
        <v>3.3000000000000002E-2</v>
      </c>
      <c r="D41" s="1">
        <v>0.21099999999999999</v>
      </c>
      <c r="F41" t="str">
        <f>A41</f>
        <v>DLN_TCR-1</v>
      </c>
      <c r="G41" t="s">
        <v>108</v>
      </c>
      <c r="H41" s="1" t="str">
        <f>B41&amp;H43</f>
        <v>0,474</v>
      </c>
      <c r="I41" t="s">
        <v>108</v>
      </c>
      <c r="J41" s="1" t="str">
        <f>C41&amp;J43</f>
        <v>0,033*</v>
      </c>
      <c r="K41" t="s">
        <v>108</v>
      </c>
      <c r="L41" s="1" t="str">
        <f>D41&amp;L43</f>
        <v>0,211**</v>
      </c>
      <c r="M41" s="3" t="s">
        <v>109</v>
      </c>
    </row>
    <row r="42" spans="1:13" x14ac:dyDescent="0.25">
      <c r="B42" s="1">
        <v>0.34200000000000003</v>
      </c>
      <c r="C42" s="1">
        <v>0.02</v>
      </c>
      <c r="D42" s="1">
        <v>0.1</v>
      </c>
      <c r="G42" t="s">
        <v>108</v>
      </c>
      <c r="H42" t="str">
        <f>"("&amp;B42&amp;")"</f>
        <v>(0,342)</v>
      </c>
      <c r="I42" t="s">
        <v>108</v>
      </c>
      <c r="J42" t="str">
        <f>"("&amp;C42&amp;")"</f>
        <v>(0,02)</v>
      </c>
      <c r="K42" t="s">
        <v>108</v>
      </c>
      <c r="L42" t="str">
        <f>"("&amp;D42&amp;")"</f>
        <v>(0,1)</v>
      </c>
      <c r="M42" s="3" t="s">
        <v>109</v>
      </c>
    </row>
    <row r="43" spans="1:13" x14ac:dyDescent="0.25">
      <c r="B43" s="1">
        <v>1.3839999999999999</v>
      </c>
      <c r="C43" s="1">
        <v>1.6559999999999999</v>
      </c>
      <c r="D43" s="1">
        <v>2.097</v>
      </c>
      <c r="G43" t="s">
        <v>108</v>
      </c>
      <c r="H43" t="str">
        <f>IF(ABS(B43)&gt;2.575,"***",IF(ABS(B43)&gt;1.96,"**",IF(ABS(B43)&gt;1.645,"*","")))</f>
        <v/>
      </c>
      <c r="I43" t="s">
        <v>108</v>
      </c>
      <c r="J43" t="str">
        <f t="shared" ref="J43" si="7">IF(ABS(C43)&gt;2.575,"***",IF(ABS(C43)&gt;1.96,"**",IF(ABS(C43)&gt;1.645,"*","")))</f>
        <v>*</v>
      </c>
      <c r="K43" t="s">
        <v>108</v>
      </c>
      <c r="L43" t="str">
        <f t="shared" ref="L43" si="8">IF(ABS(D43)&gt;2.575,"***",IF(ABS(D43)&gt;1.96,"**",IF(ABS(D43)&gt;1.645,"*","")))</f>
        <v>**</v>
      </c>
      <c r="M43" s="3" t="s">
        <v>109</v>
      </c>
    </row>
    <row r="44" spans="1:13" x14ac:dyDescent="0.25">
      <c r="B44" s="1"/>
      <c r="C44" s="1"/>
      <c r="D44" s="1"/>
      <c r="G44" t="s">
        <v>108</v>
      </c>
      <c r="I44" t="s">
        <v>108</v>
      </c>
      <c r="K44" t="s">
        <v>108</v>
      </c>
      <c r="M44" s="3" t="s">
        <v>109</v>
      </c>
    </row>
    <row r="45" spans="1:13" x14ac:dyDescent="0.25">
      <c r="A45" t="s">
        <v>23</v>
      </c>
      <c r="B45" s="1">
        <v>2.3E-2</v>
      </c>
      <c r="C45" s="1">
        <v>4.5999999999999999E-2</v>
      </c>
      <c r="D45" s="1">
        <v>-8.5999999999999993E-2</v>
      </c>
      <c r="F45" t="str">
        <f>A45</f>
        <v>DLN_TCR-2</v>
      </c>
      <c r="G45" t="s">
        <v>108</v>
      </c>
      <c r="H45" s="1" t="str">
        <f>B45&amp;H47</f>
        <v>0,023</v>
      </c>
      <c r="I45" t="s">
        <v>108</v>
      </c>
      <c r="J45" s="1" t="str">
        <f>C45&amp;J47</f>
        <v>0,046**</v>
      </c>
      <c r="K45" t="s">
        <v>108</v>
      </c>
      <c r="L45" s="1" t="str">
        <f>D45&amp;L47</f>
        <v>-0,086</v>
      </c>
      <c r="M45" s="3" t="s">
        <v>109</v>
      </c>
    </row>
    <row r="46" spans="1:13" x14ac:dyDescent="0.25">
      <c r="B46" s="1">
        <v>0.34499999999999997</v>
      </c>
      <c r="C46" s="1">
        <v>0.02</v>
      </c>
      <c r="D46" s="1">
        <v>0.10100000000000001</v>
      </c>
      <c r="G46" t="s">
        <v>108</v>
      </c>
      <c r="H46" t="str">
        <f>"("&amp;B46&amp;")"</f>
        <v>(0,345)</v>
      </c>
      <c r="I46" t="s">
        <v>108</v>
      </c>
      <c r="J46" t="str">
        <f>"("&amp;C46&amp;")"</f>
        <v>(0,02)</v>
      </c>
      <c r="K46" t="s">
        <v>108</v>
      </c>
      <c r="L46" t="str">
        <f>"("&amp;D46&amp;")"</f>
        <v>(0,101)</v>
      </c>
      <c r="M46" s="3" t="s">
        <v>109</v>
      </c>
    </row>
    <row r="47" spans="1:13" x14ac:dyDescent="0.25">
      <c r="B47" s="1">
        <v>6.8000000000000005E-2</v>
      </c>
      <c r="C47" s="1">
        <v>2.3130000000000002</v>
      </c>
      <c r="D47" s="1">
        <v>-0.85</v>
      </c>
      <c r="G47" t="s">
        <v>108</v>
      </c>
      <c r="H47" t="str">
        <f>IF(ABS(B47)&gt;2.575,"***",IF(ABS(B47)&gt;1.96,"**",IF(ABS(B47)&gt;1.645,"*","")))</f>
        <v/>
      </c>
      <c r="I47" t="s">
        <v>108</v>
      </c>
      <c r="J47" t="str">
        <f t="shared" ref="J47" si="9">IF(ABS(C47)&gt;2.575,"***",IF(ABS(C47)&gt;1.96,"**",IF(ABS(C47)&gt;1.645,"*","")))</f>
        <v>**</v>
      </c>
      <c r="K47" t="s">
        <v>108</v>
      </c>
      <c r="L47" t="str">
        <f t="shared" ref="L47" si="10">IF(ABS(D47)&gt;2.575,"***",IF(ABS(D47)&gt;1.96,"**",IF(ABS(D47)&gt;1.645,"*","")))</f>
        <v/>
      </c>
      <c r="M47" s="3" t="s">
        <v>109</v>
      </c>
    </row>
    <row r="48" spans="1:13" x14ac:dyDescent="0.25">
      <c r="B48" s="1"/>
      <c r="C48" s="1"/>
      <c r="D48" s="1"/>
    </row>
    <row r="49" spans="1:4" x14ac:dyDescent="0.25">
      <c r="A49" t="s">
        <v>84</v>
      </c>
      <c r="B49" s="1">
        <v>0.19900000000000001</v>
      </c>
      <c r="C49" s="1">
        <v>0.32</v>
      </c>
      <c r="D49" s="1">
        <v>9.9000000000000005E-2</v>
      </c>
    </row>
    <row r="50" spans="1:4" x14ac:dyDescent="0.25">
      <c r="A50" t="s">
        <v>85</v>
      </c>
      <c r="B50" s="1">
        <v>0.152</v>
      </c>
      <c r="C50" s="1">
        <v>0.28100000000000003</v>
      </c>
      <c r="D50" s="1">
        <v>4.5999999999999999E-2</v>
      </c>
    </row>
    <row r="51" spans="1:4" x14ac:dyDescent="0.25">
      <c r="A51" t="s">
        <v>86</v>
      </c>
      <c r="B51" s="1">
        <v>0.99299999999999999</v>
      </c>
      <c r="C51" s="1">
        <v>3.0000000000000001E-3</v>
      </c>
      <c r="D51" s="1">
        <v>8.5999999999999993E-2</v>
      </c>
    </row>
    <row r="52" spans="1:4" x14ac:dyDescent="0.25">
      <c r="A52" t="s">
        <v>87</v>
      </c>
      <c r="B52" s="1">
        <v>9.9000000000000005E-2</v>
      </c>
      <c r="C52" s="1">
        <v>6.0000000000000001E-3</v>
      </c>
      <c r="D52" s="1">
        <v>2.9000000000000001E-2</v>
      </c>
    </row>
    <row r="53" spans="1:4" x14ac:dyDescent="0.25">
      <c r="A53" t="s">
        <v>88</v>
      </c>
      <c r="B53" s="1">
        <v>4.2249999999999996</v>
      </c>
      <c r="C53" s="1">
        <v>8.0180000000000007</v>
      </c>
      <c r="D53" s="1">
        <v>1.873</v>
      </c>
    </row>
    <row r="54" spans="1:4" x14ac:dyDescent="0.25">
      <c r="A54" t="s">
        <v>89</v>
      </c>
      <c r="B54" s="1">
        <v>101.384</v>
      </c>
      <c r="C54" s="1">
        <v>412.69</v>
      </c>
      <c r="D54" s="1">
        <v>234.97800000000001</v>
      </c>
    </row>
    <row r="55" spans="1:4" x14ac:dyDescent="0.25">
      <c r="A55" t="s">
        <v>90</v>
      </c>
      <c r="B55" s="1">
        <v>-1.732</v>
      </c>
      <c r="C55" s="1">
        <v>-7.444</v>
      </c>
      <c r="D55" s="1">
        <v>-4.1829999999999998</v>
      </c>
    </row>
    <row r="56" spans="1:4" x14ac:dyDescent="0.25">
      <c r="A56" t="s">
        <v>91</v>
      </c>
      <c r="B56" s="1">
        <v>-1.5589999999999999</v>
      </c>
      <c r="C56" s="1">
        <v>-7.2709999999999999</v>
      </c>
      <c r="D56" s="1">
        <v>-4.01</v>
      </c>
    </row>
    <row r="57" spans="1:4" x14ac:dyDescent="0.25">
      <c r="A57" t="s">
        <v>92</v>
      </c>
      <c r="B57" s="1">
        <v>0.01</v>
      </c>
      <c r="C57" s="1">
        <v>7.0000000000000001E-3</v>
      </c>
      <c r="D57" s="1">
        <v>-4.0000000000000001E-3</v>
      </c>
    </row>
    <row r="58" spans="1:4" x14ac:dyDescent="0.25">
      <c r="A58" t="s">
        <v>93</v>
      </c>
      <c r="B58" s="1">
        <v>0.107</v>
      </c>
      <c r="C58" s="1">
        <v>7.0000000000000001E-3</v>
      </c>
      <c r="D58" s="1">
        <v>0.03</v>
      </c>
    </row>
    <row r="59" spans="1:4" x14ac:dyDescent="0.25">
      <c r="B59" s="1"/>
      <c r="C59" s="1"/>
      <c r="D59" s="1"/>
    </row>
    <row r="60" spans="1:4" x14ac:dyDescent="0.25">
      <c r="A60" t="s">
        <v>94</v>
      </c>
      <c r="B60" s="1"/>
      <c r="C60" s="1">
        <v>2.3800000000000001E-10</v>
      </c>
      <c r="D60" s="1"/>
    </row>
    <row r="61" spans="1:4" x14ac:dyDescent="0.25">
      <c r="A61" t="s">
        <v>95</v>
      </c>
      <c r="B61" s="1"/>
      <c r="C61" s="1">
        <v>1.95E-10</v>
      </c>
      <c r="D61" s="1"/>
    </row>
    <row r="62" spans="1:4" x14ac:dyDescent="0.25">
      <c r="A62" t="s">
        <v>89</v>
      </c>
      <c r="B62" s="1"/>
      <c r="C62" s="1">
        <v>754.53589999999997</v>
      </c>
      <c r="D62" s="1"/>
    </row>
    <row r="63" spans="1:4" x14ac:dyDescent="0.25">
      <c r="A63" t="s">
        <v>96</v>
      </c>
      <c r="C63">
        <v>-13.40433</v>
      </c>
    </row>
    <row r="64" spans="1:4" x14ac:dyDescent="0.25">
      <c r="A64" t="s">
        <v>97</v>
      </c>
      <c r="C64">
        <v>-12.81174</v>
      </c>
    </row>
    <row r="66" spans="1:1" x14ac:dyDescent="0.25">
      <c r="A66" t="s">
        <v>107</v>
      </c>
    </row>
  </sheetData>
  <hyperlinks>
    <hyperlink ref="M11" r:id="rId1"/>
    <hyperlink ref="M12:M47" r:id="rId2" display="\\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24" sqref="H24"/>
    </sheetView>
  </sheetViews>
  <sheetFormatPr baseColWidth="10" defaultRowHeight="15" x14ac:dyDescent="0.25"/>
  <sheetData>
    <row r="1" spans="1:5" x14ac:dyDescent="0.25">
      <c r="A1" t="s">
        <v>45</v>
      </c>
    </row>
    <row r="2" spans="1:5" x14ac:dyDescent="0.25">
      <c r="A2" t="s">
        <v>46</v>
      </c>
    </row>
    <row r="3" spans="1:5" x14ac:dyDescent="0.25">
      <c r="A3" t="s">
        <v>47</v>
      </c>
    </row>
    <row r="4" spans="1:5" x14ac:dyDescent="0.25">
      <c r="A4" t="s">
        <v>48</v>
      </c>
    </row>
    <row r="5" spans="1:5" x14ac:dyDescent="0.25">
      <c r="A5" t="s">
        <v>49</v>
      </c>
    </row>
    <row r="7" spans="1: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</row>
    <row r="9" spans="1:5" x14ac:dyDescent="0.25">
      <c r="A9" t="s">
        <v>4</v>
      </c>
      <c r="B9" s="1">
        <v>1.0880000000000001</v>
      </c>
      <c r="C9" s="1">
        <v>0.47899999999999998</v>
      </c>
      <c r="D9" s="1">
        <v>2.2730000000000001</v>
      </c>
      <c r="E9" s="1">
        <v>2.5000000000000001E-2</v>
      </c>
    </row>
    <row r="10" spans="1:5" x14ac:dyDescent="0.25">
      <c r="A10" t="s">
        <v>5</v>
      </c>
      <c r="B10" s="1">
        <v>-0.17399999999999999</v>
      </c>
      <c r="C10" s="1">
        <v>0.23499999999999999</v>
      </c>
      <c r="D10" s="1">
        <v>-0.74199999999999999</v>
      </c>
      <c r="E10" s="1">
        <v>0.46</v>
      </c>
    </row>
    <row r="20" spans="1:4" x14ac:dyDescent="0.25">
      <c r="A20" t="str">
        <f>A9</f>
        <v>D(LN_PIB_R0)</v>
      </c>
      <c r="B20" t="s">
        <v>108</v>
      </c>
      <c r="C20" s="1" t="str">
        <f>B9&amp;IF(ABS(D9)&gt;2.575,"***",IF(ABS(D9)&gt;1.96,"**",IF(ABS(D9)&gt;1.645,"*","")))</f>
        <v>1,088**</v>
      </c>
      <c r="D20" s="3" t="s">
        <v>109</v>
      </c>
    </row>
    <row r="21" spans="1:4" x14ac:dyDescent="0.25">
      <c r="B21" t="s">
        <v>108</v>
      </c>
      <c r="C21" t="str">
        <f>"("&amp;C9&amp;")"</f>
        <v>(0,479)</v>
      </c>
      <c r="D21" s="3" t="s">
        <v>109</v>
      </c>
    </row>
    <row r="22" spans="1:4" x14ac:dyDescent="0.25">
      <c r="A22" t="str">
        <f>A10</f>
        <v>D(LN_TCR)</v>
      </c>
      <c r="B22" t="s">
        <v>108</v>
      </c>
      <c r="C22" s="1" t="str">
        <f>B10&amp;IF(ABS(D10)&gt;2.575,"***",IF(ABS(D10)&gt;1.96,"**",IF(ABS(D10)&gt;1.645,"*","")))</f>
        <v>-0,174</v>
      </c>
      <c r="D22" s="3" t="s">
        <v>109</v>
      </c>
    </row>
    <row r="23" spans="1:4" x14ac:dyDescent="0.25">
      <c r="B23" t="s">
        <v>108</v>
      </c>
      <c r="C23" t="str">
        <f>"("&amp;C10&amp;")"</f>
        <v>(0,235)</v>
      </c>
      <c r="D23" s="3" t="s">
        <v>109</v>
      </c>
    </row>
  </sheetData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coinm</vt:lpstr>
      <vt:lpstr>coinmnr</vt:lpstr>
      <vt:lpstr>coinmsc</vt:lpstr>
      <vt:lpstr>coinmscnr</vt:lpstr>
      <vt:lpstr>coinx</vt:lpstr>
      <vt:lpstr>coinxnr</vt:lpstr>
      <vt:lpstr>coinxsh</vt:lpstr>
      <vt:lpstr>coinxshnr</vt:lpstr>
      <vt:lpstr>naivedm</vt:lpstr>
      <vt:lpstr>naivedmsc</vt:lpstr>
      <vt:lpstr>naivedx</vt:lpstr>
      <vt:lpstr>naivedxsh</vt:lpstr>
      <vt:lpstr>naivem</vt:lpstr>
      <vt:lpstr>naivemsc</vt:lpstr>
      <vt:lpstr>naivex</vt:lpstr>
      <vt:lpstr>naivexsh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 Portugal Hugo</dc:creator>
  <cp:lastModifiedBy>Rocha Portugal Hugo</cp:lastModifiedBy>
  <dcterms:created xsi:type="dcterms:W3CDTF">2018-11-08T21:41:42Z</dcterms:created>
  <dcterms:modified xsi:type="dcterms:W3CDTF">2018-11-09T14:27:35Z</dcterms:modified>
</cp:coreProperties>
</file>