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5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Paralela\Pract 2\"/>
    </mc:Choice>
  </mc:AlternateContent>
  <xr:revisionPtr revIDLastSave="0" documentId="13_ncr:9_{DCB2E69D-C3F8-4E52-93D4-654B33A77F8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chart.v1.0" hidden="1">Hoja1!$AF$10:$AF$118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Y21" i="1" l="1"/>
  <c r="N29" i="1"/>
  <c r="N30" i="1"/>
  <c r="N28" i="1"/>
  <c r="BU40" i="1"/>
  <c r="BM40" i="1"/>
  <c r="BN40" i="1"/>
  <c r="BO40" i="1"/>
  <c r="BP40" i="1"/>
  <c r="BQ40" i="1"/>
  <c r="BR40" i="1"/>
  <c r="BS40" i="1"/>
  <c r="BT40" i="1"/>
  <c r="BL40" i="1"/>
  <c r="BN21" i="1"/>
  <c r="BO21" i="1"/>
  <c r="BP21" i="1"/>
  <c r="BQ21" i="1"/>
  <c r="BR21" i="1"/>
  <c r="BS21" i="1"/>
  <c r="BT21" i="1"/>
  <c r="BU21" i="1"/>
  <c r="BN39" i="1"/>
  <c r="BO39" i="1"/>
  <c r="BP39" i="1"/>
  <c r="BQ39" i="1"/>
  <c r="BR39" i="1"/>
  <c r="BS39" i="1"/>
  <c r="BT39" i="1"/>
  <c r="BU39" i="1"/>
  <c r="BM39" i="1"/>
  <c r="BM21" i="1"/>
  <c r="BL21" i="1"/>
  <c r="BL39" i="1"/>
  <c r="AY20" i="1" l="1"/>
  <c r="AZ21" i="1" l="1"/>
  <c r="BA21" i="1"/>
  <c r="BB21" i="1"/>
  <c r="BC21" i="1"/>
  <c r="BD21" i="1"/>
  <c r="BE21" i="1"/>
  <c r="BF21" i="1"/>
  <c r="BG21" i="1"/>
  <c r="BH21" i="1"/>
  <c r="AZ20" i="1"/>
  <c r="BA20" i="1"/>
  <c r="BB20" i="1"/>
  <c r="BC20" i="1"/>
  <c r="BD20" i="1"/>
  <c r="BE20" i="1"/>
  <c r="BF20" i="1"/>
  <c r="BG20" i="1"/>
  <c r="BH20" i="1"/>
  <c r="AI47" i="1"/>
  <c r="AI46" i="1"/>
  <c r="AI45" i="1"/>
</calcChain>
</file>

<file path=xl/sharedStrings.xml><?xml version="1.0" encoding="utf-8"?>
<sst xmlns="http://purl.oclc.org/ooxml/spreadsheetml/main" count="58" uniqueCount="19">
  <si>
    <t>Dimensión</t>
  </si>
  <si>
    <t>Tamaño Bloque</t>
  </si>
  <si>
    <t>DYNAMIC</t>
  </si>
  <si>
    <t>SpeedUp</t>
  </si>
  <si>
    <t>Dim / Blocksize</t>
  </si>
  <si>
    <t>SpeedUp Static</t>
  </si>
  <si>
    <t>SpeedUp Dynamic</t>
  </si>
  <si>
    <t>SpeedUp Guided</t>
  </si>
  <si>
    <t>Ejerciciio 1 Dim 1750</t>
  </si>
  <si>
    <t>10 ejecuciones 1750</t>
  </si>
  <si>
    <t>Desviación tipica</t>
  </si>
  <si>
    <t>Desviación Tipica</t>
  </si>
  <si>
    <t xml:space="preserve">Media </t>
  </si>
  <si>
    <t xml:space="preserve">Desviacion media </t>
  </si>
  <si>
    <t>Media</t>
  </si>
  <si>
    <t>jj</t>
  </si>
  <si>
    <t>SpeedUp Static Ejercicio 2</t>
  </si>
  <si>
    <t>SpeedUp Static Ejercicio 1</t>
  </si>
  <si>
    <t>Media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</si>
</sst>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4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3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/>
      <diagonal/>
    </border>
    <border>
      <start/>
      <end/>
      <top/>
      <bottom style="thin">
        <color rgb="FF000000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18">
    <xf numFmtId="0" fontId="0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800" b="0" i="0" u="none" strike="noStrike" kern="1200" spc="0" baseline="0%">
                <a:solidFill>
                  <a:srgbClr val="595959"/>
                </a:solidFill>
                <a:latin typeface="Calibri"/>
              </a:defRPr>
            </a:pPr>
            <a:r>
              <a:rPr lang="es-ES" sz="1800" b="0" i="0" u="none" strike="noStrike" kern="1200" cap="none" spc="0" baseline="0%">
                <a:solidFill>
                  <a:srgbClr val="595959"/>
                </a:solidFill>
                <a:uFillTx/>
                <a:latin typeface="Calibri"/>
              </a:rPr>
              <a:t>SpeedUp Dynamic</a:t>
            </a:r>
          </a:p>
        </c:rich>
      </c:tx>
      <c:layout>
        <c:manualLayout>
          <c:xMode val="edge"/>
          <c:yMode val="edge"/>
          <c:x val="0.42753829241589303"/>
          <c:y val="3.9599335230057396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401669415217995E-2"/>
          <c:y val="0.10465662104003107"/>
          <c:w val="0.84356967159672192"/>
          <c:h val="0.80352819588886903"/>
        </c:manualLayout>
      </c:layout>
      <c:scatterChart>
        <c:scatterStyle val="smoothMarker"/>
        <c:varyColors val="0"/>
        <c:ser>
          <c:idx val="0"/>
          <c:order val="0"/>
          <c:tx>
            <c:v>Dim 500</c:v>
          </c:tx>
          <c:spPr>
            <a:ln w="19046" cap="rnd">
              <a:solidFill>
                <a:srgbClr val="4472C4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Hoja1!$Q$7:$Z$7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50</c:v>
                </c:pt>
                <c:pt idx="7">
                  <c:v>100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Hoja1!$Q$8:$Z$8</c:f>
              <c:numCache>
                <c:formatCode>General</c:formatCode>
                <c:ptCount val="10"/>
                <c:pt idx="0">
                  <c:v>3.7242449999999998</c:v>
                </c:pt>
                <c:pt idx="1">
                  <c:v>3.760977</c:v>
                </c:pt>
                <c:pt idx="2">
                  <c:v>3.7653949999999998</c:v>
                </c:pt>
                <c:pt idx="3">
                  <c:v>3.7933560000000002</c:v>
                </c:pt>
                <c:pt idx="4">
                  <c:v>3.7625630000000001</c:v>
                </c:pt>
                <c:pt idx="5">
                  <c:v>3.672987</c:v>
                </c:pt>
                <c:pt idx="6">
                  <c:v>3.5504410000000002</c:v>
                </c:pt>
                <c:pt idx="7" formatCode="0.0000">
                  <c:v>2.6349749999999998</c:v>
                </c:pt>
                <c:pt idx="8">
                  <c:v>0.98628700000000002</c:v>
                </c:pt>
                <c:pt idx="9">
                  <c:v>0.99084300000000003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67-4525-9E6A-36BC34B7E6FE}"/>
            </c:ext>
          </c:extLst>
        </c:ser>
        <c:ser>
          <c:idx val="1"/>
          <c:order val="1"/>
          <c:tx>
            <c:v>Dim 750</c:v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Hoja1!$Q$7:$Z$7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50</c:v>
                </c:pt>
                <c:pt idx="7">
                  <c:v>100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Hoja1!$Q$9:$Z$9</c:f>
              <c:numCache>
                <c:formatCode>General</c:formatCode>
                <c:ptCount val="10"/>
                <c:pt idx="0">
                  <c:v>3.8136899999999998</c:v>
                </c:pt>
                <c:pt idx="1">
                  <c:v>3.7698109999999998</c:v>
                </c:pt>
                <c:pt idx="2">
                  <c:v>3.7862960000000001</c:v>
                </c:pt>
                <c:pt idx="3">
                  <c:v>3.7879610000000001</c:v>
                </c:pt>
                <c:pt idx="4">
                  <c:v>3.7668689999999998</c:v>
                </c:pt>
                <c:pt idx="5">
                  <c:v>3.7516630000000002</c:v>
                </c:pt>
                <c:pt idx="6">
                  <c:v>3.718963</c:v>
                </c:pt>
                <c:pt idx="7">
                  <c:v>3.6154989999999998</c:v>
                </c:pt>
                <c:pt idx="8">
                  <c:v>1.1100049999999999</c:v>
                </c:pt>
                <c:pt idx="9">
                  <c:v>0.99990900000000005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67-4525-9E6A-36BC34B7E6FE}"/>
            </c:ext>
          </c:extLst>
        </c:ser>
        <c:ser>
          <c:idx val="2"/>
          <c:order val="2"/>
          <c:tx>
            <c:v>Dim 1000</c:v>
          </c:tx>
          <c:spPr>
            <a:ln w="19046" cap="rnd">
              <a:solidFill>
                <a:srgbClr val="A5A5A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Hoja1!$Q$7:$Z$7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50</c:v>
                </c:pt>
                <c:pt idx="7">
                  <c:v>100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Hoja1!$Q$10:$Z$10</c:f>
              <c:numCache>
                <c:formatCode>General</c:formatCode>
                <c:ptCount val="10"/>
                <c:pt idx="0">
                  <c:v>3.7737479999999999</c:v>
                </c:pt>
                <c:pt idx="1">
                  <c:v>3.7790409999999999</c:v>
                </c:pt>
                <c:pt idx="2">
                  <c:v>3.758311</c:v>
                </c:pt>
                <c:pt idx="3">
                  <c:v>3.7900269999999998</c:v>
                </c:pt>
                <c:pt idx="4">
                  <c:v>3.7823500000000001</c:v>
                </c:pt>
                <c:pt idx="5">
                  <c:v>3.7764609999999998</c:v>
                </c:pt>
                <c:pt idx="6">
                  <c:v>3.7315960000000001</c:v>
                </c:pt>
                <c:pt idx="7">
                  <c:v>3.67821</c:v>
                </c:pt>
                <c:pt idx="8">
                  <c:v>1.23811</c:v>
                </c:pt>
                <c:pt idx="9">
                  <c:v>0.99717900000000004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E67-4525-9E6A-36BC34B7E6FE}"/>
            </c:ext>
          </c:extLst>
        </c:ser>
        <c:ser>
          <c:idx val="3"/>
          <c:order val="3"/>
          <c:tx>
            <c:v>Dim 1250</c:v>
          </c:tx>
          <c:spPr>
            <a:ln w="19046" cap="rnd">
              <a:solidFill>
                <a:srgbClr val="FFC000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Hoja1!$Q$7:$Z$7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50</c:v>
                </c:pt>
                <c:pt idx="7">
                  <c:v>100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Hoja1!$Q$11:$Z$11</c:f>
              <c:numCache>
                <c:formatCode>General</c:formatCode>
                <c:ptCount val="10"/>
                <c:pt idx="0">
                  <c:v>3.7489569999999999</c:v>
                </c:pt>
                <c:pt idx="1">
                  <c:v>3.758982</c:v>
                </c:pt>
                <c:pt idx="2">
                  <c:v>3.7734580000000002</c:v>
                </c:pt>
                <c:pt idx="3">
                  <c:v>3.7655150000000002</c:v>
                </c:pt>
                <c:pt idx="4">
                  <c:v>3.7987669999999998</c:v>
                </c:pt>
                <c:pt idx="5">
                  <c:v>3.8348580000000001</c:v>
                </c:pt>
                <c:pt idx="6">
                  <c:v>3.8340420000000002</c:v>
                </c:pt>
                <c:pt idx="7">
                  <c:v>3.6598860000000002</c:v>
                </c:pt>
                <c:pt idx="8">
                  <c:v>1.4577519999999999</c:v>
                </c:pt>
                <c:pt idx="9">
                  <c:v>1.023946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E67-4525-9E6A-36BC34B7E6FE}"/>
            </c:ext>
          </c:extLst>
        </c:ser>
        <c:ser>
          <c:idx val="4"/>
          <c:order val="4"/>
          <c:tx>
            <c:v>Dim 1500</c:v>
          </c:tx>
          <c:spPr>
            <a:ln w="19046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Hoja1!$Q$7:$Z$7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50</c:v>
                </c:pt>
                <c:pt idx="7">
                  <c:v>100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Hoja1!$Q$12:$Z$12</c:f>
              <c:numCache>
                <c:formatCode>General</c:formatCode>
                <c:ptCount val="10"/>
                <c:pt idx="0">
                  <c:v>3.8150369999999998</c:v>
                </c:pt>
                <c:pt idx="1">
                  <c:v>3.8547880000000001</c:v>
                </c:pt>
                <c:pt idx="2">
                  <c:v>3.827115</c:v>
                </c:pt>
                <c:pt idx="3">
                  <c:v>3.8113269999999999</c:v>
                </c:pt>
                <c:pt idx="4">
                  <c:v>3.8405209999999999</c:v>
                </c:pt>
                <c:pt idx="5">
                  <c:v>3.8752170000000001</c:v>
                </c:pt>
                <c:pt idx="6">
                  <c:v>3.9225780000000001</c:v>
                </c:pt>
                <c:pt idx="7">
                  <c:v>4.0594989999999997</c:v>
                </c:pt>
                <c:pt idx="8">
                  <c:v>1.6659809999999999</c:v>
                </c:pt>
                <c:pt idx="9">
                  <c:v>1.068352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E67-4525-9E6A-36BC34B7E6FE}"/>
            </c:ext>
          </c:extLst>
        </c:ser>
        <c:ser>
          <c:idx val="5"/>
          <c:order val="5"/>
          <c:tx>
            <c:v>Dim 1750</c:v>
          </c:tx>
          <c:spPr>
            <a:ln w="19046" cap="rnd">
              <a:solidFill>
                <a:srgbClr val="70AD47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Hoja1!$Q$7:$Z$7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50</c:v>
                </c:pt>
                <c:pt idx="7">
                  <c:v>100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Hoja1!$Q$13:$Z$13</c:f>
              <c:numCache>
                <c:formatCode>General</c:formatCode>
                <c:ptCount val="10"/>
                <c:pt idx="0">
                  <c:v>3.8112840000000001</c:v>
                </c:pt>
                <c:pt idx="1">
                  <c:v>3.8049780000000002</c:v>
                </c:pt>
                <c:pt idx="2">
                  <c:v>3.819626</c:v>
                </c:pt>
                <c:pt idx="3">
                  <c:v>3.8094969999999999</c:v>
                </c:pt>
                <c:pt idx="4">
                  <c:v>3.8430949999999999</c:v>
                </c:pt>
                <c:pt idx="5">
                  <c:v>3.8797199999999998</c:v>
                </c:pt>
                <c:pt idx="6">
                  <c:v>3.971714</c:v>
                </c:pt>
                <c:pt idx="7">
                  <c:v>4.1187230000000001</c:v>
                </c:pt>
                <c:pt idx="8">
                  <c:v>1.9388069999999999</c:v>
                </c:pt>
                <c:pt idx="9">
                  <c:v>1.146047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E67-4525-9E6A-36BC34B7E6FE}"/>
            </c:ext>
          </c:extLst>
        </c:ser>
        <c:ser>
          <c:idx val="6"/>
          <c:order val="6"/>
          <c:tx>
            <c:v>Dim 2000</c:v>
          </c:tx>
          <c:spPr>
            <a:ln w="19046" cap="rnd">
              <a:solidFill>
                <a:srgbClr val="264478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Hoja1!$Q$7:$Z$7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50</c:v>
                </c:pt>
                <c:pt idx="7">
                  <c:v>100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Hoja1!$Q$14:$Z$14</c:f>
              <c:numCache>
                <c:formatCode>General</c:formatCode>
                <c:ptCount val="10"/>
                <c:pt idx="0">
                  <c:v>3.753803</c:v>
                </c:pt>
                <c:pt idx="1">
                  <c:v>3.7524950000000001</c:v>
                </c:pt>
                <c:pt idx="2">
                  <c:v>3.7959429999999998</c:v>
                </c:pt>
                <c:pt idx="3">
                  <c:v>3.7870840000000001</c:v>
                </c:pt>
                <c:pt idx="4">
                  <c:v>3.7942089999999999</c:v>
                </c:pt>
                <c:pt idx="5">
                  <c:v>3.8523339999999999</c:v>
                </c:pt>
                <c:pt idx="6">
                  <c:v>3.945376</c:v>
                </c:pt>
                <c:pt idx="7">
                  <c:v>3.9222100000000002</c:v>
                </c:pt>
                <c:pt idx="8">
                  <c:v>2.1603490000000001</c:v>
                </c:pt>
                <c:pt idx="9">
                  <c:v>1.258203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E67-4525-9E6A-36BC34B7E6FE}"/>
            </c:ext>
          </c:extLst>
        </c:ser>
        <c:ser>
          <c:idx val="7"/>
          <c:order val="7"/>
          <c:tx>
            <c:v>Dim 2250</c:v>
          </c:tx>
          <c:spPr>
            <a:ln w="19046" cap="rnd">
              <a:solidFill>
                <a:srgbClr val="9E480E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Hoja1!$Q$7:$Z$7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50</c:v>
                </c:pt>
                <c:pt idx="7">
                  <c:v>100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Hoja1!$Q$15:$Z$15</c:f>
              <c:numCache>
                <c:formatCode>General</c:formatCode>
                <c:ptCount val="10"/>
                <c:pt idx="0">
                  <c:v>3.8145380000000002</c:v>
                </c:pt>
                <c:pt idx="1">
                  <c:v>3.7941449999999999</c:v>
                </c:pt>
                <c:pt idx="2">
                  <c:v>3.7982960000000001</c:v>
                </c:pt>
                <c:pt idx="3">
                  <c:v>3.8086380000000002</c:v>
                </c:pt>
                <c:pt idx="4">
                  <c:v>3.8311220000000001</c:v>
                </c:pt>
                <c:pt idx="5">
                  <c:v>3.8713860000000002</c:v>
                </c:pt>
                <c:pt idx="6">
                  <c:v>3.951063</c:v>
                </c:pt>
                <c:pt idx="7">
                  <c:v>4.1091870000000004</c:v>
                </c:pt>
                <c:pt idx="8">
                  <c:v>2.499196</c:v>
                </c:pt>
                <c:pt idx="9">
                  <c:v>1.3873599999999999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E67-4525-9E6A-36BC34B7E6FE}"/>
            </c:ext>
          </c:extLst>
        </c:ser>
        <c:ser>
          <c:idx val="8"/>
          <c:order val="8"/>
          <c:tx>
            <c:v>Dim 2500</c:v>
          </c:tx>
          <c:spPr>
            <a:ln w="19046" cap="rnd">
              <a:solidFill>
                <a:srgbClr val="636363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Hoja1!$Q$7:$Z$7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50</c:v>
                </c:pt>
                <c:pt idx="7">
                  <c:v>100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Hoja1!$Q$16:$Z$16</c:f>
              <c:numCache>
                <c:formatCode>General</c:formatCode>
                <c:ptCount val="10"/>
                <c:pt idx="0">
                  <c:v>3.8080069999999999</c:v>
                </c:pt>
                <c:pt idx="1">
                  <c:v>3.827229</c:v>
                </c:pt>
                <c:pt idx="2">
                  <c:v>3.815175</c:v>
                </c:pt>
                <c:pt idx="3">
                  <c:v>3.8145859999999998</c:v>
                </c:pt>
                <c:pt idx="4">
                  <c:v>3.848452</c:v>
                </c:pt>
                <c:pt idx="5">
                  <c:v>3.9018160000000002</c:v>
                </c:pt>
                <c:pt idx="6">
                  <c:v>3.9704980000000001</c:v>
                </c:pt>
                <c:pt idx="7">
                  <c:v>4.1662590000000002</c:v>
                </c:pt>
                <c:pt idx="8">
                  <c:v>2.8002889999999998</c:v>
                </c:pt>
                <c:pt idx="9">
                  <c:v>1.515862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E67-4525-9E6A-36BC34B7E6FE}"/>
            </c:ext>
          </c:extLst>
        </c:ser>
        <c:ser>
          <c:idx val="9"/>
          <c:order val="9"/>
          <c:tx>
            <c:v>Dim 2750</c:v>
          </c:tx>
          <c:spPr>
            <a:ln w="19046" cap="rnd">
              <a:solidFill>
                <a:srgbClr val="997300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Hoja1!$Q$7:$Z$7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50</c:v>
                </c:pt>
                <c:pt idx="7">
                  <c:v>100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Hoja1!$Q$17:$Z$17</c:f>
              <c:numCache>
                <c:formatCode>General</c:formatCode>
                <c:ptCount val="10"/>
                <c:pt idx="0">
                  <c:v>3.826006</c:v>
                </c:pt>
                <c:pt idx="1">
                  <c:v>3.8263980000000002</c:v>
                </c:pt>
                <c:pt idx="2">
                  <c:v>3.8129780000000002</c:v>
                </c:pt>
                <c:pt idx="3">
                  <c:v>3.8098459999999998</c:v>
                </c:pt>
                <c:pt idx="4">
                  <c:v>3.8411179999999998</c:v>
                </c:pt>
                <c:pt idx="5">
                  <c:v>3.8813179999999998</c:v>
                </c:pt>
                <c:pt idx="6">
                  <c:v>3.970469</c:v>
                </c:pt>
                <c:pt idx="7">
                  <c:v>4.0804200000000002</c:v>
                </c:pt>
                <c:pt idx="8">
                  <c:v>2.9668510000000001</c:v>
                </c:pt>
                <c:pt idx="9">
                  <c:v>1.63934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E67-4525-9E6A-36BC34B7E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211768"/>
        <c:axId val="435211112"/>
      </c:scatterChart>
      <c:valAx>
        <c:axId val="435211112"/>
        <c:scaling>
          <c:orientation val="minMax"/>
          <c:max val="4.5"/>
          <c:min val="0.8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es-ES" sz="1400"/>
                  <a:t>SpeedUp</a:t>
                </a:r>
              </a:p>
            </c:rich>
          </c:tx>
          <c:layout>
            <c:manualLayout>
              <c:xMode val="edge"/>
              <c:yMode val="edge"/>
              <c:x val="1.0270083712242093E-2"/>
              <c:y val="0.44816016159476757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es-ES"/>
          </a:p>
        </c:txPr>
        <c:crossAx val="435211768"/>
        <c:crossesAt val="1"/>
        <c:crossBetween val="midCat"/>
        <c:majorUnit val="0.1"/>
      </c:valAx>
      <c:valAx>
        <c:axId val="435211768"/>
        <c:scaling>
          <c:logBase val="10"/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es-ES" sz="1400"/>
                  <a:t>Block</a:t>
                </a:r>
                <a:r>
                  <a:rPr lang="es-ES" sz="1400" baseline="0%"/>
                  <a:t> Size </a:t>
                </a:r>
                <a:endParaRPr lang="es-ES" sz="1400"/>
              </a:p>
            </c:rich>
          </c:tx>
          <c:layout>
            <c:manualLayout>
              <c:xMode val="edge"/>
              <c:yMode val="edge"/>
              <c:x val="0.44914328045142859"/>
              <c:y val="0.9513599976416143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es-ES"/>
          </a:p>
        </c:txPr>
        <c:crossAx val="435211112"/>
        <c:crossesAt val="0"/>
        <c:crossBetween val="midCat"/>
        <c:majorUnit val="100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90099858046209103"/>
          <c:y val="0.36325416962291635"/>
          <c:w val="8.6734174901484967E-2"/>
          <c:h val="0.33644553305609076"/>
        </c:manualLayout>
      </c:layout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tabLst/>
            <a:defRPr sz="1400" b="0" i="0" u="none" strike="noStrike" kern="1200" baseline="0%">
              <a:solidFill>
                <a:srgbClr val="595959"/>
              </a:solidFill>
              <a:latin typeface="Calibri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s-ES" sz="1000" b="0" i="0" u="none" strike="noStrike" kern="1200" baseline="0%">
          <a:solidFill>
            <a:srgbClr val="000000"/>
          </a:solidFill>
          <a:latin typeface="Calibri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600"/>
              <a:t>SpeedUp</a:t>
            </a:r>
            <a:r>
              <a:rPr lang="es-ES" sz="1600" baseline="0%"/>
              <a:t> Dynamic con dimensión 1750</a:t>
            </a:r>
            <a:endParaRPr lang="es-E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Media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Hoja1!$AY$8:$BH$8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50</c:v>
                </c:pt>
                <c:pt idx="7">
                  <c:v>100</c:v>
                </c:pt>
                <c:pt idx="8">
                  <c:v>500</c:v>
                </c:pt>
                <c:pt idx="9">
                  <c:v>1000</c:v>
                </c:pt>
              </c:numCache>
            </c:numRef>
          </c:cat>
          <c:val>
            <c:numRef>
              <c:f>Hoja1!$AY$20:$BH$20</c:f>
              <c:numCache>
                <c:formatCode>General</c:formatCode>
                <c:ptCount val="10"/>
                <c:pt idx="0">
                  <c:v>3.8065824999999998</c:v>
                </c:pt>
                <c:pt idx="1">
                  <c:v>3.7992224000000001</c:v>
                </c:pt>
                <c:pt idx="2">
                  <c:v>3.8784228000000001</c:v>
                </c:pt>
                <c:pt idx="3">
                  <c:v>3.8272436999999995</c:v>
                </c:pt>
                <c:pt idx="4">
                  <c:v>3.8414856999999998</c:v>
                </c:pt>
                <c:pt idx="5">
                  <c:v>3.8982945</c:v>
                </c:pt>
                <c:pt idx="6">
                  <c:v>3.9855541999999993</c:v>
                </c:pt>
                <c:pt idx="7">
                  <c:v>4.1346171999999992</c:v>
                </c:pt>
                <c:pt idx="8">
                  <c:v>1.9309062000000001</c:v>
                </c:pt>
                <c:pt idx="9">
                  <c:v>1.1442549999999998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4-4EDD-B153-F9293190C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9715320"/>
        <c:axId val="639714336"/>
      </c:barChart>
      <c:lineChart>
        <c:grouping val="stacked"/>
        <c:varyColors val="0"/>
        <c:ser>
          <c:idx val="1"/>
          <c:order val="1"/>
          <c:tx>
            <c:v>Desviación Tipica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Hoja1!$AY$8:$BH$8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50</c:v>
                </c:pt>
                <c:pt idx="7">
                  <c:v>100</c:v>
                </c:pt>
                <c:pt idx="8">
                  <c:v>500</c:v>
                </c:pt>
                <c:pt idx="9">
                  <c:v>1000</c:v>
                </c:pt>
              </c:numCache>
            </c:numRef>
          </c:cat>
          <c:val>
            <c:numRef>
              <c:f>Hoja1!$AY$21:$BH$21</c:f>
              <c:numCache>
                <c:formatCode>General</c:formatCode>
                <c:ptCount val="10"/>
                <c:pt idx="0">
                  <c:v>2.5117815455369497E-2</c:v>
                </c:pt>
                <c:pt idx="1">
                  <c:v>1.9143265756918323E-2</c:v>
                </c:pt>
                <c:pt idx="2">
                  <c:v>2.9802276804969059E-2</c:v>
                </c:pt>
                <c:pt idx="3">
                  <c:v>1.7143711436267285E-2</c:v>
                </c:pt>
                <c:pt idx="4">
                  <c:v>1.6477951232176928E-2</c:v>
                </c:pt>
                <c:pt idx="5">
                  <c:v>1.6933305597254179E-2</c:v>
                </c:pt>
                <c:pt idx="6">
                  <c:v>2.6351278954919816E-2</c:v>
                </c:pt>
                <c:pt idx="7">
                  <c:v>2.0363063501349657E-2</c:v>
                </c:pt>
                <c:pt idx="8">
                  <c:v>8.9632912236521662E-3</c:v>
                </c:pt>
                <c:pt idx="9">
                  <c:v>2.4855598966832529E-3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44-4EDD-B153-F9293190C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249312"/>
        <c:axId val="638253576"/>
      </c:lineChart>
      <c:catAx>
        <c:axId val="639715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/>
                  <a:t>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9714336"/>
        <c:crosses val="autoZero"/>
        <c:auto val="1"/>
        <c:lblAlgn val="ctr"/>
        <c:lblOffset val="100"/>
        <c:noMultiLvlLbl val="0"/>
      </c:catAx>
      <c:valAx>
        <c:axId val="63971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9715320"/>
        <c:crosses val="autoZero"/>
        <c:crossBetween val="between"/>
      </c:valAx>
      <c:valAx>
        <c:axId val="6382535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8249312"/>
        <c:crosses val="max"/>
        <c:crossBetween val="between"/>
      </c:valAx>
      <c:catAx>
        <c:axId val="638249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8253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Media SpeedUp</a:t>
            </a:r>
            <a:r>
              <a:rPr lang="es-ES" baseline="0%"/>
              <a:t> Static con dimension 1750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7649836981900329E-2"/>
          <c:y val="0.13380230880230881"/>
          <c:w val="0.88206142810436239"/>
          <c:h val="0.69801274840644911"/>
        </c:manualLayout>
      </c:layout>
      <c:barChart>
        <c:barDir val="col"/>
        <c:grouping val="clustered"/>
        <c:varyColors val="0"/>
        <c:ser>
          <c:idx val="0"/>
          <c:order val="0"/>
          <c:tx>
            <c:v>Ejercicio 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accent5">
                  <a:lumMod val="5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E7-4646-AF2A-CC3CC621963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>
                  <a:lumMod val="5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6E7-4646-AF2A-CC3CC6219633}"/>
              </c:ext>
            </c:extLst>
          </c:dPt>
          <c:cat>
            <c:numRef>
              <c:f>Hoja1!$BL$25:$BU$25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50</c:v>
                </c:pt>
                <c:pt idx="7">
                  <c:v>100</c:v>
                </c:pt>
                <c:pt idx="8">
                  <c:v>500</c:v>
                </c:pt>
                <c:pt idx="9">
                  <c:v>1000</c:v>
                </c:pt>
              </c:numCache>
            </c:numRef>
          </c:cat>
          <c:val>
            <c:numRef>
              <c:f>Hoja1!$BL$21:$BU$21</c:f>
              <c:numCache>
                <c:formatCode>0.00000</c:formatCode>
                <c:ptCount val="10"/>
                <c:pt idx="0">
                  <c:v>2.1870598000000001</c:v>
                </c:pt>
                <c:pt idx="1">
                  <c:v>3.7930790000000001</c:v>
                </c:pt>
                <c:pt idx="2">
                  <c:v>3.8608322727272726</c:v>
                </c:pt>
                <c:pt idx="3">
                  <c:v>3.8082031818181821</c:v>
                </c:pt>
                <c:pt idx="4">
                  <c:v>3.806725636363637</c:v>
                </c:pt>
                <c:pt idx="5">
                  <c:v>3.8486469090909092</c:v>
                </c:pt>
                <c:pt idx="6">
                  <c:v>3.8743994545454541</c:v>
                </c:pt>
                <c:pt idx="7">
                  <c:v>3.871332727272728</c:v>
                </c:pt>
                <c:pt idx="8">
                  <c:v>1.9359913636363637</c:v>
                </c:pt>
                <c:pt idx="9">
                  <c:v>1.1438110909090908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E7-4646-AF2A-CC3CC6219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55277784"/>
        <c:axId val="855279096"/>
      </c:barChart>
      <c:lineChart>
        <c:grouping val="standard"/>
        <c:varyColors val="0"/>
        <c:ser>
          <c:idx val="1"/>
          <c:order val="1"/>
          <c:tx>
            <c:v>Ejercicio 1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Hoja1!$BL$25:$BU$25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50</c:v>
                </c:pt>
                <c:pt idx="7">
                  <c:v>100</c:v>
                </c:pt>
                <c:pt idx="8">
                  <c:v>500</c:v>
                </c:pt>
                <c:pt idx="9">
                  <c:v>1000</c:v>
                </c:pt>
              </c:numCache>
            </c:numRef>
          </c:cat>
          <c:val>
            <c:numRef>
              <c:f>Hoja1!$BL$40:$BU$40</c:f>
              <c:numCache>
                <c:formatCode>0.00000</c:formatCode>
                <c:ptCount val="10"/>
                <c:pt idx="0">
                  <c:v>3.8507804327272721</c:v>
                </c:pt>
                <c:pt idx="1">
                  <c:v>3.8507804327272721</c:v>
                </c:pt>
                <c:pt idx="2">
                  <c:v>3.8507804327272721</c:v>
                </c:pt>
                <c:pt idx="3">
                  <c:v>3.8507804327272721</c:v>
                </c:pt>
                <c:pt idx="4">
                  <c:v>3.8507804327272721</c:v>
                </c:pt>
                <c:pt idx="5">
                  <c:v>3.8507804327272721</c:v>
                </c:pt>
                <c:pt idx="6">
                  <c:v>3.8507804327272721</c:v>
                </c:pt>
                <c:pt idx="7">
                  <c:v>3.8507804327272721</c:v>
                </c:pt>
                <c:pt idx="8">
                  <c:v>3.8507804327272721</c:v>
                </c:pt>
                <c:pt idx="9">
                  <c:v>3.8507804327272721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E7-4646-AF2A-CC3CC6219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5277784"/>
        <c:axId val="855279096"/>
      </c:lineChart>
      <c:catAx>
        <c:axId val="855277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Block Size</a:t>
                </a:r>
              </a:p>
            </c:rich>
          </c:tx>
          <c:layout>
            <c:manualLayout>
              <c:xMode val="edge"/>
              <c:yMode val="edge"/>
              <c:x val="0.46414364915508527"/>
              <c:y val="0.881849186659886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5279096"/>
        <c:crossesAt val="1"/>
        <c:auto val="1"/>
        <c:lblAlgn val="ctr"/>
        <c:lblOffset val="100"/>
        <c:noMultiLvlLbl val="0"/>
      </c:catAx>
      <c:valAx>
        <c:axId val="85527909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SpeedUp</a:t>
                </a:r>
              </a:p>
            </c:rich>
          </c:tx>
          <c:layout>
            <c:manualLayout>
              <c:xMode val="edge"/>
              <c:yMode val="edge"/>
              <c:x val="1.6533682822856E-2"/>
              <c:y val="0.390257382210785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5277784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SpeedUp</a:t>
            </a:r>
            <a:r>
              <a:rPr lang="es-ES" baseline="0%"/>
              <a:t> Static con dimension 1750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9720670663209887E-2"/>
          <c:y val="0.11443017026867686"/>
          <c:w val="0.87941919429165472"/>
          <c:h val="0.7789804395264496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accent5">
                  <a:lumMod val="5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AEF-4C7A-8AB6-644E64518420}"/>
              </c:ext>
            </c:extLst>
          </c:dPt>
          <c:cat>
            <c:numRef>
              <c:f>Hoja1!$BL$25:$BU$25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50</c:v>
                </c:pt>
                <c:pt idx="7">
                  <c:v>100</c:v>
                </c:pt>
                <c:pt idx="8">
                  <c:v>500</c:v>
                </c:pt>
                <c:pt idx="9">
                  <c:v>1000</c:v>
                </c:pt>
              </c:numCache>
            </c:numRef>
          </c:cat>
          <c:val>
            <c:numRef>
              <c:f>Hoja1!$BL$21:$BU$21</c:f>
              <c:numCache>
                <c:formatCode>0.00000</c:formatCode>
                <c:ptCount val="10"/>
                <c:pt idx="0">
                  <c:v>2.1870598000000001</c:v>
                </c:pt>
                <c:pt idx="1">
                  <c:v>3.7930790000000001</c:v>
                </c:pt>
                <c:pt idx="2">
                  <c:v>3.8608322727272726</c:v>
                </c:pt>
                <c:pt idx="3">
                  <c:v>3.8082031818181821</c:v>
                </c:pt>
                <c:pt idx="4">
                  <c:v>3.806725636363637</c:v>
                </c:pt>
                <c:pt idx="5">
                  <c:v>3.8486469090909092</c:v>
                </c:pt>
                <c:pt idx="6">
                  <c:v>3.8743994545454541</c:v>
                </c:pt>
                <c:pt idx="7">
                  <c:v>3.871332727272728</c:v>
                </c:pt>
                <c:pt idx="8">
                  <c:v>1.9359913636363637</c:v>
                </c:pt>
                <c:pt idx="9">
                  <c:v>1.1438110909090908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EF-4C7A-8AB6-644E64518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5841968"/>
        <c:axId val="525841312"/>
      </c:barChart>
      <c:catAx>
        <c:axId val="52584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Block</a:t>
                </a:r>
                <a:r>
                  <a:rPr lang="es-ES" baseline="0%"/>
                  <a:t> Size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6517401730740487"/>
              <c:y val="0.939437675976740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5841312"/>
        <c:crossesAt val="0"/>
        <c:auto val="1"/>
        <c:lblAlgn val="ctr"/>
        <c:lblOffset val="100"/>
        <c:noMultiLvlLbl val="0"/>
      </c:catAx>
      <c:valAx>
        <c:axId val="52584131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SpeedUp</a:t>
                </a:r>
              </a:p>
            </c:rich>
          </c:tx>
          <c:layout>
            <c:manualLayout>
              <c:xMode val="edge"/>
              <c:yMode val="edge"/>
              <c:x val="1.6678198100994763E-2"/>
              <c:y val="0.402997986879784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584196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Media</a:t>
            </a:r>
            <a:r>
              <a:rPr lang="es-ES" baseline="0%"/>
              <a:t> SpeedUp con</a:t>
            </a:r>
          </a:p>
          <a:p>
            <a:pPr>
              <a:defRPr/>
            </a:pPr>
            <a:r>
              <a:rPr lang="es-ES" baseline="0%"/>
              <a:t>dimensi 1750 y block_size 0 a 100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75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6BD-4A4D-83BA-932125E9865F}"/>
              </c:ext>
            </c:extLst>
          </c:dPt>
          <c:cat>
            <c:strRef>
              <c:f>Hoja1!$C$28:$C$30</c:f>
              <c:strCache>
                <c:ptCount val="3"/>
                <c:pt idx="0">
                  <c:v>SpeedUp Static</c:v>
                </c:pt>
                <c:pt idx="1">
                  <c:v>SpeedUp Dynamic</c:v>
                </c:pt>
                <c:pt idx="2">
                  <c:v>SpeedUp Guided</c:v>
                </c:pt>
              </c:strCache>
            </c:strRef>
          </c:cat>
          <c:val>
            <c:numRef>
              <c:f>Hoja1!$N$28:$N$30</c:f>
              <c:numCache>
                <c:formatCode>General</c:formatCode>
                <c:ptCount val="3"/>
                <c:pt idx="0">
                  <c:v>3.6151313750000003</c:v>
                </c:pt>
                <c:pt idx="1">
                  <c:v>3.8823296249999997</c:v>
                </c:pt>
                <c:pt idx="2">
                  <c:v>2.1347942500000001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BD-4A4D-83BA-932125E98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1806144"/>
        <c:axId val="531808768"/>
      </c:barChart>
      <c:catAx>
        <c:axId val="53180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1808768"/>
        <c:crosses val="autoZero"/>
        <c:auto val="1"/>
        <c:lblAlgn val="ctr"/>
        <c:lblOffset val="100"/>
        <c:noMultiLvlLbl val="0"/>
      </c:catAx>
      <c:valAx>
        <c:axId val="53180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180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/>
              <a:t>Comparación</a:t>
            </a:r>
            <a:r>
              <a:rPr lang="es-ES" sz="1800" baseline="0%"/>
              <a:t> SpeedUp</a:t>
            </a:r>
            <a:endParaRPr lang="es-E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Dynamic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Hoja1!$BL$25:$BU$25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50</c:v>
                </c:pt>
                <c:pt idx="7">
                  <c:v>100</c:v>
                </c:pt>
                <c:pt idx="8">
                  <c:v>500</c:v>
                </c:pt>
                <c:pt idx="9">
                  <c:v>1000</c:v>
                </c:pt>
              </c:numCache>
            </c:numRef>
          </c:cat>
          <c:val>
            <c:numRef>
              <c:f>Hoja1!$AY$20:$BH$20</c:f>
              <c:numCache>
                <c:formatCode>General</c:formatCode>
                <c:ptCount val="10"/>
                <c:pt idx="0">
                  <c:v>3.8065824999999998</c:v>
                </c:pt>
                <c:pt idx="1">
                  <c:v>3.7992224000000001</c:v>
                </c:pt>
                <c:pt idx="2">
                  <c:v>3.8784228000000001</c:v>
                </c:pt>
                <c:pt idx="3">
                  <c:v>3.8272436999999995</c:v>
                </c:pt>
                <c:pt idx="4">
                  <c:v>3.8414856999999998</c:v>
                </c:pt>
                <c:pt idx="5">
                  <c:v>3.8982945</c:v>
                </c:pt>
                <c:pt idx="6">
                  <c:v>3.9855541999999993</c:v>
                </c:pt>
                <c:pt idx="7">
                  <c:v>4.1346171999999992</c:v>
                </c:pt>
                <c:pt idx="8">
                  <c:v>1.9309062000000001</c:v>
                </c:pt>
                <c:pt idx="9">
                  <c:v>1.1442549999999998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6F-4C64-81FE-98AD4AEA6350}"/>
            </c:ext>
          </c:extLst>
        </c:ser>
        <c:ser>
          <c:idx val="1"/>
          <c:order val="1"/>
          <c:tx>
            <c:v>Static Ej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Hoja1!$BL$25:$BU$25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25</c:v>
                </c:pt>
                <c:pt idx="6">
                  <c:v>50</c:v>
                </c:pt>
                <c:pt idx="7">
                  <c:v>100</c:v>
                </c:pt>
                <c:pt idx="8">
                  <c:v>500</c:v>
                </c:pt>
                <c:pt idx="9">
                  <c:v>1000</c:v>
                </c:pt>
              </c:numCache>
            </c:numRef>
          </c:cat>
          <c:val>
            <c:numRef>
              <c:f>Hoja1!$BL$21:$BU$21</c:f>
              <c:numCache>
                <c:formatCode>0.00000</c:formatCode>
                <c:ptCount val="10"/>
                <c:pt idx="0">
                  <c:v>2.1870598000000001</c:v>
                </c:pt>
                <c:pt idx="1">
                  <c:v>3.7930790000000001</c:v>
                </c:pt>
                <c:pt idx="2">
                  <c:v>3.8608322727272726</c:v>
                </c:pt>
                <c:pt idx="3">
                  <c:v>3.8082031818181821</c:v>
                </c:pt>
                <c:pt idx="4">
                  <c:v>3.806725636363637</c:v>
                </c:pt>
                <c:pt idx="5">
                  <c:v>3.8486469090909092</c:v>
                </c:pt>
                <c:pt idx="6">
                  <c:v>3.8743994545454541</c:v>
                </c:pt>
                <c:pt idx="7">
                  <c:v>3.871332727272728</c:v>
                </c:pt>
                <c:pt idx="8">
                  <c:v>1.9359913636363637</c:v>
                </c:pt>
                <c:pt idx="9">
                  <c:v>1.1438110909090908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6F-4C64-81FE-98AD4AEA6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0363984"/>
        <c:axId val="490366936"/>
      </c:barChart>
      <c:catAx>
        <c:axId val="490363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/>
                  <a:t>Block_Size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0366936"/>
        <c:crosses val="autoZero"/>
        <c:auto val="1"/>
        <c:lblAlgn val="ctr"/>
        <c:lblOffset val="100"/>
        <c:noMultiLvlLbl val="0"/>
      </c:catAx>
      <c:valAx>
        <c:axId val="490366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036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Ejercicio 1, 109 Ejecuciones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 sz="2400"/>
          </a:pPr>
          <a:r>
            <a:rPr lang="es-ES" sz="2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Ejercicio 1, 109 Ejecuciones</a:t>
          </a:r>
        </a:p>
      </cx:txPr>
    </cx:title>
    <cx:plotArea>
      <cx:plotAreaRegion>
        <cx:series layoutId="boxWhisker" uniqueId="{B4FA05E2-0DFD-4AF7-AF75-00A4BF196298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numFmt formatCode="#.##0,00" sourceLinked="0"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2000"/>
            </a:pPr>
            <a:endParaRPr lang="es-ES" sz="20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2.xml"/><Relationship Id="rId7" Type="http://purl.oclc.org/ooxml/officeDocument/relationships/chart" Target="../charts/chart6.xml"/><Relationship Id="rId2" Type="http://schemas.microsoft.com/office/2014/relationships/chartEx" Target="../charts/chartEx1.xml"/><Relationship Id="rId1" Type="http://purl.oclc.org/ooxml/officeDocument/relationships/chart" Target="../charts/chart1.xml"/><Relationship Id="rId6" Type="http://purl.oclc.org/ooxml/officeDocument/relationships/chart" Target="../charts/chart5.xml"/><Relationship Id="rId5" Type="http://purl.oclc.org/ooxml/officeDocument/relationships/chart" Target="../charts/chart4.xml"/><Relationship Id="rId4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14</xdr:col>
      <xdr:colOff>297914</xdr:colOff>
      <xdr:row>18</xdr:row>
      <xdr:rowOff>98451</xdr:rowOff>
    </xdr:from>
    <xdr:ext cx="13458605" cy="705567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427F0B-DBF8-4775-B631-DC9C01B9A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  <xdr:twoCellAnchor>
    <xdr:from>
      <xdr:col>34</xdr:col>
      <xdr:colOff>206692</xdr:colOff>
      <xdr:row>8</xdr:row>
      <xdr:rowOff>91440</xdr:rowOff>
    </xdr:from>
    <xdr:to>
      <xdr:col>48</xdr:col>
      <xdr:colOff>843642</xdr:colOff>
      <xdr:row>53</xdr:row>
      <xdr:rowOff>40822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 descr="&#10;">
              <a:extLst>
                <a:ext uri="{FF2B5EF4-FFF2-40B4-BE49-F238E27FC236}">
                  <a16:creationId xmlns:a16="http://schemas.microsoft.com/office/drawing/2014/main" id="{0AEA5112-5687-4C5D-95F2-333F438E89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183772" y="1493520"/>
              <a:ext cx="12638450" cy="78360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50</xdr:col>
      <xdr:colOff>16598</xdr:colOff>
      <xdr:row>24</xdr:row>
      <xdr:rowOff>21225</xdr:rowOff>
    </xdr:from>
    <xdr:to>
      <xdr:col>60</xdr:col>
      <xdr:colOff>247650</xdr:colOff>
      <xdr:row>50</xdr:row>
      <xdr:rowOff>66674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3AC713C-F7C7-4316-8A73-0B9C5BD2A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60</xdr:col>
      <xdr:colOff>657226</xdr:colOff>
      <xdr:row>40</xdr:row>
      <xdr:rowOff>171449</xdr:rowOff>
    </xdr:from>
    <xdr:to>
      <xdr:col>68</xdr:col>
      <xdr:colOff>777241</xdr:colOff>
      <xdr:row>63</xdr:row>
      <xdr:rowOff>123824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DFCACB3-1BA9-4643-815C-D9B40A9D2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69</xdr:col>
      <xdr:colOff>305750</xdr:colOff>
      <xdr:row>41</xdr:row>
      <xdr:rowOff>3809</xdr:rowOff>
    </xdr:from>
    <xdr:to>
      <xdr:col>77</xdr:col>
      <xdr:colOff>628649</xdr:colOff>
      <xdr:row>63</xdr:row>
      <xdr:rowOff>49530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DA7850A-BD87-46D9-A5FF-9444BC9EC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3</xdr:col>
      <xdr:colOff>709781</xdr:colOff>
      <xdr:row>48</xdr:row>
      <xdr:rowOff>27342</xdr:rowOff>
    </xdr:from>
    <xdr:to>
      <xdr:col>9</xdr:col>
      <xdr:colOff>369794</xdr:colOff>
      <xdr:row>64</xdr:row>
      <xdr:rowOff>75415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DF51055-9E75-483B-A4DA-A15B2E979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49</xdr:col>
      <xdr:colOff>1057275</xdr:colOff>
      <xdr:row>52</xdr:row>
      <xdr:rowOff>0</xdr:rowOff>
    </xdr:from>
    <xdr:to>
      <xdr:col>59</xdr:col>
      <xdr:colOff>781051</xdr:colOff>
      <xdr:row>80</xdr:row>
      <xdr:rowOff>19050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2C17098-30C2-40CE-92D5-B8A4A8D92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0.64089</cdr:x>
      <cdr:y>0.89827</cdr:y>
    </cdr:from>
    <cdr:to>
      <cdr:x>0.9383</cdr:x>
      <cdr:y>0.98214</cdr:y>
    </cdr:to>
    <cdr:sp macro="" textlink="">
      <cdr:nvSpPr>
        <cdr:cNvPr id="2" name="CuadroTexto 1">
          <a:extLst xmlns:a="http://purl.oclc.org/ooxml/drawingml/main">
            <a:ext uri="{FF2B5EF4-FFF2-40B4-BE49-F238E27FC236}">
              <a16:creationId xmlns:a16="http://schemas.microsoft.com/office/drawing/2014/main" id="{772E7052-B408-4968-8441-15BC04BDE739}"/>
            </a:ext>
          </a:extLst>
        </cdr:cNvPr>
        <cdr:cNvSpPr txBox="1"/>
      </cdr:nvSpPr>
      <cdr:spPr>
        <a:xfrm xmlns:a="http://purl.oclc.org/ooxml/drawingml/main">
          <a:off x="4412933" y="3162300"/>
          <a:ext cx="2047875" cy="295275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square" rtlCol="0"/>
        <a:lstStyle xmlns:a="http://purl.oclc.org/ooxml/drawingml/main"/>
        <a:p xmlns:a="http://purl.oclc.org/ooxml/drawingml/main">
          <a:endParaRPr lang="es-ES" sz="1100"/>
        </a:p>
      </cdr:txBody>
    </cdr:sp>
  </cdr:relSizeAnchor>
  <cdr:relSizeAnchor xmlns:cdr="http://purl.oclc.org/ooxml/drawingml/chartDrawing">
    <cdr:from>
      <cdr:x>0.66994</cdr:x>
      <cdr:y>0.90368</cdr:y>
    </cdr:from>
    <cdr:to>
      <cdr:x>0.94384</cdr:x>
      <cdr:y>0.98755</cdr:y>
    </cdr:to>
    <cdr:sp macro="" textlink="">
      <cdr:nvSpPr>
        <cdr:cNvPr id="3" name="CuadroTexto 2">
          <a:extLst xmlns:a="http://purl.oclc.org/ooxml/drawingml/main">
            <a:ext uri="{FF2B5EF4-FFF2-40B4-BE49-F238E27FC236}">
              <a16:creationId xmlns:a16="http://schemas.microsoft.com/office/drawing/2014/main" id="{938C0A52-8923-4173-93A5-F6B5AFC87F62}"/>
            </a:ext>
          </a:extLst>
        </cdr:cNvPr>
        <cdr:cNvSpPr txBox="1"/>
      </cdr:nvSpPr>
      <cdr:spPr>
        <a:xfrm xmlns:a="http://purl.oclc.org/ooxml/drawingml/main">
          <a:off x="4612958" y="3181350"/>
          <a:ext cx="1885950" cy="295275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square" rtlCol="0"/>
        <a:lstStyle xmlns:a="http://purl.oclc.org/ooxml/drawingml/main"/>
        <a:p xmlns:a="http://purl.oclc.org/ooxml/drawingml/main">
          <a:endParaRPr lang="es-ES" sz="1100"/>
        </a:p>
      </cdr:txBody>
    </cdr:sp>
  </cdr:relSizeAnchor>
</c:userShape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F118"/>
  <sheetViews>
    <sheetView tabSelected="1" topLeftCell="A10" zoomScale="55" zoomScaleNormal="55" workbookViewId="0">
      <selection activeCell="AE11" sqref="AE11"/>
    </sheetView>
  </sheetViews>
  <sheetFormatPr baseColWidth="10" defaultRowHeight="13.8"/>
  <cols>
    <col min="1" max="1" width="10.69921875" customWidth="1"/>
    <col min="2" max="2" width="13" customWidth="1"/>
    <col min="3" max="3" width="15.8984375" customWidth="1"/>
    <col min="4" max="15" width="10.69921875" customWidth="1"/>
    <col min="16" max="16" width="13.8984375" customWidth="1"/>
    <col min="17" max="26" width="10.69921875" customWidth="1"/>
    <col min="27" max="27" width="11.19921875" customWidth="1"/>
    <col min="32" max="32" width="17.796875" bestFit="1" customWidth="1"/>
    <col min="34" max="34" width="19.5" bestFit="1" customWidth="1"/>
    <col min="35" max="35" width="11.8984375" bestFit="1" customWidth="1"/>
    <col min="50" max="50" width="14.59765625" bestFit="1" customWidth="1"/>
    <col min="64" max="64" width="12.59765625" bestFit="1" customWidth="1"/>
    <col min="65" max="65" width="12" bestFit="1" customWidth="1"/>
  </cols>
  <sheetData>
    <row r="5" spans="2:73">
      <c r="I5" s="1"/>
      <c r="J5" s="1"/>
      <c r="K5" s="1"/>
      <c r="L5" s="1"/>
    </row>
    <row r="6" spans="2:73">
      <c r="B6" s="1" t="s">
        <v>0</v>
      </c>
      <c r="C6" s="2" t="s">
        <v>1</v>
      </c>
      <c r="D6" s="1">
        <v>0</v>
      </c>
      <c r="E6" s="2">
        <v>1</v>
      </c>
      <c r="F6" s="1">
        <v>2</v>
      </c>
      <c r="G6" s="1">
        <v>5</v>
      </c>
      <c r="H6" s="1">
        <v>10</v>
      </c>
      <c r="I6" s="1">
        <v>25</v>
      </c>
      <c r="J6" s="1">
        <v>50</v>
      </c>
      <c r="K6" s="1">
        <v>100</v>
      </c>
      <c r="L6" s="1">
        <v>500</v>
      </c>
      <c r="M6" s="1">
        <v>1000</v>
      </c>
      <c r="Q6" s="17" t="s">
        <v>2</v>
      </c>
      <c r="R6" s="17"/>
      <c r="S6" s="17"/>
      <c r="T6" s="17"/>
      <c r="U6" s="17"/>
      <c r="V6" s="17"/>
      <c r="W6" s="17"/>
      <c r="X6" s="17"/>
      <c r="Y6" s="17"/>
      <c r="Z6" s="17"/>
      <c r="BL6" s="16" t="s">
        <v>16</v>
      </c>
      <c r="BM6" s="16"/>
      <c r="BN6" s="16"/>
      <c r="BO6" s="16"/>
      <c r="BP6" s="16"/>
      <c r="BQ6" s="16"/>
      <c r="BR6" s="16"/>
      <c r="BS6" s="16"/>
      <c r="BT6" s="16"/>
      <c r="BU6" s="16"/>
    </row>
    <row r="7" spans="2:73">
      <c r="B7" s="18">
        <v>500</v>
      </c>
      <c r="C7" s="3" t="s">
        <v>3</v>
      </c>
      <c r="D7" s="3">
        <v>3.3123200000000002</v>
      </c>
      <c r="E7" s="3">
        <v>3.6623809999999999</v>
      </c>
      <c r="F7" s="3">
        <v>3.4278279999999999</v>
      </c>
      <c r="G7" s="3">
        <v>3.706833</v>
      </c>
      <c r="H7" s="3">
        <v>3.584654</v>
      </c>
      <c r="I7" s="3">
        <v>3.6530870000000002</v>
      </c>
      <c r="J7" s="3">
        <v>3.5064419999999998</v>
      </c>
      <c r="K7" s="3">
        <v>3.6958730000000002</v>
      </c>
      <c r="L7" s="3">
        <v>3.5072960000000002</v>
      </c>
      <c r="M7" s="3">
        <v>3.575218</v>
      </c>
      <c r="P7" s="1" t="s">
        <v>4</v>
      </c>
      <c r="Q7" s="1">
        <v>0</v>
      </c>
      <c r="R7" s="1">
        <v>1</v>
      </c>
      <c r="S7" s="1">
        <v>2</v>
      </c>
      <c r="T7" s="1">
        <v>5</v>
      </c>
      <c r="U7" s="1">
        <v>10</v>
      </c>
      <c r="V7" s="1">
        <v>25</v>
      </c>
      <c r="W7" s="1">
        <v>50</v>
      </c>
      <c r="X7" s="1">
        <v>100</v>
      </c>
      <c r="Y7" s="1">
        <v>500</v>
      </c>
      <c r="Z7" s="1">
        <v>1000</v>
      </c>
      <c r="AY7" s="17" t="s">
        <v>9</v>
      </c>
      <c r="AZ7" s="17"/>
      <c r="BA7" s="17"/>
      <c r="BB7" s="17"/>
      <c r="BC7" s="17"/>
      <c r="BD7" s="17"/>
      <c r="BE7" s="17"/>
      <c r="BF7" s="17"/>
      <c r="BG7" s="17"/>
      <c r="BH7" s="17"/>
      <c r="BL7">
        <v>0</v>
      </c>
      <c r="BM7">
        <v>1</v>
      </c>
      <c r="BN7">
        <v>2</v>
      </c>
      <c r="BO7">
        <v>5</v>
      </c>
      <c r="BP7">
        <v>10</v>
      </c>
      <c r="BQ7">
        <v>25</v>
      </c>
      <c r="BR7">
        <v>50</v>
      </c>
      <c r="BS7">
        <v>100</v>
      </c>
      <c r="BT7">
        <v>500</v>
      </c>
      <c r="BU7">
        <v>1000</v>
      </c>
    </row>
    <row r="8" spans="2:73">
      <c r="B8" s="18"/>
      <c r="C8" t="s">
        <v>5</v>
      </c>
      <c r="D8">
        <v>2.1595520000000001</v>
      </c>
      <c r="E8">
        <v>3.739487</v>
      </c>
      <c r="F8">
        <v>3.7087129999999999</v>
      </c>
      <c r="G8">
        <v>3.678445</v>
      </c>
      <c r="H8">
        <v>3.546411</v>
      </c>
      <c r="I8">
        <v>3.2865839999999999</v>
      </c>
      <c r="J8">
        <v>2.90395</v>
      </c>
      <c r="K8">
        <v>2.3902239999999999</v>
      </c>
      <c r="L8">
        <v>1.000802</v>
      </c>
      <c r="M8">
        <v>1.0001500000000001</v>
      </c>
      <c r="P8" s="1">
        <v>500</v>
      </c>
      <c r="Q8">
        <v>3.7242449999999998</v>
      </c>
      <c r="R8">
        <v>3.760977</v>
      </c>
      <c r="S8">
        <v>3.7653949999999998</v>
      </c>
      <c r="T8">
        <v>3.7933560000000002</v>
      </c>
      <c r="U8">
        <v>3.7625630000000001</v>
      </c>
      <c r="V8">
        <v>3.672987</v>
      </c>
      <c r="W8">
        <v>3.5504410000000002</v>
      </c>
      <c r="X8" s="4">
        <v>2.6349749999999998</v>
      </c>
      <c r="Y8">
        <v>0.98628700000000002</v>
      </c>
      <c r="Z8">
        <v>0.99084300000000003</v>
      </c>
      <c r="AF8" t="s">
        <v>8</v>
      </c>
      <c r="AX8" s="2" t="s">
        <v>1</v>
      </c>
      <c r="AY8" s="1">
        <v>0</v>
      </c>
      <c r="AZ8" s="2">
        <v>1</v>
      </c>
      <c r="BA8" s="1">
        <v>2</v>
      </c>
      <c r="BB8" s="1">
        <v>5</v>
      </c>
      <c r="BC8" s="1">
        <v>10</v>
      </c>
      <c r="BD8" s="1">
        <v>25</v>
      </c>
      <c r="BE8" s="1">
        <v>50</v>
      </c>
      <c r="BF8" s="1">
        <v>100</v>
      </c>
      <c r="BG8" s="1">
        <v>500</v>
      </c>
      <c r="BH8" s="1">
        <v>1000</v>
      </c>
      <c r="BL8" s="6"/>
      <c r="BM8" s="7">
        <v>3.7988409999999999</v>
      </c>
      <c r="BN8" s="7">
        <v>3.851362</v>
      </c>
      <c r="BO8" s="7">
        <v>3.813822</v>
      </c>
      <c r="BP8" s="7">
        <v>3.8161700000000001</v>
      </c>
      <c r="BQ8" s="7">
        <v>3.9086349999999999</v>
      </c>
      <c r="BR8" s="7">
        <v>3.9175580000000001</v>
      </c>
      <c r="BS8" s="7">
        <v>3.9237389999999999</v>
      </c>
      <c r="BT8" s="7">
        <v>1.930415</v>
      </c>
      <c r="BU8" s="8">
        <v>1.1360699999999999</v>
      </c>
    </row>
    <row r="9" spans="2:73">
      <c r="B9" s="18"/>
      <c r="C9" t="s">
        <v>6</v>
      </c>
      <c r="D9">
        <v>3.7242449999999998</v>
      </c>
      <c r="E9">
        <v>3.760977</v>
      </c>
      <c r="F9">
        <v>3.7653949999999998</v>
      </c>
      <c r="G9">
        <v>3.7933560000000002</v>
      </c>
      <c r="H9">
        <v>3.7625630000000001</v>
      </c>
      <c r="I9">
        <v>3.672987</v>
      </c>
      <c r="J9">
        <v>3.5504410000000002</v>
      </c>
      <c r="K9">
        <v>2.6349749999999998</v>
      </c>
      <c r="L9">
        <v>0.98628700000000002</v>
      </c>
      <c r="M9">
        <v>0.99084300000000003</v>
      </c>
      <c r="P9" s="1">
        <v>750</v>
      </c>
      <c r="Q9">
        <v>3.8136899999999998</v>
      </c>
      <c r="R9">
        <v>3.7698109999999998</v>
      </c>
      <c r="S9">
        <v>3.7862960000000001</v>
      </c>
      <c r="T9">
        <v>3.7879610000000001</v>
      </c>
      <c r="U9">
        <v>3.7668689999999998</v>
      </c>
      <c r="V9">
        <v>3.7516630000000002</v>
      </c>
      <c r="W9">
        <v>3.718963</v>
      </c>
      <c r="X9">
        <v>3.6154989999999998</v>
      </c>
      <c r="Y9">
        <v>1.1100049999999999</v>
      </c>
      <c r="Z9">
        <v>0.99990900000000005</v>
      </c>
      <c r="AX9">
        <v>1750</v>
      </c>
      <c r="AY9">
        <v>3.7518389999999999</v>
      </c>
      <c r="AZ9">
        <v>3.800001</v>
      </c>
      <c r="BA9">
        <v>3.9114680000000002</v>
      </c>
      <c r="BB9">
        <v>3.8193760000000001</v>
      </c>
      <c r="BC9">
        <v>3.860338</v>
      </c>
      <c r="BD9">
        <v>3.9338320000000002</v>
      </c>
      <c r="BE9">
        <v>3.9746079999999999</v>
      </c>
      <c r="BF9">
        <v>4.134862</v>
      </c>
      <c r="BG9">
        <v>1.9162539999999999</v>
      </c>
      <c r="BH9">
        <v>1.144504</v>
      </c>
      <c r="BL9" s="9">
        <v>2.1808109999999998</v>
      </c>
      <c r="BM9" s="10">
        <v>3.7984589999999998</v>
      </c>
      <c r="BN9" s="10">
        <v>3.9043109999999999</v>
      </c>
      <c r="BO9" s="10">
        <v>3.8077350000000001</v>
      </c>
      <c r="BP9" s="10">
        <v>3.7825340000000001</v>
      </c>
      <c r="BQ9" s="10">
        <v>3.8638560000000002</v>
      </c>
      <c r="BR9" s="10">
        <v>3.8406069999999999</v>
      </c>
      <c r="BS9" s="10">
        <v>3.8213210000000002</v>
      </c>
      <c r="BT9" s="10">
        <v>1.9199329999999999</v>
      </c>
      <c r="BU9" s="11">
        <v>1.1445879999999999</v>
      </c>
    </row>
    <row r="10" spans="2:73">
      <c r="B10" s="18"/>
      <c r="C10" t="s">
        <v>7</v>
      </c>
      <c r="D10">
        <v>2.1443110000000001</v>
      </c>
      <c r="E10">
        <v>2.1921249999999999</v>
      </c>
      <c r="F10" s="5">
        <v>2.1861199999999998</v>
      </c>
      <c r="G10" s="5">
        <v>2.2009110000000001</v>
      </c>
      <c r="H10" s="5">
        <v>2.1809820000000002</v>
      </c>
      <c r="I10" s="5">
        <v>2.1833619999999998</v>
      </c>
      <c r="J10" s="5">
        <v>2.183551</v>
      </c>
      <c r="K10" s="5">
        <v>2.189146</v>
      </c>
      <c r="L10" s="5">
        <v>0.98331100000000005</v>
      </c>
      <c r="M10" s="5">
        <v>0.97953100000000004</v>
      </c>
      <c r="P10" s="1">
        <v>1000</v>
      </c>
      <c r="Q10">
        <v>3.7737479999999999</v>
      </c>
      <c r="R10">
        <v>3.7790409999999999</v>
      </c>
      <c r="S10">
        <v>3.758311</v>
      </c>
      <c r="T10">
        <v>3.7900269999999998</v>
      </c>
      <c r="U10">
        <v>3.7823500000000001</v>
      </c>
      <c r="V10">
        <v>3.7764609999999998</v>
      </c>
      <c r="W10">
        <v>3.7315960000000001</v>
      </c>
      <c r="X10">
        <v>3.67821</v>
      </c>
      <c r="Y10">
        <v>1.23811</v>
      </c>
      <c r="Z10">
        <v>0.99717900000000004</v>
      </c>
      <c r="AF10">
        <v>3.8439079999999999</v>
      </c>
      <c r="AY10">
        <v>3.8042579999999999</v>
      </c>
      <c r="AZ10">
        <v>3.8083200000000001</v>
      </c>
      <c r="BA10">
        <v>3.8940630000000001</v>
      </c>
      <c r="BB10">
        <v>3.8467150000000001</v>
      </c>
      <c r="BC10">
        <v>3.8246099999999998</v>
      </c>
      <c r="BD10">
        <v>3.9054389999999999</v>
      </c>
      <c r="BE10">
        <v>3.967673</v>
      </c>
      <c r="BF10">
        <v>4.1625709999999998</v>
      </c>
      <c r="BG10">
        <v>1.9311689999999999</v>
      </c>
      <c r="BH10">
        <v>1.1385479999999999</v>
      </c>
      <c r="BL10" s="9">
        <v>2.18831</v>
      </c>
      <c r="BM10" s="10">
        <v>3.788144</v>
      </c>
      <c r="BN10" s="10">
        <v>3.880274</v>
      </c>
      <c r="BO10" s="10">
        <v>3.8261889999999998</v>
      </c>
      <c r="BP10" s="10">
        <v>3.7930259999999998</v>
      </c>
      <c r="BQ10" s="10">
        <v>3.8433359999999999</v>
      </c>
      <c r="BR10" s="10">
        <v>3.8645800000000001</v>
      </c>
      <c r="BS10" s="10">
        <v>3.9091490000000002</v>
      </c>
      <c r="BT10" s="10">
        <v>1.9388369999999999</v>
      </c>
      <c r="BU10" s="11">
        <v>1.1410359999999999</v>
      </c>
    </row>
    <row r="11" spans="2:73">
      <c r="B11" s="18">
        <v>750</v>
      </c>
      <c r="C11" s="3" t="s">
        <v>3</v>
      </c>
      <c r="D11" s="3">
        <v>3.5853190000000001</v>
      </c>
      <c r="E11" s="3">
        <v>3.7733150000000002</v>
      </c>
      <c r="F11">
        <v>3.777749</v>
      </c>
      <c r="G11">
        <v>3.778753</v>
      </c>
      <c r="H11">
        <v>3.7811140000000001</v>
      </c>
      <c r="I11">
        <v>3.774648</v>
      </c>
      <c r="J11">
        <v>3.777863</v>
      </c>
      <c r="K11">
        <v>3.7667639999999998</v>
      </c>
      <c r="L11">
        <v>3.7654740000000002</v>
      </c>
      <c r="M11">
        <v>3.775801</v>
      </c>
      <c r="P11" s="1">
        <v>1250</v>
      </c>
      <c r="Q11">
        <v>3.7489569999999999</v>
      </c>
      <c r="R11">
        <v>3.758982</v>
      </c>
      <c r="S11">
        <v>3.7734580000000002</v>
      </c>
      <c r="T11">
        <v>3.7655150000000002</v>
      </c>
      <c r="U11">
        <v>3.7987669999999998</v>
      </c>
      <c r="V11">
        <v>3.8348580000000001</v>
      </c>
      <c r="W11">
        <v>3.8340420000000002</v>
      </c>
      <c r="X11">
        <v>3.6598860000000002</v>
      </c>
      <c r="Y11">
        <v>1.4577519999999999</v>
      </c>
      <c r="Z11">
        <v>1.023946</v>
      </c>
      <c r="AF11">
        <v>3.8248259999999998</v>
      </c>
      <c r="AY11">
        <v>3.8073630000000001</v>
      </c>
      <c r="AZ11">
        <v>3.806568</v>
      </c>
      <c r="BA11">
        <v>3.9094039999999999</v>
      </c>
      <c r="BB11">
        <v>3.8124129999999998</v>
      </c>
      <c r="BC11">
        <v>3.8553440000000001</v>
      </c>
      <c r="BD11">
        <v>3.890269</v>
      </c>
      <c r="BE11">
        <v>3.9823409999999999</v>
      </c>
      <c r="BF11">
        <v>4.1426449999999999</v>
      </c>
      <c r="BG11">
        <v>1.9285909999999999</v>
      </c>
      <c r="BH11">
        <v>1.145386</v>
      </c>
      <c r="BL11" s="9">
        <v>2.1649530000000001</v>
      </c>
      <c r="BM11" s="10">
        <v>3.8129209999999998</v>
      </c>
      <c r="BN11" s="10">
        <v>3.8947949999999998</v>
      </c>
      <c r="BO11" s="10">
        <v>3.7879149999999999</v>
      </c>
      <c r="BP11" s="10">
        <v>3.8362509999999999</v>
      </c>
      <c r="BQ11" s="10">
        <v>3.8346260000000001</v>
      </c>
      <c r="BR11" s="10">
        <v>3.8766690000000001</v>
      </c>
      <c r="BS11" s="10">
        <v>3.8529960000000001</v>
      </c>
      <c r="BT11" s="10">
        <v>1.9230830000000001</v>
      </c>
      <c r="BU11" s="11">
        <v>1.1454089999999999</v>
      </c>
    </row>
    <row r="12" spans="2:73">
      <c r="B12" s="18"/>
      <c r="C12" t="s">
        <v>5</v>
      </c>
      <c r="D12">
        <v>2.1654779999999998</v>
      </c>
      <c r="E12">
        <v>3.7499630000000002</v>
      </c>
      <c r="F12">
        <v>3.7412070000000002</v>
      </c>
      <c r="G12">
        <v>3.703392</v>
      </c>
      <c r="H12">
        <v>3.625648</v>
      </c>
      <c r="I12">
        <v>3.4263620000000001</v>
      </c>
      <c r="J12">
        <v>3.1339619999999999</v>
      </c>
      <c r="K12">
        <v>2.6749360000000002</v>
      </c>
      <c r="L12">
        <v>1.115245</v>
      </c>
      <c r="M12">
        <v>0.99866100000000002</v>
      </c>
      <c r="P12" s="1">
        <v>1500</v>
      </c>
      <c r="Q12">
        <v>3.8150369999999998</v>
      </c>
      <c r="R12">
        <v>3.8547880000000001</v>
      </c>
      <c r="S12">
        <v>3.827115</v>
      </c>
      <c r="T12">
        <v>3.8113269999999999</v>
      </c>
      <c r="U12">
        <v>3.8405209999999999</v>
      </c>
      <c r="V12">
        <v>3.8752170000000001</v>
      </c>
      <c r="W12">
        <v>3.9225780000000001</v>
      </c>
      <c r="X12">
        <v>4.0594989999999997</v>
      </c>
      <c r="Y12">
        <v>1.6659809999999999</v>
      </c>
      <c r="Z12">
        <v>1.068352</v>
      </c>
      <c r="AF12">
        <v>3.840071</v>
      </c>
      <c r="AY12">
        <v>3.7993100000000002</v>
      </c>
      <c r="AZ12">
        <v>3.808646</v>
      </c>
      <c r="BA12">
        <v>3.8713479999999998</v>
      </c>
      <c r="BB12">
        <v>3.8204690000000001</v>
      </c>
      <c r="BC12">
        <v>3.830883</v>
      </c>
      <c r="BD12">
        <v>3.8808120000000002</v>
      </c>
      <c r="BE12">
        <v>3.9909620000000001</v>
      </c>
      <c r="BF12">
        <v>4.1365020000000001</v>
      </c>
      <c r="BG12">
        <v>1.943667</v>
      </c>
      <c r="BH12">
        <v>1.146736</v>
      </c>
      <c r="BL12" s="9">
        <v>2.183513</v>
      </c>
      <c r="BM12" s="10">
        <v>3.793939</v>
      </c>
      <c r="BN12" s="10">
        <v>3.8433709999999999</v>
      </c>
      <c r="BO12" s="10">
        <v>3.8241619999999998</v>
      </c>
      <c r="BP12" s="10">
        <v>3.7998789999999998</v>
      </c>
      <c r="BQ12" s="10">
        <v>3.810019</v>
      </c>
      <c r="BR12" s="10">
        <v>3.8511280000000001</v>
      </c>
      <c r="BS12" s="10">
        <v>3.8659759999999999</v>
      </c>
      <c r="BT12" s="10">
        <v>1.9418690000000001</v>
      </c>
      <c r="BU12" s="11">
        <v>1.1497599999999999</v>
      </c>
    </row>
    <row r="13" spans="2:73">
      <c r="B13" s="18"/>
      <c r="C13" t="s">
        <v>6</v>
      </c>
      <c r="D13">
        <v>3.8136899999999998</v>
      </c>
      <c r="E13">
        <v>3.7698109999999998</v>
      </c>
      <c r="F13">
        <v>3.7862960000000001</v>
      </c>
      <c r="G13">
        <v>3.7879610000000001</v>
      </c>
      <c r="H13">
        <v>3.7668689999999998</v>
      </c>
      <c r="I13">
        <v>3.7516630000000002</v>
      </c>
      <c r="J13">
        <v>3.718963</v>
      </c>
      <c r="K13">
        <v>3.6154989999999998</v>
      </c>
      <c r="L13">
        <v>1.1100049999999999</v>
      </c>
      <c r="M13">
        <v>0.99990900000000005</v>
      </c>
      <c r="P13" s="1">
        <v>1750</v>
      </c>
      <c r="Q13">
        <v>3.8112840000000001</v>
      </c>
      <c r="R13">
        <v>3.8049780000000002</v>
      </c>
      <c r="S13">
        <v>3.819626</v>
      </c>
      <c r="T13">
        <v>3.8094969999999999</v>
      </c>
      <c r="U13">
        <v>3.8430949999999999</v>
      </c>
      <c r="V13">
        <v>3.8797199999999998</v>
      </c>
      <c r="W13">
        <v>3.971714</v>
      </c>
      <c r="X13">
        <v>4.1187230000000001</v>
      </c>
      <c r="Y13">
        <v>1.9388069999999999</v>
      </c>
      <c r="Z13">
        <v>1.146047</v>
      </c>
      <c r="AF13">
        <v>3.834991</v>
      </c>
      <c r="AY13">
        <v>3.8088869999999999</v>
      </c>
      <c r="AZ13">
        <v>3.8059090000000002</v>
      </c>
      <c r="BA13">
        <v>3.8964029999999998</v>
      </c>
      <c r="BB13">
        <v>3.8130929999999998</v>
      </c>
      <c r="BC13">
        <v>3.8422770000000002</v>
      </c>
      <c r="BD13">
        <v>3.912833</v>
      </c>
      <c r="BE13">
        <v>4.0385939999999998</v>
      </c>
      <c r="BF13">
        <v>4.1760510000000002</v>
      </c>
      <c r="BG13">
        <v>1.9306099999999999</v>
      </c>
      <c r="BH13">
        <v>1.1472819999999999</v>
      </c>
      <c r="BL13" s="9">
        <v>2.1782919999999999</v>
      </c>
      <c r="BM13" s="10">
        <v>3.7407110000000001</v>
      </c>
      <c r="BN13" s="10">
        <v>3.8846059999999998</v>
      </c>
      <c r="BO13" s="10">
        <v>3.730448</v>
      </c>
      <c r="BP13" s="10">
        <v>3.8152870000000001</v>
      </c>
      <c r="BQ13" s="10">
        <v>3.8510629999999999</v>
      </c>
      <c r="BR13" s="10">
        <v>3.9040840000000001</v>
      </c>
      <c r="BS13" s="10">
        <v>3.919937</v>
      </c>
      <c r="BT13" s="10">
        <v>1.9351970000000001</v>
      </c>
      <c r="BU13" s="11">
        <v>1.147308</v>
      </c>
    </row>
    <row r="14" spans="2:73">
      <c r="B14" s="18"/>
      <c r="C14" t="s">
        <v>7</v>
      </c>
      <c r="D14">
        <v>2.1620740000000001</v>
      </c>
      <c r="E14">
        <v>2.1414089999999999</v>
      </c>
      <c r="F14">
        <v>2.1389119999999999</v>
      </c>
      <c r="G14">
        <v>2.1461299999999999</v>
      </c>
      <c r="H14">
        <v>2.1347749999999999</v>
      </c>
      <c r="I14">
        <v>2.1297670000000002</v>
      </c>
      <c r="J14">
        <v>2.1379790000000001</v>
      </c>
      <c r="K14">
        <v>2.1374590000000002</v>
      </c>
      <c r="L14">
        <v>1.111429</v>
      </c>
      <c r="M14">
        <v>0.99694700000000003</v>
      </c>
      <c r="P14" s="1">
        <v>2000</v>
      </c>
      <c r="Q14">
        <v>3.753803</v>
      </c>
      <c r="R14">
        <v>3.7524950000000001</v>
      </c>
      <c r="S14">
        <v>3.7959429999999998</v>
      </c>
      <c r="T14">
        <v>3.7870840000000001</v>
      </c>
      <c r="U14">
        <v>3.7942089999999999</v>
      </c>
      <c r="V14">
        <v>3.8523339999999999</v>
      </c>
      <c r="W14">
        <v>3.945376</v>
      </c>
      <c r="X14">
        <v>3.9222100000000002</v>
      </c>
      <c r="Y14">
        <v>2.1603490000000001</v>
      </c>
      <c r="Z14">
        <v>1.258203</v>
      </c>
      <c r="AF14">
        <v>3.8455360000000001</v>
      </c>
      <c r="AY14">
        <v>3.8266450000000001</v>
      </c>
      <c r="AZ14">
        <v>3.8079170000000002</v>
      </c>
      <c r="BA14">
        <v>3.8455270000000001</v>
      </c>
      <c r="BB14">
        <v>3.8322729999999998</v>
      </c>
      <c r="BC14">
        <v>3.807693</v>
      </c>
      <c r="BD14">
        <v>3.8747470000000002</v>
      </c>
      <c r="BE14">
        <v>3.9934769999999999</v>
      </c>
      <c r="BF14">
        <v>4.1075660000000003</v>
      </c>
      <c r="BG14">
        <v>1.9375599999999999</v>
      </c>
      <c r="BH14">
        <v>1.145043</v>
      </c>
      <c r="BL14" s="9">
        <v>2.2039240000000002</v>
      </c>
      <c r="BM14" s="10">
        <v>3.7992249999999999</v>
      </c>
      <c r="BN14" s="10">
        <v>3.8199529999999999</v>
      </c>
      <c r="BO14" s="10">
        <v>3.841377</v>
      </c>
      <c r="BP14" s="10">
        <v>3.7521610000000001</v>
      </c>
      <c r="BQ14" s="10">
        <v>3.854568</v>
      </c>
      <c r="BR14" s="10">
        <v>3.8929290000000001</v>
      </c>
      <c r="BS14" s="10">
        <v>3.8524069999999999</v>
      </c>
      <c r="BT14" s="10">
        <v>1.941122</v>
      </c>
      <c r="BU14" s="11">
        <v>1.1441539999999999</v>
      </c>
    </row>
    <row r="15" spans="2:73">
      <c r="B15" s="18">
        <v>1000</v>
      </c>
      <c r="C15" s="3" t="s">
        <v>3</v>
      </c>
      <c r="D15" s="3">
        <v>3.805075</v>
      </c>
      <c r="E15" s="3">
        <v>3.8218580000000002</v>
      </c>
      <c r="F15" s="3">
        <v>3.7777340000000001</v>
      </c>
      <c r="G15" s="3">
        <v>3.8241239999999999</v>
      </c>
      <c r="H15" s="3">
        <v>3.8094899999999998</v>
      </c>
      <c r="I15" s="3">
        <v>3.8329870000000001</v>
      </c>
      <c r="J15" s="3">
        <v>3.8214920000000001</v>
      </c>
      <c r="K15" s="3">
        <v>3.8865210000000001</v>
      </c>
      <c r="L15" s="3">
        <v>3.8150339999999998</v>
      </c>
      <c r="M15" s="3">
        <v>3.8090869999999999</v>
      </c>
      <c r="P15" s="1">
        <v>2250</v>
      </c>
      <c r="Q15">
        <v>3.8145380000000002</v>
      </c>
      <c r="R15">
        <v>3.7941449999999999</v>
      </c>
      <c r="S15">
        <v>3.7982960000000001</v>
      </c>
      <c r="T15">
        <v>3.8086380000000002</v>
      </c>
      <c r="U15">
        <v>3.8311220000000001</v>
      </c>
      <c r="V15">
        <v>3.8713860000000002</v>
      </c>
      <c r="W15">
        <v>3.951063</v>
      </c>
      <c r="X15">
        <v>4.1091870000000004</v>
      </c>
      <c r="Y15">
        <v>2.499196</v>
      </c>
      <c r="Z15">
        <v>1.3873599999999999</v>
      </c>
      <c r="AF15">
        <v>3.8243109999999998</v>
      </c>
      <c r="AY15">
        <v>3.7897660000000002</v>
      </c>
      <c r="AZ15">
        <v>3.7989869999999999</v>
      </c>
      <c r="BA15">
        <v>3.887143</v>
      </c>
      <c r="BB15">
        <v>3.8196129999999999</v>
      </c>
      <c r="BC15">
        <v>3.8513440000000001</v>
      </c>
      <c r="BD15">
        <v>3.9109769999999999</v>
      </c>
      <c r="BE15">
        <v>3.949065</v>
      </c>
      <c r="BF15">
        <v>4.1234330000000003</v>
      </c>
      <c r="BG15">
        <v>1.93571</v>
      </c>
      <c r="BH15">
        <v>1.142112</v>
      </c>
      <c r="BL15" s="9">
        <v>2.1984789999999998</v>
      </c>
      <c r="BM15" s="10">
        <v>3.7937500000000002</v>
      </c>
      <c r="BN15" s="10">
        <v>3.885119</v>
      </c>
      <c r="BO15" s="10">
        <v>3.8079999999999998</v>
      </c>
      <c r="BP15" s="10">
        <v>3.82131</v>
      </c>
      <c r="BQ15" s="10">
        <v>3.8493019999999998</v>
      </c>
      <c r="BR15" s="10">
        <v>3.8552249999999999</v>
      </c>
      <c r="BS15" s="10">
        <v>3.8561860000000001</v>
      </c>
      <c r="BT15" s="10">
        <v>1.9400109999999999</v>
      </c>
      <c r="BU15" s="11">
        <v>1.143953</v>
      </c>
    </row>
    <row r="16" spans="2:73">
      <c r="B16" s="18"/>
      <c r="C16" t="s">
        <v>5</v>
      </c>
      <c r="D16">
        <v>2.032464</v>
      </c>
      <c r="E16">
        <v>3.7682980000000001</v>
      </c>
      <c r="F16">
        <v>3.7332179999999999</v>
      </c>
      <c r="G16">
        <v>3.7489319999999999</v>
      </c>
      <c r="H16">
        <v>3.686938</v>
      </c>
      <c r="I16">
        <v>3.525477</v>
      </c>
      <c r="J16">
        <v>3.2794219999999998</v>
      </c>
      <c r="K16">
        <v>2.9200469999999998</v>
      </c>
      <c r="L16">
        <v>1.2385900000000001</v>
      </c>
      <c r="M16">
        <v>0.99798600000000004</v>
      </c>
      <c r="P16" s="1">
        <v>2500</v>
      </c>
      <c r="Q16">
        <v>3.8080069999999999</v>
      </c>
      <c r="R16">
        <v>3.827229</v>
      </c>
      <c r="S16">
        <v>3.815175</v>
      </c>
      <c r="T16">
        <v>3.8145859999999998</v>
      </c>
      <c r="U16">
        <v>3.848452</v>
      </c>
      <c r="V16">
        <v>3.9018160000000002</v>
      </c>
      <c r="W16">
        <v>3.9704980000000001</v>
      </c>
      <c r="X16">
        <v>4.1662590000000002</v>
      </c>
      <c r="Y16">
        <v>2.8002889999999998</v>
      </c>
      <c r="Z16">
        <v>1.515862</v>
      </c>
      <c r="AF16">
        <v>3.839985</v>
      </c>
      <c r="AY16">
        <v>3.8564889999999998</v>
      </c>
      <c r="AZ16">
        <v>3.8136540000000001</v>
      </c>
      <c r="BA16">
        <v>3.8734790000000001</v>
      </c>
      <c r="BB16">
        <v>3.823931</v>
      </c>
      <c r="BC16">
        <v>3.8311199999999999</v>
      </c>
      <c r="BD16">
        <v>3.8994949999999999</v>
      </c>
      <c r="BE16">
        <v>3.9659149999999999</v>
      </c>
      <c r="BF16">
        <v>4.1109900000000001</v>
      </c>
      <c r="BG16">
        <v>1.9348799999999999</v>
      </c>
      <c r="BH16">
        <v>1.1461460000000001</v>
      </c>
      <c r="BL16" s="9">
        <v>2.160793</v>
      </c>
      <c r="BM16" s="10">
        <v>3.7934359999999998</v>
      </c>
      <c r="BN16" s="10">
        <v>3.849926</v>
      </c>
      <c r="BO16" s="10">
        <v>3.827563</v>
      </c>
      <c r="BP16" s="10">
        <v>3.8253379999999999</v>
      </c>
      <c r="BQ16" s="10">
        <v>3.8306990000000001</v>
      </c>
      <c r="BR16" s="10">
        <v>3.8525849999999999</v>
      </c>
      <c r="BS16" s="10">
        <v>3.8588049999999998</v>
      </c>
      <c r="BT16" s="10">
        <v>1.9529289999999999</v>
      </c>
      <c r="BU16" s="11">
        <v>1.14497</v>
      </c>
    </row>
    <row r="17" spans="2:73">
      <c r="B17" s="18"/>
      <c r="C17" t="s">
        <v>6</v>
      </c>
      <c r="D17">
        <v>3.7737479999999999</v>
      </c>
      <c r="E17">
        <v>3.7790409999999999</v>
      </c>
      <c r="F17">
        <v>3.758311</v>
      </c>
      <c r="G17">
        <v>3.7900269999999998</v>
      </c>
      <c r="H17">
        <v>3.7823500000000001</v>
      </c>
      <c r="I17">
        <v>3.7764609999999998</v>
      </c>
      <c r="J17">
        <v>3.7315960000000001</v>
      </c>
      <c r="K17">
        <v>3.67821</v>
      </c>
      <c r="L17">
        <v>1.23811</v>
      </c>
      <c r="M17">
        <v>0.99717900000000004</v>
      </c>
      <c r="P17" s="1">
        <v>2750</v>
      </c>
      <c r="Q17">
        <v>3.826006</v>
      </c>
      <c r="R17">
        <v>3.8263980000000002</v>
      </c>
      <c r="S17">
        <v>3.8129780000000002</v>
      </c>
      <c r="T17">
        <v>3.8098459999999998</v>
      </c>
      <c r="U17">
        <v>3.8411179999999998</v>
      </c>
      <c r="V17">
        <v>3.8813179999999998</v>
      </c>
      <c r="W17">
        <v>3.970469</v>
      </c>
      <c r="X17">
        <v>4.0804200000000002</v>
      </c>
      <c r="Y17">
        <v>2.9668510000000001</v>
      </c>
      <c r="Z17">
        <v>1.63934</v>
      </c>
      <c r="AF17">
        <v>3.8454980000000001</v>
      </c>
      <c r="AY17">
        <v>3.8062070000000001</v>
      </c>
      <c r="AZ17">
        <v>3.743458</v>
      </c>
      <c r="BA17">
        <v>3.887327</v>
      </c>
      <c r="BB17">
        <v>3.8150240000000002</v>
      </c>
      <c r="BC17">
        <v>3.859057</v>
      </c>
      <c r="BD17">
        <v>3.8848039999999999</v>
      </c>
      <c r="BE17">
        <v>4.0250370000000002</v>
      </c>
      <c r="BF17">
        <v>4.1278829999999997</v>
      </c>
      <c r="BG17">
        <v>1.9135930000000001</v>
      </c>
      <c r="BH17">
        <v>1.144466</v>
      </c>
      <c r="BL17" s="9">
        <v>2.2045020000000002</v>
      </c>
      <c r="BM17" s="10">
        <v>3.810886</v>
      </c>
      <c r="BN17" s="10">
        <v>3.8660950000000001</v>
      </c>
      <c r="BO17" s="10">
        <v>3.7692600000000001</v>
      </c>
      <c r="BP17" s="10">
        <v>3.8191799999999998</v>
      </c>
      <c r="BQ17" s="10">
        <v>3.8460909999999999</v>
      </c>
      <c r="BR17" s="10">
        <v>3.9005999999999998</v>
      </c>
      <c r="BS17" s="10">
        <v>3.8563399999999999</v>
      </c>
      <c r="BT17" s="10">
        <v>1.9148320000000001</v>
      </c>
      <c r="BU17" s="11">
        <v>1.1423890000000001</v>
      </c>
    </row>
    <row r="18" spans="2:73">
      <c r="B18" s="18"/>
      <c r="C18" t="s">
        <v>7</v>
      </c>
      <c r="D18">
        <v>2.0136750000000001</v>
      </c>
      <c r="E18">
        <v>2.0214259999999999</v>
      </c>
      <c r="F18" s="5">
        <v>2.025728</v>
      </c>
      <c r="G18" s="5">
        <v>2.0093760000000001</v>
      </c>
      <c r="H18" s="5">
        <v>2.0332150000000002</v>
      </c>
      <c r="I18" s="5">
        <v>2.0213739999999998</v>
      </c>
      <c r="J18" s="5">
        <v>2.0331800000000002</v>
      </c>
      <c r="K18" s="5">
        <v>2.0198619999999998</v>
      </c>
      <c r="L18" s="5">
        <v>1.2275670000000001</v>
      </c>
      <c r="M18" s="5">
        <v>0.98950499999999997</v>
      </c>
      <c r="AF18">
        <v>3.8338000000000001</v>
      </c>
      <c r="AY18">
        <v>3.815061</v>
      </c>
      <c r="AZ18">
        <v>3.7987639999999998</v>
      </c>
      <c r="BA18">
        <v>3.8080660000000002</v>
      </c>
      <c r="BB18">
        <v>3.8695300000000001</v>
      </c>
      <c r="BC18">
        <v>3.8521909999999999</v>
      </c>
      <c r="BD18">
        <v>3.8897370000000002</v>
      </c>
      <c r="BE18">
        <v>3.96787</v>
      </c>
      <c r="BF18">
        <v>4.1236689999999996</v>
      </c>
      <c r="BG18">
        <v>1.937028</v>
      </c>
      <c r="BH18">
        <v>1.1423270000000001</v>
      </c>
      <c r="BL18" s="12">
        <v>2.2070210000000001</v>
      </c>
      <c r="BM18" s="13">
        <v>3.7935569999999998</v>
      </c>
      <c r="BN18" s="13">
        <v>3.7893430000000001</v>
      </c>
      <c r="BO18" s="13">
        <v>3.853764</v>
      </c>
      <c r="BP18" s="13">
        <v>3.812846</v>
      </c>
      <c r="BQ18" s="13">
        <v>3.842921</v>
      </c>
      <c r="BR18" s="13">
        <v>3.8624290000000001</v>
      </c>
      <c r="BS18" s="13">
        <v>3.867804</v>
      </c>
      <c r="BT18" s="13">
        <v>1.9576769999999999</v>
      </c>
      <c r="BU18" s="14">
        <v>1.142285</v>
      </c>
    </row>
    <row r="19" spans="2:73">
      <c r="B19" s="18">
        <v>1250</v>
      </c>
      <c r="C19" s="3" t="s">
        <v>3</v>
      </c>
      <c r="D19" s="3">
        <v>3.8124359999999999</v>
      </c>
      <c r="E19" s="3">
        <v>3.7804410000000002</v>
      </c>
      <c r="F19">
        <v>3.8043070000000001</v>
      </c>
      <c r="G19">
        <v>3.8198690000000002</v>
      </c>
      <c r="H19">
        <v>3.856662</v>
      </c>
      <c r="I19">
        <v>3.8151169999999999</v>
      </c>
      <c r="J19">
        <v>3.8271359999999999</v>
      </c>
      <c r="K19">
        <v>3.7997709999999998</v>
      </c>
      <c r="L19">
        <v>3.8044899999999999</v>
      </c>
      <c r="M19">
        <v>3.7543340000000001</v>
      </c>
      <c r="AF19">
        <v>3.8341599999999998</v>
      </c>
    </row>
    <row r="20" spans="2:73">
      <c r="B20" s="18"/>
      <c r="C20" t="s">
        <v>5</v>
      </c>
      <c r="D20">
        <v>2.0629469999999999</v>
      </c>
      <c r="E20">
        <v>3.7547730000000001</v>
      </c>
      <c r="F20">
        <v>3.7503489999999999</v>
      </c>
      <c r="G20">
        <v>3.7638410000000002</v>
      </c>
      <c r="H20">
        <v>3.7388560000000002</v>
      </c>
      <c r="I20">
        <v>3.6813319999999998</v>
      </c>
      <c r="J20">
        <v>3.5415410000000001</v>
      </c>
      <c r="K20">
        <v>3.2323149999999998</v>
      </c>
      <c r="L20">
        <v>1.443495</v>
      </c>
      <c r="M20">
        <v>1.0222359999999999</v>
      </c>
      <c r="AF20">
        <v>3.8392270000000002</v>
      </c>
      <c r="AX20" t="s">
        <v>14</v>
      </c>
      <c r="AY20">
        <f>AVERAGE(AY9:AY18)</f>
        <v>3.8065824999999998</v>
      </c>
      <c r="AZ20">
        <f t="shared" ref="AZ20:BH20" si="0">AVERAGE(AZ9:AZ18)</f>
        <v>3.7992224000000001</v>
      </c>
      <c r="BA20">
        <f t="shared" si="0"/>
        <v>3.8784228000000001</v>
      </c>
      <c r="BB20">
        <f t="shared" si="0"/>
        <v>3.8272436999999995</v>
      </c>
      <c r="BC20">
        <f t="shared" si="0"/>
        <v>3.8414856999999998</v>
      </c>
      <c r="BD20">
        <f t="shared" si="0"/>
        <v>3.8982945</v>
      </c>
      <c r="BE20">
        <f t="shared" si="0"/>
        <v>3.9855541999999993</v>
      </c>
      <c r="BF20">
        <f t="shared" si="0"/>
        <v>4.1346171999999992</v>
      </c>
      <c r="BG20">
        <f t="shared" si="0"/>
        <v>1.9309062000000001</v>
      </c>
      <c r="BH20">
        <f t="shared" si="0"/>
        <v>1.1442549999999998</v>
      </c>
    </row>
    <row r="21" spans="2:73">
      <c r="B21" s="18"/>
      <c r="C21" t="s">
        <v>6</v>
      </c>
      <c r="D21">
        <v>3.7489569999999999</v>
      </c>
      <c r="E21">
        <v>3.758982</v>
      </c>
      <c r="F21">
        <v>3.7734580000000002</v>
      </c>
      <c r="G21">
        <v>3.7655150000000002</v>
      </c>
      <c r="H21">
        <v>3.7987669999999998</v>
      </c>
      <c r="I21">
        <v>3.8348580000000001</v>
      </c>
      <c r="J21">
        <v>3.8340420000000002</v>
      </c>
      <c r="K21">
        <v>3.6598860000000002</v>
      </c>
      <c r="L21">
        <v>1.4577519999999999</v>
      </c>
      <c r="M21">
        <v>1.023946</v>
      </c>
      <c r="AF21">
        <v>3.8245629999999999</v>
      </c>
      <c r="AX21" t="s">
        <v>10</v>
      </c>
      <c r="AY21">
        <f>_xlfn.STDEV.P(AY9:AY18)</f>
        <v>2.5117815455369497E-2</v>
      </c>
      <c r="AZ21">
        <f t="shared" ref="AZ21:BH21" si="1">_xlfn.STDEV.P(AZ9:AZ18)</f>
        <v>1.9143265756918323E-2</v>
      </c>
      <c r="BA21">
        <f t="shared" si="1"/>
        <v>2.9802276804969059E-2</v>
      </c>
      <c r="BB21">
        <f t="shared" si="1"/>
        <v>1.7143711436267285E-2</v>
      </c>
      <c r="BC21">
        <f t="shared" si="1"/>
        <v>1.6477951232176928E-2</v>
      </c>
      <c r="BD21">
        <f t="shared" si="1"/>
        <v>1.6933305597254179E-2</v>
      </c>
      <c r="BE21">
        <f t="shared" si="1"/>
        <v>2.6351278954919816E-2</v>
      </c>
      <c r="BF21">
        <f t="shared" si="1"/>
        <v>2.0363063501349657E-2</v>
      </c>
      <c r="BG21">
        <f t="shared" si="1"/>
        <v>8.9632912236521662E-3</v>
      </c>
      <c r="BH21">
        <f t="shared" si="1"/>
        <v>2.4855598966832529E-3</v>
      </c>
      <c r="BK21" t="s">
        <v>14</v>
      </c>
      <c r="BL21" s="15">
        <f>AVERAGE(BL9:BL18)</f>
        <v>2.1870598000000001</v>
      </c>
      <c r="BM21" s="15">
        <f>AVERAGE(BM8:BM18)</f>
        <v>3.7930790000000001</v>
      </c>
      <c r="BN21" s="15">
        <f t="shared" ref="BN21:BU21" si="2">AVERAGE(BN8:BN18)</f>
        <v>3.8608322727272726</v>
      </c>
      <c r="BO21" s="15">
        <f t="shared" si="2"/>
        <v>3.8082031818181821</v>
      </c>
      <c r="BP21" s="15">
        <f t="shared" si="2"/>
        <v>3.806725636363637</v>
      </c>
      <c r="BQ21" s="15">
        <f t="shared" si="2"/>
        <v>3.8486469090909092</v>
      </c>
      <c r="BR21" s="15">
        <f t="shared" si="2"/>
        <v>3.8743994545454541</v>
      </c>
      <c r="BS21" s="15">
        <f t="shared" si="2"/>
        <v>3.871332727272728</v>
      </c>
      <c r="BT21" s="15">
        <f t="shared" si="2"/>
        <v>1.9359913636363637</v>
      </c>
      <c r="BU21" s="15">
        <f t="shared" si="2"/>
        <v>1.1438110909090908</v>
      </c>
    </row>
    <row r="22" spans="2:73">
      <c r="B22" s="18"/>
      <c r="C22" t="s">
        <v>7</v>
      </c>
      <c r="D22">
        <v>2.041957</v>
      </c>
      <c r="E22">
        <v>2.0627239999999998</v>
      </c>
      <c r="F22">
        <v>2.0580599999999998</v>
      </c>
      <c r="G22">
        <v>2.0612539999999999</v>
      </c>
      <c r="H22">
        <v>2.0389529999999998</v>
      </c>
      <c r="I22">
        <v>2.0720420000000002</v>
      </c>
      <c r="J22">
        <v>2.061293</v>
      </c>
      <c r="K22">
        <v>2.0731090000000001</v>
      </c>
      <c r="L22">
        <v>1.4587669999999999</v>
      </c>
      <c r="M22">
        <v>1.021679</v>
      </c>
      <c r="AF22">
        <v>3.8298700000000001</v>
      </c>
    </row>
    <row r="23" spans="2:73">
      <c r="B23" s="18">
        <v>1500</v>
      </c>
      <c r="C23" s="3" t="s">
        <v>3</v>
      </c>
      <c r="D23" s="3">
        <v>3.8273730000000001</v>
      </c>
      <c r="E23" s="3">
        <v>3.9666440000000001</v>
      </c>
      <c r="F23" s="3">
        <v>3.923384</v>
      </c>
      <c r="G23" s="3">
        <v>3.823483</v>
      </c>
      <c r="H23" s="3">
        <v>3.8620079999999999</v>
      </c>
      <c r="I23" s="3">
        <v>3.8510680000000002</v>
      </c>
      <c r="J23" s="3">
        <v>3.8356880000000002</v>
      </c>
      <c r="K23" s="3">
        <v>4.0039119999999997</v>
      </c>
      <c r="L23" s="3">
        <v>3.8445710000000002</v>
      </c>
      <c r="M23" s="3">
        <v>3.8434819999999998</v>
      </c>
      <c r="AF23">
        <v>3.8338480000000001</v>
      </c>
    </row>
    <row r="24" spans="2:73">
      <c r="B24" s="18"/>
      <c r="C24" t="s">
        <v>5</v>
      </c>
      <c r="D24">
        <v>2.1375069999999998</v>
      </c>
      <c r="E24">
        <v>3.8537270000000001</v>
      </c>
      <c r="F24">
        <v>3.8306840000000002</v>
      </c>
      <c r="G24">
        <v>3.7448419999999998</v>
      </c>
      <c r="H24">
        <v>3.815375</v>
      </c>
      <c r="I24">
        <v>3.8094579999999998</v>
      </c>
      <c r="J24">
        <v>3.7599300000000002</v>
      </c>
      <c r="K24">
        <v>3.6430539999999998</v>
      </c>
      <c r="L24">
        <v>1.666885</v>
      </c>
      <c r="M24">
        <v>1.0706469999999999</v>
      </c>
      <c r="AF24">
        <v>3.832989</v>
      </c>
      <c r="BL24" s="16" t="s">
        <v>17</v>
      </c>
      <c r="BM24" s="16"/>
      <c r="BN24" s="16"/>
      <c r="BO24" s="16"/>
      <c r="BP24" s="16"/>
      <c r="BQ24" s="16"/>
      <c r="BR24" s="16"/>
      <c r="BS24" s="16"/>
      <c r="BT24" s="16"/>
      <c r="BU24" s="16"/>
    </row>
    <row r="25" spans="2:73">
      <c r="B25" s="18"/>
      <c r="C25" t="s">
        <v>6</v>
      </c>
      <c r="D25">
        <v>3.8150369999999998</v>
      </c>
      <c r="E25">
        <v>3.8547880000000001</v>
      </c>
      <c r="F25">
        <v>3.827115</v>
      </c>
      <c r="G25">
        <v>3.8113269999999999</v>
      </c>
      <c r="H25">
        <v>3.8405209999999999</v>
      </c>
      <c r="I25">
        <v>3.8752170000000001</v>
      </c>
      <c r="J25">
        <v>3.9225780000000001</v>
      </c>
      <c r="K25">
        <v>4.0594989999999997</v>
      </c>
      <c r="L25">
        <v>1.6659809999999999</v>
      </c>
      <c r="M25">
        <v>1.068352</v>
      </c>
      <c r="AF25">
        <v>3.8265899999999999</v>
      </c>
      <c r="BL25">
        <v>0</v>
      </c>
      <c r="BM25">
        <v>1</v>
      </c>
      <c r="BN25">
        <v>2</v>
      </c>
      <c r="BO25">
        <v>5</v>
      </c>
      <c r="BP25">
        <v>10</v>
      </c>
      <c r="BQ25">
        <v>25</v>
      </c>
      <c r="BR25">
        <v>50</v>
      </c>
      <c r="BS25">
        <v>100</v>
      </c>
      <c r="BT25">
        <v>500</v>
      </c>
      <c r="BU25">
        <v>1000</v>
      </c>
    </row>
    <row r="26" spans="2:73">
      <c r="B26" s="18"/>
      <c r="C26" s="5" t="s">
        <v>7</v>
      </c>
      <c r="D26" s="5">
        <v>2.0800100000000001</v>
      </c>
      <c r="E26" s="5">
        <v>2.052654</v>
      </c>
      <c r="F26" s="5">
        <v>2.0824229999999999</v>
      </c>
      <c r="G26" s="5">
        <v>2.0617429999999999</v>
      </c>
      <c r="H26" s="5">
        <v>2.0543170000000002</v>
      </c>
      <c r="I26" s="5">
        <v>2.0625520000000002</v>
      </c>
      <c r="J26" s="5">
        <v>2.082004</v>
      </c>
      <c r="K26" s="5">
        <v>2.0373070000000002</v>
      </c>
      <c r="L26" s="5">
        <v>1.6626339999999999</v>
      </c>
      <c r="M26" s="5">
        <v>1.0688759999999999</v>
      </c>
      <c r="AF26">
        <v>3.8363619999999998</v>
      </c>
      <c r="BL26" s="6"/>
      <c r="BM26" s="7">
        <v>3.8392270000000002</v>
      </c>
      <c r="BN26" s="7">
        <v>3.9819200000000001</v>
      </c>
      <c r="BO26" s="7">
        <v>3.8281139999999998</v>
      </c>
      <c r="BP26" s="7">
        <v>3.8357329999999998</v>
      </c>
      <c r="BQ26" s="7">
        <v>3.826743</v>
      </c>
      <c r="BR26" s="7">
        <v>3.9811019999999999</v>
      </c>
      <c r="BS26" s="7">
        <v>3.8324479999999999</v>
      </c>
      <c r="BT26" s="7">
        <v>3.834082</v>
      </c>
      <c r="BU26" s="8">
        <v>3.8252299999999999</v>
      </c>
    </row>
    <row r="27" spans="2:73">
      <c r="B27" s="17">
        <v>1750</v>
      </c>
      <c r="C27" t="s">
        <v>3</v>
      </c>
      <c r="D27">
        <v>3.828802</v>
      </c>
      <c r="E27">
        <v>3.8406259999999999</v>
      </c>
      <c r="F27">
        <v>3.8451200000000001</v>
      </c>
      <c r="G27">
        <v>3.814489</v>
      </c>
      <c r="H27">
        <v>3.8411520000000001</v>
      </c>
      <c r="I27">
        <v>3.8237749999999999</v>
      </c>
      <c r="J27">
        <v>3.8154979999999998</v>
      </c>
      <c r="K27">
        <v>3.8511359999999999</v>
      </c>
      <c r="L27">
        <v>3.8237860000000001</v>
      </c>
      <c r="M27">
        <v>3.8216640000000002</v>
      </c>
      <c r="AF27">
        <v>3.8184800000000001</v>
      </c>
      <c r="BL27" s="9">
        <v>3.8439079999999999</v>
      </c>
      <c r="BM27" s="10">
        <v>3.8245629999999999</v>
      </c>
      <c r="BN27" s="10">
        <v>4.0114919999999996</v>
      </c>
      <c r="BO27" s="10">
        <v>3.834152</v>
      </c>
      <c r="BP27" s="10">
        <v>3.8192059999999999</v>
      </c>
      <c r="BQ27" s="10">
        <v>3.9918369999999999</v>
      </c>
      <c r="BR27" s="10">
        <v>3.8339940000000001</v>
      </c>
      <c r="BS27" s="10">
        <v>3.9421110000000001</v>
      </c>
      <c r="BT27" s="10">
        <v>3.836687</v>
      </c>
      <c r="BU27" s="11">
        <v>3.8255750000000002</v>
      </c>
    </row>
    <row r="28" spans="2:73">
      <c r="B28" s="17"/>
      <c r="C28" t="s">
        <v>5</v>
      </c>
      <c r="D28">
        <v>2.19163</v>
      </c>
      <c r="E28">
        <v>3.8064110000000002</v>
      </c>
      <c r="F28">
        <v>3.815016</v>
      </c>
      <c r="G28">
        <v>3.7736719999999999</v>
      </c>
      <c r="H28">
        <v>3.8044159999999998</v>
      </c>
      <c r="I28">
        <v>3.8342710000000002</v>
      </c>
      <c r="J28">
        <v>3.8326530000000001</v>
      </c>
      <c r="K28">
        <v>3.8629820000000001</v>
      </c>
      <c r="L28">
        <v>1.9455249999999999</v>
      </c>
      <c r="M28">
        <v>1.1444369999999999</v>
      </c>
      <c r="N28">
        <f>AVERAGE(D28:K28)</f>
        <v>3.6151313750000003</v>
      </c>
      <c r="AF28">
        <v>3.8322080000000001</v>
      </c>
      <c r="BL28" s="9">
        <v>3.8248259999999998</v>
      </c>
      <c r="BM28" s="10">
        <v>3.8298700000000001</v>
      </c>
      <c r="BN28" s="10">
        <v>3.983819</v>
      </c>
      <c r="BO28" s="10">
        <v>3.8364379999999998</v>
      </c>
      <c r="BP28" s="10">
        <v>3.8423150000000001</v>
      </c>
      <c r="BQ28" s="10">
        <v>3.8204850000000001</v>
      </c>
      <c r="BR28" s="10">
        <v>3.823175</v>
      </c>
      <c r="BS28" s="10">
        <v>3.8217750000000001</v>
      </c>
      <c r="BT28" s="10">
        <v>3.839486</v>
      </c>
      <c r="BU28" s="11">
        <v>3.8232059999999999</v>
      </c>
    </row>
    <row r="29" spans="2:73">
      <c r="B29" s="17"/>
      <c r="C29" t="s">
        <v>6</v>
      </c>
      <c r="D29">
        <v>3.8112840000000001</v>
      </c>
      <c r="E29">
        <v>3.8049780000000002</v>
      </c>
      <c r="F29">
        <v>3.819626</v>
      </c>
      <c r="G29">
        <v>3.8094969999999999</v>
      </c>
      <c r="H29">
        <v>3.8430949999999999</v>
      </c>
      <c r="I29">
        <v>3.8797199999999998</v>
      </c>
      <c r="J29">
        <v>3.971714</v>
      </c>
      <c r="K29">
        <v>4.1187230000000001</v>
      </c>
      <c r="L29">
        <v>1.9388069999999999</v>
      </c>
      <c r="M29">
        <v>1.146047</v>
      </c>
      <c r="N29">
        <f t="shared" ref="N29:N30" si="3">AVERAGE(D29:K29)</f>
        <v>3.8823296249999997</v>
      </c>
      <c r="AF29">
        <v>3.8408389999999999</v>
      </c>
      <c r="BL29" s="9">
        <v>3.840071</v>
      </c>
      <c r="BM29" s="10">
        <v>3.8338480000000001</v>
      </c>
      <c r="BN29" s="10">
        <v>4.01966</v>
      </c>
      <c r="BO29" s="10">
        <v>3.8150300000000001</v>
      </c>
      <c r="BP29" s="10">
        <v>3.8380640000000001</v>
      </c>
      <c r="BQ29" s="10">
        <v>3.8325499999999999</v>
      </c>
      <c r="BR29" s="10">
        <v>3.8393579999999998</v>
      </c>
      <c r="BS29" s="10">
        <v>3.8417650000000001</v>
      </c>
      <c r="BT29" s="10">
        <v>3.825796</v>
      </c>
      <c r="BU29" s="11">
        <v>3.8370839999999999</v>
      </c>
    </row>
    <row r="30" spans="2:73">
      <c r="B30" s="17"/>
      <c r="C30" t="s">
        <v>7</v>
      </c>
      <c r="D30">
        <v>2.1429019999999999</v>
      </c>
      <c r="E30">
        <v>2.116212</v>
      </c>
      <c r="F30">
        <v>2.1315650000000002</v>
      </c>
      <c r="G30">
        <v>2.1315689999999998</v>
      </c>
      <c r="H30">
        <v>2.129124</v>
      </c>
      <c r="I30">
        <v>2.140136</v>
      </c>
      <c r="J30">
        <v>2.1508630000000002</v>
      </c>
      <c r="K30">
        <v>2.135983</v>
      </c>
      <c r="L30">
        <v>1.958151</v>
      </c>
      <c r="M30">
        <v>1.144482</v>
      </c>
      <c r="N30">
        <f t="shared" si="3"/>
        <v>2.1347942500000001</v>
      </c>
      <c r="AF30">
        <v>3.8249230000000001</v>
      </c>
      <c r="BL30" s="9">
        <v>3.834991</v>
      </c>
      <c r="BM30" s="10">
        <v>3.832989</v>
      </c>
      <c r="BN30" s="10">
        <v>3.8422499999999999</v>
      </c>
      <c r="BO30" s="10">
        <v>3.8355839999999999</v>
      </c>
      <c r="BP30" s="10">
        <v>3.8348080000000002</v>
      </c>
      <c r="BQ30" s="10">
        <v>3.8340670000000001</v>
      </c>
      <c r="BR30" s="10">
        <v>3.8431359999999999</v>
      </c>
      <c r="BS30" s="10">
        <v>3.8318859999999999</v>
      </c>
      <c r="BT30" s="10">
        <v>3.818349</v>
      </c>
      <c r="BU30" s="11">
        <v>3.8442419999999999</v>
      </c>
    </row>
    <row r="31" spans="2:73">
      <c r="B31" s="18">
        <v>2000</v>
      </c>
      <c r="C31" s="3" t="s">
        <v>3</v>
      </c>
      <c r="D31" s="3">
        <v>3.794683</v>
      </c>
      <c r="E31" s="3">
        <v>3.7825769999999999</v>
      </c>
      <c r="F31" s="3">
        <v>3.812306</v>
      </c>
      <c r="G31" s="3">
        <v>3.811626</v>
      </c>
      <c r="H31" s="3">
        <v>3.8029380000000002</v>
      </c>
      <c r="I31" s="3">
        <v>3.797634</v>
      </c>
      <c r="J31" s="3">
        <v>3.8653339999999998</v>
      </c>
      <c r="K31" s="3">
        <v>3.8299979999999998</v>
      </c>
      <c r="L31" s="3">
        <v>3.8669169999999999</v>
      </c>
      <c r="M31" s="3">
        <v>3.8255720000000002</v>
      </c>
      <c r="AF31">
        <v>3.9819200000000001</v>
      </c>
      <c r="BL31" s="9">
        <v>3.8455360000000001</v>
      </c>
      <c r="BM31" s="10">
        <v>3.8265899999999999</v>
      </c>
      <c r="BN31" s="10">
        <v>3.9833240000000001</v>
      </c>
      <c r="BO31" s="10">
        <v>3.826721</v>
      </c>
      <c r="BP31" s="10">
        <v>3.842584</v>
      </c>
      <c r="BQ31" s="10">
        <v>3.838908</v>
      </c>
      <c r="BR31" s="10">
        <v>3.9793150000000002</v>
      </c>
      <c r="BS31" s="10">
        <v>3.9276710000000001</v>
      </c>
      <c r="BT31" s="10">
        <v>3.8302999999999998</v>
      </c>
      <c r="BU31" s="11">
        <v>3.844179</v>
      </c>
    </row>
    <row r="32" spans="2:73">
      <c r="B32" s="18"/>
      <c r="C32" t="s">
        <v>5</v>
      </c>
      <c r="D32">
        <v>2.1512380000000002</v>
      </c>
      <c r="E32">
        <v>3.7518560000000001</v>
      </c>
      <c r="F32">
        <v>3.7670949999999999</v>
      </c>
      <c r="G32">
        <v>3.76126</v>
      </c>
      <c r="H32">
        <v>3.7939530000000001</v>
      </c>
      <c r="I32">
        <v>3.7874460000000001</v>
      </c>
      <c r="J32">
        <v>3.8155999999999999</v>
      </c>
      <c r="K32">
        <v>3.4141240000000002</v>
      </c>
      <c r="L32">
        <v>2.1604489999999998</v>
      </c>
      <c r="M32">
        <v>1.2588820000000001</v>
      </c>
      <c r="AF32">
        <v>4.0114919999999996</v>
      </c>
      <c r="BL32" s="9">
        <v>3.8243109999999998</v>
      </c>
      <c r="BM32" s="10">
        <v>3.8363619999999998</v>
      </c>
      <c r="BN32" s="10">
        <v>3.8405879999999999</v>
      </c>
      <c r="BO32" s="10">
        <v>3.8340169999999998</v>
      </c>
      <c r="BP32" s="10">
        <v>3.8386900000000002</v>
      </c>
      <c r="BQ32" s="10">
        <v>3.8347220000000002</v>
      </c>
      <c r="BR32" s="10">
        <v>3.8251409999999999</v>
      </c>
      <c r="BS32" s="10">
        <v>3.83446</v>
      </c>
      <c r="BT32" s="10">
        <v>3.8328229999999999</v>
      </c>
      <c r="BU32" s="11">
        <v>3.8307890000000002</v>
      </c>
    </row>
    <row r="33" spans="2:84">
      <c r="B33" s="18"/>
      <c r="C33" t="s">
        <v>6</v>
      </c>
      <c r="D33">
        <v>3.753803</v>
      </c>
      <c r="E33">
        <v>3.7524950000000001</v>
      </c>
      <c r="F33">
        <v>3.7959429999999998</v>
      </c>
      <c r="G33">
        <v>3.7870840000000001</v>
      </c>
      <c r="H33">
        <v>3.7942089999999999</v>
      </c>
      <c r="I33">
        <v>3.8523339999999999</v>
      </c>
      <c r="J33">
        <v>3.945376</v>
      </c>
      <c r="K33">
        <v>3.9222100000000002</v>
      </c>
      <c r="L33">
        <v>2.1603490000000001</v>
      </c>
      <c r="M33">
        <v>1.258203</v>
      </c>
      <c r="AF33">
        <v>3.983819</v>
      </c>
      <c r="BL33" s="9">
        <v>3.839985</v>
      </c>
      <c r="BM33" s="10">
        <v>3.8184800000000001</v>
      </c>
      <c r="BN33" s="10">
        <v>3.9647049999999999</v>
      </c>
      <c r="BO33" s="10">
        <v>3.8302429999999998</v>
      </c>
      <c r="BP33" s="10">
        <v>3.8460990000000002</v>
      </c>
      <c r="BQ33" s="10">
        <v>3.8256269999999999</v>
      </c>
      <c r="BR33" s="10">
        <v>3.8224819999999999</v>
      </c>
      <c r="BS33" s="10">
        <v>3.8241860000000001</v>
      </c>
      <c r="BT33" s="10">
        <v>3.8249399999999998</v>
      </c>
      <c r="BU33" s="11">
        <v>3.834721</v>
      </c>
    </row>
    <row r="34" spans="2:84">
      <c r="B34" s="18"/>
      <c r="C34" s="5" t="s">
        <v>7</v>
      </c>
      <c r="D34" s="5">
        <v>2.1076779999999999</v>
      </c>
      <c r="E34" s="5">
        <v>2.1408670000000001</v>
      </c>
      <c r="F34" s="5">
        <v>2.13802</v>
      </c>
      <c r="G34" s="5">
        <v>2.14134</v>
      </c>
      <c r="H34" s="5">
        <v>2.1259139999999999</v>
      </c>
      <c r="I34" s="5">
        <v>2.1329600000000002</v>
      </c>
      <c r="J34" s="5">
        <v>2.1483469999999998</v>
      </c>
      <c r="K34" s="5">
        <v>2.1372490000000002</v>
      </c>
      <c r="L34" s="5">
        <v>2.1495649999999999</v>
      </c>
      <c r="M34" s="5">
        <v>1.254902</v>
      </c>
      <c r="AF34">
        <v>4.01966</v>
      </c>
      <c r="BL34" s="9">
        <v>3.8454980000000001</v>
      </c>
      <c r="BM34" s="10">
        <v>3.8322080000000001</v>
      </c>
      <c r="BN34" s="10">
        <v>3.9642590000000002</v>
      </c>
      <c r="BO34" s="10">
        <v>3.825329</v>
      </c>
      <c r="BP34" s="10">
        <v>3.8311600000000001</v>
      </c>
      <c r="BQ34" s="10">
        <v>3.843966</v>
      </c>
      <c r="BR34" s="10">
        <v>3.8261500000000002</v>
      </c>
      <c r="BS34" s="10">
        <v>3.8277960000000002</v>
      </c>
      <c r="BT34" s="10">
        <v>3.847086</v>
      </c>
      <c r="BU34" s="11">
        <v>3.8332009999999999</v>
      </c>
    </row>
    <row r="35" spans="2:84">
      <c r="B35" s="17">
        <v>2250</v>
      </c>
      <c r="C35" t="s">
        <v>3</v>
      </c>
      <c r="D35">
        <v>3.8558539999999999</v>
      </c>
      <c r="E35">
        <v>3.8588460000000002</v>
      </c>
      <c r="F35">
        <v>3.8186059999999999</v>
      </c>
      <c r="G35">
        <v>3.8332310000000001</v>
      </c>
      <c r="H35">
        <v>3.85812</v>
      </c>
      <c r="I35">
        <v>3.8586290000000001</v>
      </c>
      <c r="J35">
        <v>3.8463319999999999</v>
      </c>
      <c r="K35">
        <v>3.8139829999999999</v>
      </c>
      <c r="L35">
        <v>3.8608370000000001</v>
      </c>
      <c r="M35">
        <v>3.8145730000000002</v>
      </c>
      <c r="AF35">
        <v>3.8422499999999999</v>
      </c>
      <c r="BL35" s="9">
        <v>3.8338000000000001</v>
      </c>
      <c r="BM35" s="10">
        <v>3.8408389999999999</v>
      </c>
      <c r="BN35" s="10">
        <v>3.9765389999999998</v>
      </c>
      <c r="BO35" s="10">
        <v>3.8262040000000002</v>
      </c>
      <c r="BP35" s="10">
        <v>3.827642</v>
      </c>
      <c r="BQ35" s="10">
        <v>3.8372860000000002</v>
      </c>
      <c r="BR35" s="10">
        <v>3.9228890000000001</v>
      </c>
      <c r="BS35" s="10">
        <v>3.8342749999999999</v>
      </c>
      <c r="BT35" s="10">
        <v>3.8146049999999998</v>
      </c>
      <c r="BU35" s="11">
        <v>3.8119499999999999</v>
      </c>
    </row>
    <row r="36" spans="2:84">
      <c r="B36" s="17"/>
      <c r="C36" t="s">
        <v>5</v>
      </c>
      <c r="D36">
        <v>2.2352979999999998</v>
      </c>
      <c r="E36">
        <v>3.804786</v>
      </c>
      <c r="F36">
        <v>3.801898</v>
      </c>
      <c r="G36">
        <v>3.819652</v>
      </c>
      <c r="H36">
        <v>3.825618</v>
      </c>
      <c r="I36">
        <v>3.847496</v>
      </c>
      <c r="J36">
        <v>3.922628</v>
      </c>
      <c r="K36">
        <v>3.9651550000000002</v>
      </c>
      <c r="L36">
        <v>2.4996860000000001</v>
      </c>
      <c r="M36">
        <v>1.3875850000000001</v>
      </c>
      <c r="AF36">
        <v>3.9833240000000001</v>
      </c>
      <c r="BL36" s="12">
        <v>3.8341599999999998</v>
      </c>
      <c r="BM36" s="13">
        <v>3.8249230000000001</v>
      </c>
      <c r="BN36" s="13">
        <v>3.824773</v>
      </c>
      <c r="BO36" s="13">
        <v>3.8441169999999998</v>
      </c>
      <c r="BP36" s="13">
        <v>3.8736670000000002</v>
      </c>
      <c r="BQ36" s="13">
        <v>3.8341349999999998</v>
      </c>
      <c r="BR36" s="13">
        <v>3.8409209999999998</v>
      </c>
      <c r="BS36" s="13">
        <v>3.8425739999999999</v>
      </c>
      <c r="BT36" s="13">
        <v>3.8253140000000001</v>
      </c>
      <c r="BU36" s="14">
        <v>3.8243269999999998</v>
      </c>
    </row>
    <row r="37" spans="2:84">
      <c r="B37" s="17"/>
      <c r="C37" t="s">
        <v>6</v>
      </c>
      <c r="D37">
        <v>3.8145380000000002</v>
      </c>
      <c r="E37">
        <v>3.7941449999999999</v>
      </c>
      <c r="F37">
        <v>3.7982960000000001</v>
      </c>
      <c r="G37">
        <v>3.8086380000000002</v>
      </c>
      <c r="H37">
        <v>3.8311220000000001</v>
      </c>
      <c r="I37">
        <v>3.8713860000000002</v>
      </c>
      <c r="J37">
        <v>3.951063</v>
      </c>
      <c r="K37">
        <v>4.1091870000000004</v>
      </c>
      <c r="L37">
        <v>2.499196</v>
      </c>
      <c r="M37">
        <v>1.3873599999999999</v>
      </c>
      <c r="AF37">
        <v>3.8405879999999999</v>
      </c>
    </row>
    <row r="38" spans="2:84">
      <c r="B38" s="17"/>
      <c r="C38" t="s">
        <v>7</v>
      </c>
      <c r="D38">
        <v>2.1750590000000001</v>
      </c>
      <c r="E38">
        <v>2.2139829999999998</v>
      </c>
      <c r="F38">
        <v>2.2327159999999999</v>
      </c>
      <c r="G38">
        <v>2.219595</v>
      </c>
      <c r="H38">
        <v>2.2028029999999998</v>
      </c>
      <c r="I38">
        <v>2.2347610000000002</v>
      </c>
      <c r="J38">
        <v>2.2467280000000001</v>
      </c>
      <c r="K38">
        <v>2.239436</v>
      </c>
      <c r="L38">
        <v>2.242912</v>
      </c>
      <c r="M38">
        <v>1.3886210000000001</v>
      </c>
      <c r="AF38">
        <v>3.9647049999999999</v>
      </c>
    </row>
    <row r="39" spans="2:84">
      <c r="B39" s="18">
        <v>2500</v>
      </c>
      <c r="C39" s="3" t="s">
        <v>3</v>
      </c>
      <c r="D39" s="3">
        <v>3.857167</v>
      </c>
      <c r="E39" s="3">
        <v>3.9157099999999998</v>
      </c>
      <c r="F39" s="3">
        <v>3.915365</v>
      </c>
      <c r="G39" s="3">
        <v>3.8579979999999998</v>
      </c>
      <c r="H39" s="3">
        <v>3.9079619999999999</v>
      </c>
      <c r="I39" s="3">
        <v>3.9126639999999999</v>
      </c>
      <c r="J39" s="3">
        <v>3.8829349999999998</v>
      </c>
      <c r="K39" s="3">
        <v>3.8753700000000002</v>
      </c>
      <c r="L39" s="3">
        <v>3.8605309999999999</v>
      </c>
      <c r="M39" s="3">
        <v>3.8342849999999999</v>
      </c>
      <c r="AF39">
        <v>3.9642590000000002</v>
      </c>
      <c r="BK39" t="s">
        <v>14</v>
      </c>
      <c r="BL39" s="15">
        <f>AVERAGE(BL27:BL36)</f>
        <v>3.8367086000000001</v>
      </c>
      <c r="BM39" s="15">
        <f>AVERAGE(BM26:BM36)</f>
        <v>3.8308999090909093</v>
      </c>
      <c r="BN39" s="15">
        <f t="shared" ref="BN39:BU39" si="4">AVERAGE(BN26:BN36)</f>
        <v>3.9448480909090908</v>
      </c>
      <c r="BO39" s="15">
        <f t="shared" si="4"/>
        <v>3.830540818181817</v>
      </c>
      <c r="BP39" s="15">
        <f t="shared" si="4"/>
        <v>3.8390879999999994</v>
      </c>
      <c r="BQ39" s="15">
        <f t="shared" si="4"/>
        <v>3.8473023636363632</v>
      </c>
      <c r="BR39" s="15">
        <f t="shared" si="4"/>
        <v>3.8670602727272727</v>
      </c>
      <c r="BS39" s="15">
        <f t="shared" si="4"/>
        <v>3.850995181818182</v>
      </c>
      <c r="BT39" s="15">
        <f t="shared" si="4"/>
        <v>3.8299516363636368</v>
      </c>
      <c r="BU39" s="15">
        <f t="shared" si="4"/>
        <v>3.830409454545455</v>
      </c>
    </row>
    <row r="40" spans="2:84">
      <c r="B40" s="18"/>
      <c r="C40" t="s">
        <v>5</v>
      </c>
      <c r="D40">
        <v>2.265552</v>
      </c>
      <c r="E40">
        <v>3.8219609999999999</v>
      </c>
      <c r="F40">
        <v>3.8184089999999999</v>
      </c>
      <c r="G40">
        <v>3.815769</v>
      </c>
      <c r="H40">
        <v>3.8472369999999998</v>
      </c>
      <c r="I40">
        <v>3.8809089999999999</v>
      </c>
      <c r="J40">
        <v>3.9268969999999999</v>
      </c>
      <c r="K40">
        <v>4.0352009999999998</v>
      </c>
      <c r="L40">
        <v>2.6651790000000002</v>
      </c>
      <c r="M40">
        <v>1.516885</v>
      </c>
      <c r="AF40">
        <v>3.9765389999999998</v>
      </c>
      <c r="BK40" t="s">
        <v>18</v>
      </c>
      <c r="BL40" s="15">
        <f>AVERAGE($BL$39:$BU$39)</f>
        <v>3.8507804327272721</v>
      </c>
      <c r="BM40" s="15">
        <f t="shared" ref="BM40:BT40" si="5">AVERAGE($BL$39:$BU$39)</f>
        <v>3.8507804327272721</v>
      </c>
      <c r="BN40" s="15">
        <f t="shared" si="5"/>
        <v>3.8507804327272721</v>
      </c>
      <c r="BO40" s="15">
        <f t="shared" si="5"/>
        <v>3.8507804327272721</v>
      </c>
      <c r="BP40" s="15">
        <f t="shared" si="5"/>
        <v>3.8507804327272721</v>
      </c>
      <c r="BQ40" s="15">
        <f t="shared" si="5"/>
        <v>3.8507804327272721</v>
      </c>
      <c r="BR40" s="15">
        <f t="shared" si="5"/>
        <v>3.8507804327272721</v>
      </c>
      <c r="BS40" s="15">
        <f t="shared" si="5"/>
        <v>3.8507804327272721</v>
      </c>
      <c r="BT40" s="15">
        <f t="shared" si="5"/>
        <v>3.8507804327272721</v>
      </c>
      <c r="BU40" s="15">
        <f>AVERAGE($BL$39:$BU$39)</f>
        <v>3.8507804327272721</v>
      </c>
    </row>
    <row r="41" spans="2:84">
      <c r="B41" s="18"/>
      <c r="C41" t="s">
        <v>6</v>
      </c>
      <c r="D41">
        <v>3.8080069999999999</v>
      </c>
      <c r="E41">
        <v>3.827229</v>
      </c>
      <c r="F41">
        <v>3.815175</v>
      </c>
      <c r="G41">
        <v>3.8145859999999998</v>
      </c>
      <c r="H41">
        <v>3.848452</v>
      </c>
      <c r="I41">
        <v>3.9018160000000002</v>
      </c>
      <c r="J41">
        <v>3.9704980000000001</v>
      </c>
      <c r="K41">
        <v>4.1662590000000002</v>
      </c>
      <c r="L41">
        <v>2.8002889999999998</v>
      </c>
      <c r="M41">
        <v>1.515862</v>
      </c>
      <c r="AF41">
        <v>3.824773</v>
      </c>
    </row>
    <row r="42" spans="2:84">
      <c r="B42" s="18"/>
      <c r="C42" s="5" t="s">
        <v>7</v>
      </c>
      <c r="D42" s="5">
        <v>2.2309190000000001</v>
      </c>
      <c r="E42" s="5">
        <v>2.1985000000000001</v>
      </c>
      <c r="F42" s="5">
        <v>2.2341000000000002</v>
      </c>
      <c r="G42" s="5">
        <v>2.2300800000000001</v>
      </c>
      <c r="H42" s="5">
        <v>2.1753309999999999</v>
      </c>
      <c r="I42" s="5">
        <v>2.1942360000000001</v>
      </c>
      <c r="J42" s="5">
        <v>2.2298800000000001</v>
      </c>
      <c r="K42" s="5">
        <v>2.215427</v>
      </c>
      <c r="L42" s="5">
        <v>2.2389380000000001</v>
      </c>
      <c r="M42" s="5">
        <v>1.5178</v>
      </c>
      <c r="AF42">
        <v>3.8281139999999998</v>
      </c>
    </row>
    <row r="43" spans="2:84">
      <c r="B43" s="17">
        <v>2750</v>
      </c>
      <c r="C43" t="s">
        <v>3</v>
      </c>
      <c r="D43">
        <v>3.8819059999999999</v>
      </c>
      <c r="E43">
        <v>3.8717839999999999</v>
      </c>
      <c r="F43">
        <v>3.8881350000000001</v>
      </c>
      <c r="G43">
        <v>3.8988499999999999</v>
      </c>
      <c r="H43">
        <v>3.8744589999999999</v>
      </c>
      <c r="I43">
        <v>3.8828930000000001</v>
      </c>
      <c r="J43">
        <v>3.9161510000000002</v>
      </c>
      <c r="K43">
        <v>3.8547220000000002</v>
      </c>
      <c r="L43">
        <v>3.9005239999999999</v>
      </c>
      <c r="M43">
        <v>3.8633820000000001</v>
      </c>
      <c r="AF43">
        <v>3.834152</v>
      </c>
    </row>
    <row r="44" spans="2:84">
      <c r="B44" s="17"/>
      <c r="C44" t="s">
        <v>5</v>
      </c>
      <c r="D44">
        <v>2.2573110000000001</v>
      </c>
      <c r="E44">
        <v>3.792068</v>
      </c>
      <c r="F44">
        <v>3.8188219999999999</v>
      </c>
      <c r="G44">
        <v>3.8188529999999998</v>
      </c>
      <c r="H44">
        <v>3.8487520000000002</v>
      </c>
      <c r="I44">
        <v>3.8753669999999998</v>
      </c>
      <c r="J44">
        <v>3.9544609999999998</v>
      </c>
      <c r="K44">
        <v>4.0264749999999996</v>
      </c>
      <c r="L44">
        <v>2.6127069999999999</v>
      </c>
      <c r="M44">
        <v>1.6398440000000001</v>
      </c>
      <c r="AF44">
        <v>3.8364379999999998</v>
      </c>
    </row>
    <row r="45" spans="2:84">
      <c r="B45" s="17"/>
      <c r="C45" t="s">
        <v>6</v>
      </c>
      <c r="D45">
        <v>3.826006</v>
      </c>
      <c r="E45">
        <v>3.8263980000000002</v>
      </c>
      <c r="F45">
        <v>3.8129780000000002</v>
      </c>
      <c r="G45">
        <v>3.8098459999999998</v>
      </c>
      <c r="H45">
        <v>3.8411179999999998</v>
      </c>
      <c r="I45">
        <v>3.8813179999999998</v>
      </c>
      <c r="J45">
        <v>3.970469</v>
      </c>
      <c r="K45">
        <v>4.0804200000000002</v>
      </c>
      <c r="L45">
        <v>2.9668510000000001</v>
      </c>
      <c r="M45">
        <v>1.63934</v>
      </c>
      <c r="AF45">
        <v>3.8150300000000001</v>
      </c>
      <c r="AH45" t="s">
        <v>13</v>
      </c>
      <c r="AI45">
        <f>AVEDEV(AF10:AF118)</f>
        <v>3.1938844373368899E-2</v>
      </c>
      <c r="CF45" t="s">
        <v>15</v>
      </c>
    </row>
    <row r="46" spans="2:84">
      <c r="B46" s="17"/>
      <c r="C46" t="s">
        <v>7</v>
      </c>
      <c r="D46">
        <v>2.2163919999999999</v>
      </c>
      <c r="E46">
        <v>2.2113200000000002</v>
      </c>
      <c r="F46">
        <v>2.2064240000000002</v>
      </c>
      <c r="G46">
        <v>2.2128030000000001</v>
      </c>
      <c r="H46">
        <v>2.1937679999999999</v>
      </c>
      <c r="I46">
        <v>2.2012879999999999</v>
      </c>
      <c r="J46">
        <v>2.183678</v>
      </c>
      <c r="K46">
        <v>2.2006700000000001</v>
      </c>
      <c r="L46">
        <v>2.204615</v>
      </c>
      <c r="M46">
        <v>1.6392519999999999</v>
      </c>
      <c r="AF46">
        <v>3.8355839999999999</v>
      </c>
      <c r="AH46" t="s">
        <v>11</v>
      </c>
      <c r="AI46">
        <f>_xlfn.STDEV.P(AF10:AF118)</f>
        <v>4.8807016004256958E-2</v>
      </c>
    </row>
    <row r="47" spans="2:84">
      <c r="AF47">
        <v>3.826721</v>
      </c>
      <c r="AH47" t="s">
        <v>12</v>
      </c>
      <c r="AI47">
        <f>AVERAGE(AF10:AF118)</f>
        <v>3.8509095321100912</v>
      </c>
    </row>
    <row r="48" spans="2:84">
      <c r="AF48">
        <v>3.8340169999999998</v>
      </c>
    </row>
    <row r="49" spans="32:32">
      <c r="AF49">
        <v>3.8302429999999998</v>
      </c>
    </row>
    <row r="50" spans="32:32">
      <c r="AF50">
        <v>3.825329</v>
      </c>
    </row>
    <row r="51" spans="32:32">
      <c r="AF51">
        <v>3.8262040000000002</v>
      </c>
    </row>
    <row r="52" spans="32:32">
      <c r="AF52">
        <v>3.8441169999999998</v>
      </c>
    </row>
    <row r="53" spans="32:32">
      <c r="AF53">
        <v>3.8357329999999998</v>
      </c>
    </row>
    <row r="54" spans="32:32">
      <c r="AF54">
        <v>3.8192059999999999</v>
      </c>
    </row>
    <row r="55" spans="32:32">
      <c r="AF55">
        <v>3.8423150000000001</v>
      </c>
    </row>
    <row r="56" spans="32:32">
      <c r="AF56">
        <v>3.8380640000000001</v>
      </c>
    </row>
    <row r="57" spans="32:32">
      <c r="AF57">
        <v>3.8348080000000002</v>
      </c>
    </row>
    <row r="58" spans="32:32">
      <c r="AF58">
        <v>3.842584</v>
      </c>
    </row>
    <row r="59" spans="32:32">
      <c r="AF59">
        <v>3.8386900000000002</v>
      </c>
    </row>
    <row r="60" spans="32:32">
      <c r="AF60">
        <v>3.8460990000000002</v>
      </c>
    </row>
    <row r="61" spans="32:32">
      <c r="AF61">
        <v>3.8311600000000001</v>
      </c>
    </row>
    <row r="62" spans="32:32">
      <c r="AF62">
        <v>3.827642</v>
      </c>
    </row>
    <row r="63" spans="32:32">
      <c r="AF63">
        <v>3.8736670000000002</v>
      </c>
    </row>
    <row r="64" spans="32:32">
      <c r="AF64">
        <v>3.826743</v>
      </c>
    </row>
    <row r="65" spans="32:32">
      <c r="AF65">
        <v>3.9918369999999999</v>
      </c>
    </row>
    <row r="66" spans="32:32">
      <c r="AF66">
        <v>3.8204850000000001</v>
      </c>
    </row>
    <row r="67" spans="32:32">
      <c r="AF67">
        <v>3.8325499999999999</v>
      </c>
    </row>
    <row r="68" spans="32:32">
      <c r="AF68">
        <v>3.8340670000000001</v>
      </c>
    </row>
    <row r="69" spans="32:32">
      <c r="AF69">
        <v>3.838908</v>
      </c>
    </row>
    <row r="70" spans="32:32">
      <c r="AF70">
        <v>3.8347220000000002</v>
      </c>
    </row>
    <row r="71" spans="32:32">
      <c r="AF71">
        <v>3.8256269999999999</v>
      </c>
    </row>
    <row r="72" spans="32:32">
      <c r="AF72">
        <v>3.843966</v>
      </c>
    </row>
    <row r="73" spans="32:32">
      <c r="AF73">
        <v>3.8372860000000002</v>
      </c>
    </row>
    <row r="74" spans="32:32">
      <c r="AF74">
        <v>3.8341349999999998</v>
      </c>
    </row>
    <row r="75" spans="32:32">
      <c r="AF75">
        <v>3.9811019999999999</v>
      </c>
    </row>
    <row r="76" spans="32:32">
      <c r="AF76">
        <v>3.8339940000000001</v>
      </c>
    </row>
    <row r="77" spans="32:32">
      <c r="AF77">
        <v>3.823175</v>
      </c>
    </row>
    <row r="78" spans="32:32">
      <c r="AF78">
        <v>3.8393579999999998</v>
      </c>
    </row>
    <row r="79" spans="32:32">
      <c r="AF79">
        <v>3.8431359999999999</v>
      </c>
    </row>
    <row r="80" spans="32:32">
      <c r="AF80">
        <v>3.9793150000000002</v>
      </c>
    </row>
    <row r="81" spans="32:32">
      <c r="AF81">
        <v>3.8251409999999999</v>
      </c>
    </row>
    <row r="82" spans="32:32">
      <c r="AF82">
        <v>3.8224819999999999</v>
      </c>
    </row>
    <row r="83" spans="32:32">
      <c r="AF83">
        <v>3.8261500000000002</v>
      </c>
    </row>
    <row r="84" spans="32:32">
      <c r="AF84">
        <v>3.9228890000000001</v>
      </c>
    </row>
    <row r="85" spans="32:32">
      <c r="AF85">
        <v>3.8409209999999998</v>
      </c>
    </row>
    <row r="86" spans="32:32">
      <c r="AF86">
        <v>3.8324479999999999</v>
      </c>
    </row>
    <row r="87" spans="32:32">
      <c r="AF87">
        <v>3.9421110000000001</v>
      </c>
    </row>
    <row r="88" spans="32:32">
      <c r="AF88">
        <v>3.8217750000000001</v>
      </c>
    </row>
    <row r="89" spans="32:32">
      <c r="AF89">
        <v>3.8417650000000001</v>
      </c>
    </row>
    <row r="90" spans="32:32">
      <c r="AF90">
        <v>3.8318859999999999</v>
      </c>
    </row>
    <row r="91" spans="32:32">
      <c r="AF91">
        <v>3.9276710000000001</v>
      </c>
    </row>
    <row r="92" spans="32:32">
      <c r="AF92">
        <v>3.83446</v>
      </c>
    </row>
    <row r="93" spans="32:32">
      <c r="AF93">
        <v>3.8241860000000001</v>
      </c>
    </row>
    <row r="94" spans="32:32">
      <c r="AF94">
        <v>3.8277960000000002</v>
      </c>
    </row>
    <row r="95" spans="32:32">
      <c r="AF95">
        <v>3.8342749999999999</v>
      </c>
    </row>
    <row r="96" spans="32:32">
      <c r="AF96">
        <v>3.8425739999999999</v>
      </c>
    </row>
    <row r="97" spans="32:32">
      <c r="AF97">
        <v>3.834082</v>
      </c>
    </row>
    <row r="98" spans="32:32">
      <c r="AF98">
        <v>3.836687</v>
      </c>
    </row>
    <row r="99" spans="32:32">
      <c r="AF99">
        <v>3.839486</v>
      </c>
    </row>
    <row r="100" spans="32:32">
      <c r="AF100">
        <v>3.825796</v>
      </c>
    </row>
    <row r="101" spans="32:32">
      <c r="AF101">
        <v>3.818349</v>
      </c>
    </row>
    <row r="102" spans="32:32">
      <c r="AF102">
        <v>3.8302999999999998</v>
      </c>
    </row>
    <row r="103" spans="32:32">
      <c r="AF103">
        <v>3.8328229999999999</v>
      </c>
    </row>
    <row r="104" spans="32:32">
      <c r="AF104">
        <v>3.8249399999999998</v>
      </c>
    </row>
    <row r="105" spans="32:32">
      <c r="AF105">
        <v>3.847086</v>
      </c>
    </row>
    <row r="106" spans="32:32">
      <c r="AF106">
        <v>3.8146049999999998</v>
      </c>
    </row>
    <row r="107" spans="32:32">
      <c r="AF107">
        <v>3.8253140000000001</v>
      </c>
    </row>
    <row r="108" spans="32:32">
      <c r="AF108">
        <v>3.8252299999999999</v>
      </c>
    </row>
    <row r="109" spans="32:32">
      <c r="AF109">
        <v>3.8255750000000002</v>
      </c>
    </row>
    <row r="110" spans="32:32">
      <c r="AF110">
        <v>3.8232059999999999</v>
      </c>
    </row>
    <row r="111" spans="32:32">
      <c r="AF111">
        <v>3.8370839999999999</v>
      </c>
    </row>
    <row r="112" spans="32:32">
      <c r="AF112">
        <v>3.8442419999999999</v>
      </c>
    </row>
    <row r="113" spans="32:32">
      <c r="AF113">
        <v>3.844179</v>
      </c>
    </row>
    <row r="114" spans="32:32">
      <c r="AF114">
        <v>3.8307890000000002</v>
      </c>
    </row>
    <row r="115" spans="32:32">
      <c r="AF115">
        <v>3.834721</v>
      </c>
    </row>
    <row r="116" spans="32:32">
      <c r="AF116">
        <v>3.8332009999999999</v>
      </c>
    </row>
    <row r="117" spans="32:32">
      <c r="AF117">
        <v>3.8119499999999999</v>
      </c>
    </row>
    <row r="118" spans="32:32">
      <c r="AF118">
        <v>3.8243269999999998</v>
      </c>
    </row>
  </sheetData>
  <mergeCells count="14">
    <mergeCell ref="B39:B42"/>
    <mergeCell ref="B43:B46"/>
    <mergeCell ref="B19:B22"/>
    <mergeCell ref="B23:B26"/>
    <mergeCell ref="AY7:BH7"/>
    <mergeCell ref="B7:B10"/>
    <mergeCell ref="B11:B14"/>
    <mergeCell ref="B15:B18"/>
    <mergeCell ref="BL6:BU6"/>
    <mergeCell ref="BL24:BU24"/>
    <mergeCell ref="B27:B30"/>
    <mergeCell ref="B31:B34"/>
    <mergeCell ref="B35:B38"/>
    <mergeCell ref="Q6:Z6"/>
  </mergeCells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&amp;CPágina &amp;P</oddFooter>
  </headerFooter>
  <ignoredErrors>
    <ignoredError sqref="AY20:BH20 BL22:BU38 BL39:BM39 BL21:BM21 BN39:BU39 BN21:BU21 AZ21:BH21" formulaRange="1"/>
  </ignoredErrors>
  <drawing r:id="rId2"/>
</worksheet>
</file>

<file path=docProps/app.xml><?xml version="1.0" encoding="utf-8"?>
<Properties xmlns="http://purl.oclc.org/ooxml/officeDocument/extendedProperties" xmlns:vt="http://purl.oclc.org/ooxml/officeDocument/docPropsVTypes"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paizgo .</dc:creator>
  <cp:lastModifiedBy>paizgo .</cp:lastModifiedBy>
  <cp:revision>2</cp:revision>
  <dcterms:created xsi:type="dcterms:W3CDTF">2020-12-25T10:35:21Z</dcterms:created>
  <dcterms:modified xsi:type="dcterms:W3CDTF">2021-01-11T13:33:14Z</dcterms:modified>
</cp:coreProperties>
</file>