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RATIVO" sheetId="1" r:id="rId4"/>
  </sheets>
  <definedNames/>
  <calcPr/>
</workbook>
</file>

<file path=xl/sharedStrings.xml><?xml version="1.0" encoding="utf-8"?>
<sst xmlns="http://schemas.openxmlformats.org/spreadsheetml/2006/main" count="15" uniqueCount="12">
  <si>
    <t xml:space="preserve">                  COMPARATIVO FINANCEIRO</t>
  </si>
  <si>
    <t xml:space="preserve">CONSÓRCIO </t>
  </si>
  <si>
    <t>FINANCIAMENTO</t>
  </si>
  <si>
    <t>VALOR DO CONSÓRCIO:</t>
  </si>
  <si>
    <t>VALOR DO FINANCIAMENTO:</t>
  </si>
  <si>
    <t>TAXA TOTAL:</t>
  </si>
  <si>
    <t>TAXA DE JUROS MENSAL (CET)</t>
  </si>
  <si>
    <t>PRAZO:</t>
  </si>
  <si>
    <t>VALOR DA PARCELA NORMAL:</t>
  </si>
  <si>
    <t>VALOR DA PARCELA:</t>
  </si>
  <si>
    <t>TOTAL PAGO NO FINAL DO PLANO:</t>
  </si>
  <si>
    <t xml:space="preserve">CUSTO DA OPERAÇÃO: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</si>
</sst>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R$&quot;* #,##0.00_-;\-&quot;R$&quot;* #,##0.00_-;_-&quot;R$&quot;* &quot;-&quot;??_-;_-@"/>
  </numFmts>
  <fonts count="5">
    <font>
      <sz val="11.0"/>
      <color/>
      <name val="Arial"/>
      <scheme val="minor"/>
    </font>
    <font>
      <sz val="11.0"/>
      <color/>
      <name val="Calibri"/>
    </font>
    <font>
      <b/>
      <sz val="16.0"/>
      <color/>
      <name val="Century Gothic"/>
    </font>
    <font/>
    <font>
      <b/>
      <sz val="11.0"/>
      <color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C0C0C"/>
        <bgColor rgb="FF0C0C0C"/>
      </patternFill>
    </fill>
  </fills>
  <borders count="11">
    <border/>
    <border>
      <left/>
      <right/>
      <top/>
      <bottom/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4" numFmtId="0" xfId="0" applyAlignment="1" applyBorder="1" applyFont="1">
      <alignment horizontal="center"/>
    </xf>
    <xf borderId="10" fillId="0" fontId="3" numFmtId="0" xfId="0" applyBorder="1" applyFont="1"/>
    <xf borderId="0" fillId="0" fontId="1" numFmtId="0" xfId="0" applyFont="1"/>
    <xf borderId="0" fillId="0" fontId="4" numFmtId="0" xfId="0" applyAlignment="1" applyFont="1">
      <alignment horizontal="right"/>
    </xf>
    <xf borderId="1" fillId="2" fontId="4" numFmtId="164" xfId="0" applyAlignment="1" applyBorder="1" applyFill="1" applyFont="1" applyNumberFormat="1">
      <alignment horizontal="center" vertical="center"/>
    </xf>
    <xf borderId="1" fillId="2" fontId="4" numFmtId="164" xfId="0" applyAlignment="1" applyBorder="1" applyFont="1" applyNumberFormat="1">
      <alignment vertical="center"/>
    </xf>
    <xf borderId="0" fillId="0" fontId="4" numFmtId="0" xfId="0" applyFont="1"/>
    <xf borderId="0" fillId="0" fontId="1" numFmtId="0" xfId="0" applyAlignment="1" applyFont="1">
      <alignment horizontal="center" vertical="center"/>
    </xf>
    <xf borderId="1" fillId="2" fontId="4" numFmtId="9" xfId="0" applyAlignment="1" applyBorder="1" applyFont="1" applyNumberFormat="1">
      <alignment horizontal="center" vertical="center"/>
    </xf>
    <xf borderId="1" fillId="2" fontId="4" numFmtId="10" xfId="0" applyAlignment="1" applyBorder="1" applyFont="1" applyNumberFormat="1">
      <alignment horizontal="center"/>
    </xf>
    <xf borderId="1" fillId="2" fontId="4" numFmtId="0" xfId="0" applyAlignment="1" applyBorder="1" applyFont="1">
      <alignment horizontal="center" vertical="center"/>
    </xf>
    <xf borderId="1" fillId="2" fontId="4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2" fontId="4" numFmtId="164" xfId="0" applyAlignment="1" applyBorder="1" applyFont="1" applyNumberFormat="1">
      <alignment horizontal="center"/>
    </xf>
    <xf borderId="0" fillId="0" fontId="4" numFmtId="164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14</xdr:row>
      <xdr:rowOff>180975</xdr:rowOff>
    </xdr:from>
    <xdr:ext cx="981075" cy="228600"/>
    <xdr:sp macro="" textlink="">
      <xdr:nvSpPr>
        <xdr:cNvPr id="2" name="Retângulo: Cantos Arredondados 1">
          <a:extLst>
            <a:ext uri="{FF2B5EF4-FFF2-40B4-BE49-F238E27FC236}"/>
          </a:extLst>
        </xdr:cNvPr>
        <xdr:cNvSpPr/>
      </xdr:nvSpPr>
      <xdr:spPr>
        <a:xfrm>
          <a:off x="2390775" y="2800350"/>
          <a:ext cx="981075" cy="209550"/>
        </a:xfrm>
        <a:prstGeom prst="roundRect">
          <a:avLst/>
        </a:prstGeom>
        <a:noFill/>
        <a:ln cap="flat" cmpd="sng" w="12700" algn="ctr">
          <a:solidFill>
            <a:schemeClr val="accent1">
              <a:shade val="50000"/>
            </a:schemeClr>
          </a:solidFill>
          <a:prstDash val="solid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rtlCol="0" horzOverflow="clip" vertOverflow="clip"/>
        <a:lstStyle/>
        <a:p>
          <a:pPr lvl="0" algn="l"/>
          <a:endParaRPr lang="pt-BR" sz="1100"/>
        </a:p>
      </xdr:txBody>
    </xdr:sp>
    <xdr:clientData fLocksWithSheet="0"/>
  </xdr:oneCellAnchor>
  <xdr:oneCellAnchor>
    <xdr:from>
      <xdr:col>3</xdr:col>
      <xdr:colOff>0</xdr:colOff>
      <xdr:row>16</xdr:row>
      <xdr:rowOff>180975</xdr:rowOff>
    </xdr:from>
    <xdr:ext cx="1019175" cy="228600"/>
    <xdr:sp macro="" textlink="">
      <xdr:nvSpPr>
        <xdr:cNvPr id="7" name="Retângulo: Cantos Arredondados 6">
          <a:extLst>
            <a:ext uri="{FF2B5EF4-FFF2-40B4-BE49-F238E27FC236}"/>
          </a:extLst>
        </xdr:cNvPr>
        <xdr:cNvSpPr/>
      </xdr:nvSpPr>
      <xdr:spPr>
        <a:xfrm>
          <a:off x="2390775" y="3181350"/>
          <a:ext cx="1019175" cy="209550"/>
        </a:xfrm>
        <a:prstGeom prst="roundRect">
          <a:avLst/>
        </a:prstGeom>
        <a:noFill/>
        <a:ln cap="flat" cmpd="sng" w="12700" algn="ctr">
          <a:solidFill>
            <a:schemeClr val="accent1">
              <a:shade val="50000"/>
            </a:schemeClr>
          </a:solidFill>
          <a:prstDash val="solid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rtlCol="0" horzOverflow="clip" vertOverflow="clip"/>
        <a:lstStyle/>
        <a:p>
          <a:pPr lvl="0" algn="l"/>
          <a:endParaRPr lang="pt-BR" sz="1100"/>
        </a:p>
      </xdr:txBody>
    </xdr:sp>
    <xdr:clientData fLocksWithSheet="0"/>
  </xdr:oneCellAnchor>
  <xdr:oneCellAnchor>
    <xdr:from>
      <xdr:col>7</xdr:col>
      <xdr:colOff>0</xdr:colOff>
      <xdr:row>16</xdr:row>
      <xdr:rowOff>180975</xdr:rowOff>
    </xdr:from>
    <xdr:ext cx="981075" cy="228600"/>
    <xdr:sp macro="" textlink="">
      <xdr:nvSpPr>
        <xdr:cNvPr id="9" name="Retângulo: Cantos Arredondados 8">
          <a:extLst>
            <a:ext uri="{FF2B5EF4-FFF2-40B4-BE49-F238E27FC236}"/>
          </a:extLst>
        </xdr:cNvPr>
        <xdr:cNvSpPr/>
      </xdr:nvSpPr>
      <xdr:spPr>
        <a:xfrm>
          <a:off x="6010275" y="3181350"/>
          <a:ext cx="981075" cy="209550"/>
        </a:xfrm>
        <a:prstGeom prst="roundRect">
          <a:avLst/>
        </a:prstGeom>
        <a:noFill/>
        <a:ln cap="flat" cmpd="sng" w="12700" algn="ctr">
          <a:solidFill>
            <a:schemeClr val="accent1">
              <a:shade val="50000"/>
            </a:schemeClr>
          </a:solidFill>
          <a:prstDash val="solid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rtlCol="0" horzOverflow="clip" vertOverflow="clip"/>
        <a:lstStyle/>
        <a:p>
          <a:pPr lvl="0" algn="l"/>
          <a:endParaRPr lang="pt-BR" sz="1100"/>
        </a:p>
      </xdr:txBody>
    </xdr:sp>
    <xdr:clientData fLocksWithSheet="0"/>
  </xdr:oneCellAnchor>
  <xdr:oneCellAnchor>
    <xdr:from>
      <xdr:col>6</xdr:col>
      <xdr:colOff>2095500</xdr:colOff>
      <xdr:row>14</xdr:row>
      <xdr:rowOff>180975</xdr:rowOff>
    </xdr:from>
    <xdr:ext cx="981075" cy="228600"/>
    <xdr:sp macro="" textlink="">
      <xdr:nvSpPr>
        <xdr:cNvPr id="10" name="Retângulo: Cantos Arredondados 9">
          <a:extLst>
            <a:ext uri="{FF2B5EF4-FFF2-40B4-BE49-F238E27FC236}"/>
          </a:extLst>
        </xdr:cNvPr>
        <xdr:cNvSpPr/>
      </xdr:nvSpPr>
      <xdr:spPr>
        <a:xfrm>
          <a:off x="6000750" y="2800350"/>
          <a:ext cx="981075" cy="209550"/>
        </a:xfrm>
        <a:prstGeom prst="roundRect">
          <a:avLst/>
        </a:prstGeom>
        <a:noFill/>
        <a:ln cap="flat" cmpd="sng" w="12700" algn="ctr">
          <a:solidFill>
            <a:schemeClr val="accent1">
              <a:shade val="50000"/>
            </a:schemeClr>
          </a:solidFill>
          <a:prstDash val="solid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rtlCol="0" horzOverflow="clip" vertOverflow="clip"/>
        <a:lstStyle/>
        <a:p>
          <a:pPr lvl="0" algn="l"/>
          <a:endParaRPr lang="pt-BR"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0"/>
    <col customWidth="1" min="2" max="2" width="3.71"/>
    <col customWidth="1" min="3" max="3" width="29.14"/>
    <col customWidth="1" min="4" max="4" width="14.71"/>
    <col customWidth="1" min="5" max="5" width="3.71"/>
    <col customWidth="1" min="6" max="6" width="4.29"/>
    <col customWidth="1" min="7" max="7" width="31.57"/>
    <col customWidth="1" min="8" max="8" width="14.71"/>
    <col customWidth="1" min="9" max="9" width="4.57"/>
    <col customWidth="1" min="10" max="11" width="8.71"/>
  </cols>
  <sheetData>
    <row r="1" ht="3.0" customHeight="1">
      <c r="B1" s="1"/>
      <c r="C1" s="1"/>
      <c r="D1" s="1"/>
      <c r="E1" s="1"/>
      <c r="F1" s="1"/>
      <c r="G1" s="1"/>
      <c r="H1" s="1"/>
      <c r="I1" s="1"/>
    </row>
    <row r="2" ht="8.25" customHeight="1">
      <c r="B2" s="1"/>
      <c r="C2" s="2" t="s">
        <v>0</v>
      </c>
      <c r="D2" s="3"/>
      <c r="E2" s="3"/>
      <c r="F2" s="3"/>
      <c r="G2" s="4"/>
      <c r="H2" s="1"/>
      <c r="I2" s="1"/>
    </row>
    <row r="3" ht="15.0" customHeight="1">
      <c r="B3" s="1"/>
      <c r="C3" s="5"/>
      <c r="G3" s="6"/>
      <c r="H3" s="1"/>
      <c r="I3" s="1"/>
    </row>
    <row r="4" ht="15.0" customHeight="1">
      <c r="B4" s="1"/>
      <c r="C4" s="7"/>
      <c r="D4" s="8"/>
      <c r="E4" s="8"/>
      <c r="F4" s="8"/>
      <c r="G4" s="9"/>
      <c r="H4" s="1"/>
      <c r="I4" s="1"/>
    </row>
    <row r="5">
      <c r="B5" s="1"/>
      <c r="C5" s="1"/>
      <c r="D5" s="1"/>
      <c r="E5" s="1"/>
      <c r="F5" s="1"/>
      <c r="G5" s="1"/>
      <c r="H5" s="1"/>
      <c r="I5" s="1"/>
    </row>
    <row r="6">
      <c r="B6" s="10" t="s">
        <v>1</v>
      </c>
      <c r="C6" s="11"/>
      <c r="D6" s="11"/>
      <c r="E6" s="11"/>
      <c r="F6" s="10" t="s">
        <v>2</v>
      </c>
      <c r="G6" s="11"/>
      <c r="H6" s="11"/>
      <c r="I6" s="11"/>
    </row>
    <row r="7">
      <c r="B7" s="12"/>
      <c r="C7" s="12"/>
      <c r="D7" s="12"/>
      <c r="E7" s="12"/>
      <c r="F7" s="12"/>
      <c r="G7" s="12"/>
      <c r="H7" s="12"/>
      <c r="I7" s="12"/>
    </row>
    <row r="8">
      <c r="B8" s="12"/>
      <c r="C8" s="13" t="s">
        <v>3</v>
      </c>
      <c r="D8" s="14">
        <v>50000.0</v>
      </c>
      <c r="E8" s="12"/>
      <c r="F8" s="12"/>
      <c r="G8" s="13" t="s">
        <v>4</v>
      </c>
      <c r="H8" s="15">
        <v>35000.0</v>
      </c>
      <c r="I8" s="12"/>
    </row>
    <row r="9">
      <c r="B9" s="12"/>
      <c r="C9" s="16"/>
      <c r="D9" s="17"/>
      <c r="E9" s="17"/>
      <c r="F9" s="12"/>
      <c r="G9" s="12"/>
      <c r="H9" s="12"/>
      <c r="I9" s="12"/>
      <c r="J9" s="12"/>
    </row>
    <row r="10">
      <c r="B10" s="12"/>
      <c r="C10" s="13" t="s">
        <v>5</v>
      </c>
      <c r="D10" s="18">
        <v>0.15</v>
      </c>
      <c r="E10" s="12"/>
      <c r="F10" s="12"/>
      <c r="G10" s="13" t="s">
        <v>6</v>
      </c>
      <c r="H10" s="19">
        <v>0.0195</v>
      </c>
      <c r="I10" s="12"/>
    </row>
    <row r="11">
      <c r="B11" s="12"/>
      <c r="C11" s="13"/>
      <c r="D11" s="17"/>
      <c r="E11" s="17"/>
      <c r="F11" s="17"/>
      <c r="G11" s="12"/>
      <c r="H11" s="12"/>
      <c r="I11" s="12"/>
      <c r="J11" s="12"/>
    </row>
    <row r="12">
      <c r="B12" s="12"/>
      <c r="C12" s="13" t="s">
        <v>7</v>
      </c>
      <c r="D12" s="20">
        <v>80.0</v>
      </c>
      <c r="E12" s="12"/>
      <c r="F12" s="12"/>
      <c r="G12" s="13" t="s">
        <v>7</v>
      </c>
      <c r="H12" s="21">
        <v>48.0</v>
      </c>
      <c r="I12" s="12"/>
    </row>
    <row r="13">
      <c r="B13" s="12"/>
      <c r="C13" s="13"/>
      <c r="D13" s="22"/>
      <c r="E13" s="22"/>
      <c r="F13" s="22"/>
      <c r="G13" s="22"/>
      <c r="H13" s="22"/>
      <c r="I13" s="12"/>
    </row>
    <row r="14">
      <c r="B14" s="12"/>
      <c r="C14" s="13" t="s">
        <v>8</v>
      </c>
      <c r="D14" s="14" t="str">
        <f>D16/D12</f>
        <v> R$ 718.75 </v>
      </c>
      <c r="E14" s="12"/>
      <c r="F14" s="12"/>
      <c r="G14" s="13" t="s">
        <v>9</v>
      </c>
      <c r="H14" s="23" t="str">
        <f>PMT(H10,H12,-H8,,0)</f>
        <v> R$ 1,129.49 </v>
      </c>
      <c r="I14" s="12"/>
    </row>
    <row r="15">
      <c r="B15" s="12"/>
      <c r="C15" s="13"/>
      <c r="D15" s="22"/>
      <c r="E15" s="22"/>
      <c r="F15" s="22"/>
      <c r="G15" s="12"/>
      <c r="H15" s="12"/>
      <c r="I15" s="12"/>
    </row>
    <row r="16">
      <c r="B16" s="12"/>
      <c r="C16" s="13" t="s">
        <v>10</v>
      </c>
      <c r="D16" s="24" t="str">
        <f>D8+(D10*D8)</f>
        <v> R$ 57,500.00 </v>
      </c>
      <c r="E16" s="12"/>
      <c r="F16" s="16"/>
      <c r="G16" s="16" t="s">
        <v>10</v>
      </c>
      <c r="H16" s="24" t="str">
        <f>H14*H12</f>
        <v> R$ 54,215.32 </v>
      </c>
      <c r="I16" s="12"/>
    </row>
    <row r="17">
      <c r="B17" s="12"/>
      <c r="C17" s="13"/>
      <c r="D17" s="13"/>
      <c r="E17" s="12"/>
      <c r="F17" s="16"/>
      <c r="G17" s="12"/>
      <c r="H17" s="13"/>
      <c r="I17" s="12"/>
    </row>
    <row r="18">
      <c r="B18" s="12"/>
      <c r="C18" s="13" t="s">
        <v>11</v>
      </c>
      <c r="D18" s="24" t="str">
        <f>D16-D8</f>
        <v> R$ 7,500.00 </v>
      </c>
      <c r="E18" s="12"/>
      <c r="F18" s="16"/>
      <c r="G18" s="13" t="s">
        <v>11</v>
      </c>
      <c r="H18" s="24" t="str">
        <f>H16-H8</f>
        <v> R$ 19,215.32 </v>
      </c>
      <c r="I18" s="12"/>
    </row>
    <row r="19">
      <c r="B19" s="12"/>
      <c r="C19" s="13"/>
      <c r="D19" s="22"/>
      <c r="E19" s="22"/>
      <c r="F19" s="22"/>
      <c r="G19" s="12"/>
      <c r="H19" s="12"/>
      <c r="I19" s="12"/>
      <c r="J19" s="1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3">
    <mergeCell ref="B6:E6"/>
    <mergeCell ref="F6:I6"/>
    <mergeCell ref="C2:G4"/>
  </mergeCells>
  <printOptions/>
  <pageMargins bottom="0.787401575" footer="0.0" header="0.0" left="0.511811024" right="0.511811024" top="0.78740157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Planilhas</vt:lpstr>
      </vt:variant>
      <vt:variant>
        <vt:i4>1</vt:i4>
      </vt:variant>
    </vt:vector>
  </HeadingPairs>
  <TitlesOfParts>
    <vt:vector baseType="lpstr" size="1">
      <vt:lpstr>COMPARATIVO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2017-10-06T19:32:31Z</dcterms:created>
  <dc:creator>danilo.silva</dc:creator>
  <cp:lastModifiedBy>Danilo Carlos Silva</cp:lastModifiedBy>
  <dcterms:modified xsi:type="dcterms:W3CDTF">2021-05-20T15:17:51Z</dcterms:modified>
</cp:coreProperties>
</file>