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xl/media/image2.png" ContentType="image/png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INE_Foreign_population" sheetId="1" state="visible" r:id="rId3"/>
    <sheet name="INE_Total_population" sheetId="2" state="visible" r:id="rId4"/>
    <sheet name="INE_Total_foreign_population" sheetId="3" state="visible" r:id="rId5"/>
    <sheet name="POPULATION GROWTH COMPONENTS" sheetId="4" state="visible" r:id="rId6"/>
    <sheet name="Sheet5" sheetId="5" state="visible" r:id="rId7"/>
    <sheet name="Sheet6" sheetId="6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<sst xmlns="http://schemas.openxmlformats.org/spreadsheetml/2006/main" count="527" uniqueCount="277">
  <si>
    <t xml:space="preserve">Total Nacional. Extranjera. Todas las edades. Total. Población. Número. </t>
  </si>
  <si>
    <t xml:space="preserve">Serie: ECP701</t>
  </si>
  <si>
    <t xml:space="preserve">Periodicidad: Trimestral</t>
  </si>
  <si>
    <t xml:space="preserve">Unidad: Personas</t>
  </si>
  <si>
    <t xml:space="preserve">Escala:  </t>
  </si>
  <si>
    <t xml:space="preserve">DATOS</t>
  </si>
  <si>
    <t xml:space="preserve">T1</t>
  </si>
  <si>
    <t xml:space="preserve">T2</t>
  </si>
  <si>
    <t xml:space="preserve">T3</t>
  </si>
  <si>
    <t xml:space="preserve">T4</t>
  </si>
  <si>
    <t xml:space="preserve">Source</t>
  </si>
  <si>
    <t xml:space="preserve">INE- National Statistics Institute. Spain. </t>
  </si>
  <si>
    <t xml:space="preserve">https://www.ine.es/en/</t>
  </si>
  <si>
    <t xml:space="preserve">Total population</t>
  </si>
  <si>
    <t xml:space="preserve">https://www.ine.es/consul/serie.do?d=true&amp;s=ECP320</t>
  </si>
  <si>
    <t xml:space="preserve">Resultados definitivos</t>
  </si>
  <si>
    <t xml:space="preserve">Resultados Nacionales</t>
  </si>
  <si>
    <t xml:space="preserve">Población residente por fecha, sexo y edad (desde 1971)</t>
  </si>
  <si>
    <t xml:space="preserve">Unidades:   Personas</t>
  </si>
  <si>
    <t xml:space="preserve"> </t>
  </si>
  <si>
    <t xml:space="preserve">Todas las edades</t>
  </si>
  <si>
    <t xml:space="preserve">INE Población residente por fecha, sexo y edad (desde 1971)</t>
  </si>
  <si>
    <t xml:space="preserve">Total</t>
  </si>
  <si>
    <t xml:space="preserve">YoY(N)</t>
  </si>
  <si>
    <t xml:space="preserve">YoY)(%)</t>
  </si>
  <si>
    <t xml:space="preserve">1 de enero de 2024</t>
  </si>
  <si>
    <t xml:space="preserve">1 de octubre de 2023</t>
  </si>
  <si>
    <t xml:space="preserve">1 de enero de 2023</t>
  </si>
  <si>
    <t xml:space="preserve">1 de julio de 2023</t>
  </si>
  <si>
    <t xml:space="preserve">1 de enero de 2022</t>
  </si>
  <si>
    <t xml:space="preserve">1 de abril de 2023</t>
  </si>
  <si>
    <t xml:space="preserve">1 de enero de 2021</t>
  </si>
  <si>
    <t xml:space="preserve">1 de enero de 2020</t>
  </si>
  <si>
    <t xml:space="preserve">1 de octubre de 2022</t>
  </si>
  <si>
    <t xml:space="preserve">1 de enero de 2019</t>
  </si>
  <si>
    <t xml:space="preserve">1 de julio de 2022</t>
  </si>
  <si>
    <t xml:space="preserve">1 de enero de 2018</t>
  </si>
  <si>
    <t xml:space="preserve">1 de abril de 2022</t>
  </si>
  <si>
    <t xml:space="preserve">1 de enero de 2017</t>
  </si>
  <si>
    <t xml:space="preserve">1 de enero de 2016</t>
  </si>
  <si>
    <t xml:space="preserve">1 de octubre de 2021</t>
  </si>
  <si>
    <t xml:space="preserve">1 de enero de 2015</t>
  </si>
  <si>
    <t xml:space="preserve">1 de julio de 2021</t>
  </si>
  <si>
    <t xml:space="preserve">1 de enero de 2014</t>
  </si>
  <si>
    <t xml:space="preserve">1 de abril de 2021</t>
  </si>
  <si>
    <t xml:space="preserve">1 de enero de 2013</t>
  </si>
  <si>
    <t xml:space="preserve">1 de enero de 2012</t>
  </si>
  <si>
    <t xml:space="preserve">1 de octubre de 2020</t>
  </si>
  <si>
    <t xml:space="preserve">1 de enero de 2011</t>
  </si>
  <si>
    <t xml:space="preserve">1 de julio de 2020</t>
  </si>
  <si>
    <t xml:space="preserve">1 de enero de 2010</t>
  </si>
  <si>
    <t xml:space="preserve">1 de abril de 2020</t>
  </si>
  <si>
    <t xml:space="preserve">1 de enero de 2009</t>
  </si>
  <si>
    <t xml:space="preserve">1 de enero de 2008</t>
  </si>
  <si>
    <t xml:space="preserve">1 de octubre de 2019</t>
  </si>
  <si>
    <t xml:space="preserve">1 de enero de 2007</t>
  </si>
  <si>
    <t xml:space="preserve">1 de julio de 2019</t>
  </si>
  <si>
    <t xml:space="preserve">1 de enero de 2006</t>
  </si>
  <si>
    <t xml:space="preserve">1 de abril de 2019</t>
  </si>
  <si>
    <t xml:space="preserve">1 de enero de 2005</t>
  </si>
  <si>
    <t xml:space="preserve">1 de enero de 2004</t>
  </si>
  <si>
    <t xml:space="preserve">1 de octubre de 2018</t>
  </si>
  <si>
    <t xml:space="preserve">1 de enero de 2003</t>
  </si>
  <si>
    <t xml:space="preserve">1 de julio de 2018</t>
  </si>
  <si>
    <t xml:space="preserve">1 de enero de 2002</t>
  </si>
  <si>
    <t xml:space="preserve">1 de abril de 2018</t>
  </si>
  <si>
    <t xml:space="preserve">1 de enero de 2001</t>
  </si>
  <si>
    <t xml:space="preserve">1 de enero de 2000</t>
  </si>
  <si>
    <t xml:space="preserve">1 de octubre de 2017</t>
  </si>
  <si>
    <t xml:space="preserve">1 de enero de 1999</t>
  </si>
  <si>
    <t xml:space="preserve">1 de julio de 2017</t>
  </si>
  <si>
    <t xml:space="preserve">1 de enero de 1998</t>
  </si>
  <si>
    <t xml:space="preserve">1 de abril de 2017</t>
  </si>
  <si>
    <t xml:space="preserve">1 de enero de 1997</t>
  </si>
  <si>
    <t xml:space="preserve">1 de enero de 1996</t>
  </si>
  <si>
    <t xml:space="preserve">1 de octubre de 2016</t>
  </si>
  <si>
    <t xml:space="preserve">1 de enero de 1995</t>
  </si>
  <si>
    <t xml:space="preserve">1 de julio de 2016</t>
  </si>
  <si>
    <t xml:space="preserve">1 de enero de 1994</t>
  </si>
  <si>
    <t xml:space="preserve">1 de abril de 2016</t>
  </si>
  <si>
    <t xml:space="preserve">1 de enero de 1993</t>
  </si>
  <si>
    <t xml:space="preserve">1 de enero de 1992</t>
  </si>
  <si>
    <t xml:space="preserve">1 de octubre de 2015</t>
  </si>
  <si>
    <t xml:space="preserve">1 de enero de 1991</t>
  </si>
  <si>
    <t xml:space="preserve">1 de julio de 2015</t>
  </si>
  <si>
    <t xml:space="preserve">1 de enero de 1990</t>
  </si>
  <si>
    <t xml:space="preserve">1 de abril de 2015</t>
  </si>
  <si>
    <t xml:space="preserve">1 de enero de 1989</t>
  </si>
  <si>
    <t xml:space="preserve">1 de enero de 1988</t>
  </si>
  <si>
    <t xml:space="preserve">1 de octubre de 2014</t>
  </si>
  <si>
    <t xml:space="preserve">1 de enero de 1987</t>
  </si>
  <si>
    <t xml:space="preserve">1 de julio de 2014</t>
  </si>
  <si>
    <t xml:space="preserve">1 de enero de 1986</t>
  </si>
  <si>
    <t xml:space="preserve">1 de abril de 2014</t>
  </si>
  <si>
    <t xml:space="preserve">1 de enero de 1985</t>
  </si>
  <si>
    <t xml:space="preserve">1 de enero de 1984</t>
  </si>
  <si>
    <t xml:space="preserve">1 de octubre de 2013</t>
  </si>
  <si>
    <t xml:space="preserve">1 de enero de 1983</t>
  </si>
  <si>
    <t xml:space="preserve">1 de julio de 2013</t>
  </si>
  <si>
    <t xml:space="preserve">1 de enero de 1982</t>
  </si>
  <si>
    <t xml:space="preserve">1 de abril de 2013</t>
  </si>
  <si>
    <t xml:space="preserve">1 de enero de 1981</t>
  </si>
  <si>
    <t xml:space="preserve">1 de enero de 1980</t>
  </si>
  <si>
    <t xml:space="preserve">1 de octubre de 2012</t>
  </si>
  <si>
    <t xml:space="preserve">1 de enero de 1979</t>
  </si>
  <si>
    <t xml:space="preserve">1 de julio de 2012</t>
  </si>
  <si>
    <t xml:space="preserve">1 de enero de 1978</t>
  </si>
  <si>
    <t xml:space="preserve">1 de abril de 2012</t>
  </si>
  <si>
    <t xml:space="preserve">1 de enero de 1977</t>
  </si>
  <si>
    <t xml:space="preserve">1 de enero de 1976</t>
  </si>
  <si>
    <t xml:space="preserve">1 de octubre de 2011</t>
  </si>
  <si>
    <t xml:space="preserve">1 de enero de 1975</t>
  </si>
  <si>
    <t xml:space="preserve">1 de julio de 2011</t>
  </si>
  <si>
    <t xml:space="preserve">1 de enero de 1974</t>
  </si>
  <si>
    <t xml:space="preserve">1 de abril de 2011</t>
  </si>
  <si>
    <t xml:space="preserve">1 de enero de 1973</t>
  </si>
  <si>
    <t xml:space="preserve">1 de enero de 1972</t>
  </si>
  <si>
    <t xml:space="preserve">1 de octubre de 2010</t>
  </si>
  <si>
    <t xml:space="preserve">1 de enero de 1971</t>
  </si>
  <si>
    <t xml:space="preserve">1 de julio de 2010</t>
  </si>
  <si>
    <t xml:space="preserve">1 de abril de 2010</t>
  </si>
  <si>
    <t xml:space="preserve">1 de octubre de 2009</t>
  </si>
  <si>
    <t xml:space="preserve">1 de julio de 2009</t>
  </si>
  <si>
    <t xml:space="preserve">1 de abril de 2009</t>
  </si>
  <si>
    <t xml:space="preserve">1 de octubre de 2008</t>
  </si>
  <si>
    <t xml:space="preserve">1 de julio de 2008</t>
  </si>
  <si>
    <t xml:space="preserve">1 de abril de 2008</t>
  </si>
  <si>
    <t xml:space="preserve">1 de octubre de 2007</t>
  </si>
  <si>
    <t xml:space="preserve">1 de julio de 2007</t>
  </si>
  <si>
    <t xml:space="preserve">1 de abril de 2007</t>
  </si>
  <si>
    <t xml:space="preserve">1 de octubre de 2006</t>
  </si>
  <si>
    <t xml:space="preserve">1 de julio de 2006</t>
  </si>
  <si>
    <t xml:space="preserve">1 de abril de 2006</t>
  </si>
  <si>
    <t xml:space="preserve">1 de octubre de 2005</t>
  </si>
  <si>
    <t xml:space="preserve">1 de julio de 2005</t>
  </si>
  <si>
    <t xml:space="preserve">1 de abril de 2005</t>
  </si>
  <si>
    <t xml:space="preserve">1 de octubre de 2004</t>
  </si>
  <si>
    <t xml:space="preserve">1 de julio de 2004</t>
  </si>
  <si>
    <t xml:space="preserve">1 de abril de 2004</t>
  </si>
  <si>
    <t xml:space="preserve">1 de octubre de 2003</t>
  </si>
  <si>
    <t xml:space="preserve">1 de julio de 2003</t>
  </si>
  <si>
    <t xml:space="preserve">1 de abril de 2003</t>
  </si>
  <si>
    <t xml:space="preserve">1 de octubre de 2002</t>
  </si>
  <si>
    <t xml:space="preserve">1 de julio de 2002</t>
  </si>
  <si>
    <t xml:space="preserve">1 de abril de 2002</t>
  </si>
  <si>
    <t xml:space="preserve">1 de octubre de 2001</t>
  </si>
  <si>
    <t xml:space="preserve">1 de julio de 2001</t>
  </si>
  <si>
    <t xml:space="preserve">1 de abril de 2001</t>
  </si>
  <si>
    <t xml:space="preserve">1 de octubre de 2000</t>
  </si>
  <si>
    <t xml:space="preserve">1 de julio de 2000</t>
  </si>
  <si>
    <t xml:space="preserve">1 de abril de 2000</t>
  </si>
  <si>
    <t xml:space="preserve">1 de octubre de 1999</t>
  </si>
  <si>
    <t xml:space="preserve">1 de julio de 1999</t>
  </si>
  <si>
    <t xml:space="preserve">1 de abril de 1999</t>
  </si>
  <si>
    <t xml:space="preserve">1 de octubre de 1998</t>
  </si>
  <si>
    <t xml:space="preserve">1 de julio de 1998</t>
  </si>
  <si>
    <t xml:space="preserve">1 de abril de 1998</t>
  </si>
  <si>
    <t xml:space="preserve">1 de octubre de 1997</t>
  </si>
  <si>
    <t xml:space="preserve">1 de julio de 1997</t>
  </si>
  <si>
    <t xml:space="preserve">1 de abril de 1997</t>
  </si>
  <si>
    <t xml:space="preserve">1 de octubre de 1996</t>
  </si>
  <si>
    <t xml:space="preserve">1 de julio de 1996</t>
  </si>
  <si>
    <t xml:space="preserve">1 de abril de 1996</t>
  </si>
  <si>
    <t xml:space="preserve">1 de octubre de 1995</t>
  </si>
  <si>
    <t xml:space="preserve">1 de julio de 1995</t>
  </si>
  <si>
    <t xml:space="preserve">1 de abril de 1995</t>
  </si>
  <si>
    <t xml:space="preserve">1 de octubre de 1994</t>
  </si>
  <si>
    <t xml:space="preserve">1 de julio de 1994</t>
  </si>
  <si>
    <t xml:space="preserve">1 de abril de 1994</t>
  </si>
  <si>
    <t xml:space="preserve">1 de octubre de 1993</t>
  </si>
  <si>
    <t xml:space="preserve">1 de julio de 1993</t>
  </si>
  <si>
    <t xml:space="preserve">1 de abril de 1993</t>
  </si>
  <si>
    <t xml:space="preserve">1 de octubre de 1992</t>
  </si>
  <si>
    <t xml:space="preserve">1 de julio de 1992</t>
  </si>
  <si>
    <t xml:space="preserve">1 de abril de 1992</t>
  </si>
  <si>
    <t xml:space="preserve">1 de octubre de 1991</t>
  </si>
  <si>
    <t xml:space="preserve">1 de julio de 1991</t>
  </si>
  <si>
    <t xml:space="preserve">1 de abril de 1991</t>
  </si>
  <si>
    <t xml:space="preserve">1 de octubre de 1990</t>
  </si>
  <si>
    <t xml:space="preserve">1 de julio de 1990</t>
  </si>
  <si>
    <t xml:space="preserve">1 de abril de 1990</t>
  </si>
  <si>
    <t xml:space="preserve">1 de octubre de 1989</t>
  </si>
  <si>
    <t xml:space="preserve">1 de julio de 1989</t>
  </si>
  <si>
    <t xml:space="preserve">1 de abril de 1989</t>
  </si>
  <si>
    <t xml:space="preserve">1 de octubre de 1988</t>
  </si>
  <si>
    <t xml:space="preserve">1 de julio de 1988</t>
  </si>
  <si>
    <t xml:space="preserve">1 de abril de 1988</t>
  </si>
  <si>
    <t xml:space="preserve">1 de octubre de 1987</t>
  </si>
  <si>
    <t xml:space="preserve">1 de julio de 1987</t>
  </si>
  <si>
    <t xml:space="preserve">1 de abril de 1987</t>
  </si>
  <si>
    <t xml:space="preserve">1 de octubre de 1986</t>
  </si>
  <si>
    <t xml:space="preserve">1 de julio de 1986</t>
  </si>
  <si>
    <t xml:space="preserve">1 de abril de 1986</t>
  </si>
  <si>
    <t xml:space="preserve">1 de octubre de 1985</t>
  </si>
  <si>
    <t xml:space="preserve">1 de julio de 1985</t>
  </si>
  <si>
    <t xml:space="preserve">1 de abril de 1985</t>
  </si>
  <si>
    <t xml:space="preserve">1 de octubre de 1984</t>
  </si>
  <si>
    <t xml:space="preserve">1 de julio de 1984</t>
  </si>
  <si>
    <t xml:space="preserve">1 de abril de 1984</t>
  </si>
  <si>
    <t xml:space="preserve">1 de octubre de 1983</t>
  </si>
  <si>
    <t xml:space="preserve">1 de julio de 1983</t>
  </si>
  <si>
    <t xml:space="preserve">1 de abril de 1983</t>
  </si>
  <si>
    <t xml:space="preserve">1 de octubre de 1982</t>
  </si>
  <si>
    <t xml:space="preserve">1 de julio de 1982</t>
  </si>
  <si>
    <t xml:space="preserve">1 de abril de 1982</t>
  </si>
  <si>
    <t xml:space="preserve">1 de octubre de 1981</t>
  </si>
  <si>
    <t xml:space="preserve">1 de julio de 1981</t>
  </si>
  <si>
    <t xml:space="preserve">1 de abril de 1981</t>
  </si>
  <si>
    <t xml:space="preserve">1 de octubre de 1980</t>
  </si>
  <si>
    <t xml:space="preserve">1 de julio de 1980</t>
  </si>
  <si>
    <t xml:space="preserve">1 de abril de 1980</t>
  </si>
  <si>
    <t xml:space="preserve">1 de octubre de 1979</t>
  </si>
  <si>
    <t xml:space="preserve">1 de julio de 1979</t>
  </si>
  <si>
    <t xml:space="preserve">1 de abril de 1979</t>
  </si>
  <si>
    <t xml:space="preserve">1 de octubre de 1978</t>
  </si>
  <si>
    <t xml:space="preserve">1 de julio de 1978</t>
  </si>
  <si>
    <t xml:space="preserve">1 de abril de 1978</t>
  </si>
  <si>
    <t xml:space="preserve">1 de octubre de 1977</t>
  </si>
  <si>
    <t xml:space="preserve">1 de julio de 1977</t>
  </si>
  <si>
    <t xml:space="preserve">1 de abril de 1977</t>
  </si>
  <si>
    <t xml:space="preserve">1 de octubre de 1976</t>
  </si>
  <si>
    <t xml:space="preserve">1 de julio de 1976</t>
  </si>
  <si>
    <t xml:space="preserve">1 de abril de 1976</t>
  </si>
  <si>
    <t xml:space="preserve">1 de octubre de 1975</t>
  </si>
  <si>
    <t xml:space="preserve">1 de julio de 1975</t>
  </si>
  <si>
    <t xml:space="preserve">1 de abril de 1975</t>
  </si>
  <si>
    <t xml:space="preserve">1 de octubre de 1974</t>
  </si>
  <si>
    <t xml:space="preserve">1 de julio de 1974</t>
  </si>
  <si>
    <t xml:space="preserve">1 de abril de 1974</t>
  </si>
  <si>
    <t xml:space="preserve">1 de octubre de 1973</t>
  </si>
  <si>
    <t xml:space="preserve">1 de julio de 1973</t>
  </si>
  <si>
    <t xml:space="preserve">1 de abril de 1973</t>
  </si>
  <si>
    <t xml:space="preserve">1 de octubre de 1972</t>
  </si>
  <si>
    <t xml:space="preserve">1 de julio de 1972</t>
  </si>
  <si>
    <t xml:space="preserve">1 de abril de 1972</t>
  </si>
  <si>
    <t xml:space="preserve">1 de octubre de 1971</t>
  </si>
  <si>
    <t xml:space="preserve">1 de julio de 1971</t>
  </si>
  <si>
    <t xml:space="preserve">1 de abril de 1971</t>
  </si>
  <si>
    <t xml:space="preserve">Notas:</t>
  </si>
  <si>
    <t xml:space="preserve">Fuente: </t>
  </si>
  <si>
    <t xml:space="preserve">Instituto Nacional de Estadística</t>
  </si>
  <si>
    <t xml:space="preserve">SPAIN</t>
  </si>
  <si>
    <t xml:space="preserve">Population by nationality</t>
  </si>
  <si>
    <t xml:space="preserve">Total population increase</t>
  </si>
  <si>
    <t xml:space="preserve">Foreign Nationals population increse</t>
  </si>
  <si>
    <t xml:space="preserve">Foreign population</t>
  </si>
  <si>
    <t xml:space="preserve">% Foreign Nationals/Total population</t>
  </si>
  <si>
    <t xml:space="preserve">Total YoY(N)</t>
  </si>
  <si>
    <t xml:space="preserve">Total YoY)(%)</t>
  </si>
  <si>
    <t xml:space="preserve">Foreign Nationals YoY(N)</t>
  </si>
  <si>
    <t xml:space="preserve">Foreign Total YoY)(%)</t>
  </si>
  <si>
    <t xml:space="preserve">1 de enero de 2025</t>
  </si>
  <si>
    <t xml:space="preserve">Foreign population (non spanish nationals)</t>
  </si>
  <si>
    <t xml:space="preserve">https://www.ine.es/consul/serie.do?d=true&amp;s=ECP701&amp;c=2&amp;</t>
  </si>
  <si>
    <t xml:space="preserve">Spain total resident population 1971-2024</t>
  </si>
  <si>
    <t xml:space="preserve">Year</t>
  </si>
  <si>
    <t xml:space="preserve">Date</t>
  </si>
  <si>
    <r>
      <rPr>
        <sz val="10"/>
        <rFont val="Arial"/>
        <family val="2"/>
        <charset val="1"/>
      </rPr>
      <t xml:space="preserve">YoY(N) (</t>
    </r>
    <r>
      <rPr>
        <b val="true"/>
        <sz val="10"/>
        <rFont val="Arial"/>
        <family val="2"/>
        <charset val="1"/>
      </rPr>
      <t xml:space="preserve">P1-P0</t>
    </r>
    <r>
      <rPr>
        <sz val="10"/>
        <rFont val="Arial"/>
        <family val="2"/>
        <charset val="1"/>
      </rPr>
      <t xml:space="preserve">)</t>
    </r>
  </si>
  <si>
    <t xml:space="preserve">Births</t>
  </si>
  <si>
    <t xml:space="preserve">Deaths</t>
  </si>
  <si>
    <r>
      <rPr>
        <sz val="10"/>
        <rFont val="Arial"/>
        <family val="2"/>
        <charset val="1"/>
      </rPr>
      <t xml:space="preserve">Natural Increase (births-deaths)(</t>
    </r>
    <r>
      <rPr>
        <b val="true"/>
        <sz val="10"/>
        <rFont val="Arial"/>
        <family val="2"/>
        <charset val="1"/>
      </rPr>
      <t xml:space="preserve">NI</t>
    </r>
    <r>
      <rPr>
        <sz val="10"/>
        <rFont val="Arial"/>
        <family val="2"/>
        <charset val="1"/>
      </rPr>
      <t xml:space="preserve">)</t>
    </r>
  </si>
  <si>
    <r>
      <rPr>
        <b val="true"/>
        <sz val="10"/>
        <rFont val="Arial"/>
        <family val="2"/>
        <charset val="1"/>
      </rPr>
      <t xml:space="preserve">NM </t>
    </r>
    <r>
      <rPr>
        <sz val="10"/>
        <rFont val="Arial"/>
        <family val="2"/>
        <charset val="1"/>
      </rPr>
      <t xml:space="preserve">(estimated from Population Balancing Equation)</t>
    </r>
  </si>
  <si>
    <t xml:space="preserve">I-E = P1 -P0 – (B-D) </t>
  </si>
  <si>
    <t xml:space="preserve">Net migration (NM)  = (I-E)</t>
  </si>
  <si>
    <t xml:space="preserve">Natural Increase (NI) = (B-D)</t>
  </si>
  <si>
    <t xml:space="preserve">NM = P1 – P0 – NI</t>
  </si>
  <si>
    <t xml:space="preserve">https://www.statista.com/statistics/447514/migration-balance-in-spain/</t>
  </si>
  <si>
    <t xml:space="preserve">ONS natural increase refers to the Office for National Statistics's data on the natural change in a population, which is the difference between the number of births and the number of deaths.</t>
  </si>
  <si>
    <t xml:space="preserve">The Population Balancing Equation  (Also known as demographic balancing equation):</t>
  </si>
  <si>
    <t xml:space="preserve">The Population Balancing Equation, also known as the demographic balancing equation, calculates population change over time by accounting for births, deaths, and migration. Its formula is: Final Population = Initial Population + (Births - Deaths) + (Immigrants - Emigrants). It serves as a fundamental tool in demographics to estimate population size and understand factors like natural increase (births minus deaths) and net migration (in-migration minus out-migration). Understanding the Components</t>
  </si>
  <si>
    <t xml:space="preserve">P₁ (Final Population): The population at the end of a specific time period. </t>
  </si>
  <si>
    <t xml:space="preserve">P₀ (Initial Population): The population at the beginning of the same time period. </t>
  </si>
  <si>
    <t xml:space="preserve">B (Births): The total number of live births that occurred during the period. </t>
  </si>
  <si>
    <t xml:space="preserve">D (Deaths): The total number of deaths that occurred during the period. </t>
  </si>
  <si>
    <t xml:space="preserve">I (Immigrants): The number of people who moved into the area from another place during the period. </t>
  </si>
  <si>
    <t xml:space="preserve">E (Emigrants): The number of people who moved out of the area to another place during the period. </t>
  </si>
  <si>
    <t xml:space="preserve">https://www.un.org/development/desa/pd/sites/www.un.org.development.desa.pd/files/unpd_ws_201510_populationestimation.pdf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</si>
</sst>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#,##0;[RED]\-#,##0"/>
    <numFmt numFmtId="167" formatCode="0.00\ %"/>
    <numFmt numFmtId="168" formatCode="0\ %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333333"/>
      <name val="Arial"/>
      <family val="0"/>
      <charset val="1"/>
    </font>
    <font>
      <b val="true"/>
      <sz val="10"/>
      <color rgb="FF333333"/>
      <name val="Arial"/>
      <family val="0"/>
      <charset val="1"/>
    </font>
    <font>
      <sz val="10"/>
      <color rgb="FFFFFFFF"/>
      <name val="Arial"/>
      <family val="0"/>
      <charset val="1"/>
    </font>
    <font>
      <sz val="9"/>
      <color rgb="FF333333"/>
      <name val="Arial"/>
      <family val="0"/>
      <charset val="1"/>
    </font>
    <font>
      <b val="true"/>
      <sz val="10"/>
      <name val="Arial"/>
      <family val="2"/>
      <charset val="1"/>
    </font>
    <font>
      <b val="true"/>
      <sz val="11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1"/>
      <color rgb="FFFFFFFF"/>
      <name val="Calibri"/>
      <family val="0"/>
      <charset val="1"/>
    </font>
    <font>
      <sz val="9"/>
      <color rgb="FF000000"/>
      <name val="Arial"/>
      <family val="0"/>
      <charset val="1"/>
    </font>
    <font>
      <sz val="10"/>
      <color rgb="FF3465A4"/>
      <name val="Arial"/>
      <family val="2"/>
      <charset val="1"/>
    </font>
    <font>
      <b val="true"/>
      <sz val="10"/>
      <color rgb="FF3465A4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7FA3A1"/>
        <bgColor rgb="FF89BEBA"/>
      </patternFill>
    </fill>
    <fill>
      <patternFill patternType="solid">
        <fgColor rgb="FFFFFFFF"/>
        <bgColor rgb="FFF3F4F7"/>
      </patternFill>
    </fill>
    <fill>
      <patternFill patternType="solid">
        <fgColor rgb="FFDEE8E4"/>
        <bgColor rgb="FFDDEEEC"/>
      </patternFill>
    </fill>
    <fill>
      <patternFill patternType="solid">
        <fgColor rgb="FFF3F4F7"/>
        <bgColor rgb="FFFFFFFF"/>
      </patternFill>
    </fill>
    <fill>
      <patternFill patternType="solid">
        <fgColor rgb="FF89BEBA"/>
        <bgColor rgb="FF7FA3A1"/>
      </patternFill>
    </fill>
    <fill>
      <patternFill patternType="solid">
        <fgColor rgb="FFDDEEEC"/>
        <bgColor rgb="FFDEE8E4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2" fillId="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2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3F4F7"/>
      <rgbColor rgb="FFDDEEEC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EE8E4"/>
      <rgbColor rgb="FFFFFF99"/>
      <rgbColor rgb="FF89BEBA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7FA3A1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uFillTx/>
                <a:latin typeface="Arial"/>
              </a:rPr>
              <a:t>Spain Net Migration 1992-2024
</a:t>
            </a:r>
          </a:p>
          <a:p>
            <a:pPr>
              <a:defRPr b="0" sz="1300" strike="noStrike" u="none">
                <a:uFillTx/>
                <a:latin typeface="Arial"/>
              </a:defRPr>
            </a:pPr>
            <a:r>
              <a:rPr b="0" sz="1100" strike="noStrike" u="none">
                <a:uFillTx/>
                <a:latin typeface="Arial"/>
              </a:rPr>
              <a:t>Derived from population growth components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'POPULATION GROWTH COMPONENTS'!$B$30:$B$62</c:f>
              <c:strCache>
                <c:ptCount val="33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</c:strCache>
            </c:strRef>
          </c:cat>
          <c:val>
            <c:numRef>
              <c:f>'POPULATION GROWTH COMPONENTS'!$J$30:$J$61</c:f>
              <c:numCache>
                <c:formatCode>General</c:formatCode>
                <c:ptCount val="32"/>
                <c:pt idx="0">
                  <c:v>104688</c:v>
                </c:pt>
                <c:pt idx="1">
                  <c:v>166573</c:v>
                </c:pt>
                <c:pt idx="2">
                  <c:v>162549</c:v>
                </c:pt>
                <c:pt idx="3">
                  <c:v>163995</c:v>
                </c:pt>
                <c:pt idx="4">
                  <c:v>157471</c:v>
                </c:pt>
                <c:pt idx="5">
                  <c:v>143441</c:v>
                </c:pt>
                <c:pt idx="6">
                  <c:v>167438</c:v>
                </c:pt>
                <c:pt idx="7">
                  <c:v>151091</c:v>
                </c:pt>
                <c:pt idx="8">
                  <c:v>129373</c:v>
                </c:pt>
                <c:pt idx="9">
                  <c:v>149114</c:v>
                </c:pt>
                <c:pt idx="10">
                  <c:v>319498</c:v>
                </c:pt>
                <c:pt idx="11">
                  <c:v>735512</c:v>
                </c:pt>
                <c:pt idx="12">
                  <c:v>636961</c:v>
                </c:pt>
                <c:pt idx="13">
                  <c:v>669865</c:v>
                </c:pt>
                <c:pt idx="14">
                  <c:v>602155</c:v>
                </c:pt>
                <c:pt idx="15">
                  <c:v>667524</c:v>
                </c:pt>
                <c:pt idx="16">
                  <c:v>750824</c:v>
                </c:pt>
                <c:pt idx="17">
                  <c:v>460269</c:v>
                </c:pt>
                <c:pt idx="18">
                  <c:v>142822</c:v>
                </c:pt>
                <c:pt idx="19">
                  <c:v>96466</c:v>
                </c:pt>
                <c:pt idx="20">
                  <c:v>99343</c:v>
                </c:pt>
                <c:pt idx="21">
                  <c:v>-140862</c:v>
                </c:pt>
                <c:pt idx="22">
                  <c:v>-248671</c:v>
                </c:pt>
                <c:pt idx="23">
                  <c:v>-67744</c:v>
                </c:pt>
                <c:pt idx="24">
                  <c:v>-6810</c:v>
                </c:pt>
                <c:pt idx="25">
                  <c:v>109851</c:v>
                </c:pt>
                <c:pt idx="26">
                  <c:v>202621</c:v>
                </c:pt>
                <c:pt idx="27">
                  <c:v>331967</c:v>
                </c:pt>
                <c:pt idx="28">
                  <c:v>551560</c:v>
                </c:pt>
                <c:pt idx="29">
                  <c:v>196112</c:v>
                </c:pt>
                <c:pt idx="30">
                  <c:v>221095</c:v>
                </c:pt>
                <c:pt idx="31">
                  <c:v>714102</c:v>
                </c:pt>
              </c:numCache>
            </c:numRef>
          </c:val>
        </c:ser>
        <c:gapWidth val="100"/>
        <c:overlap val="0"/>
        <c:axId val="12512915"/>
        <c:axId val="42897862"/>
      </c:barChart>
      <c:catAx>
        <c:axId val="125129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42897862"/>
        <c:crosses val="autoZero"/>
        <c:auto val="1"/>
        <c:lblAlgn val="ctr"/>
        <c:lblOffset val="100"/>
        <c:noMultiLvlLbl val="0"/>
      </c:catAx>
      <c:valAx>
        <c:axId val="4289786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1251291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uFillTx/>
                <a:latin typeface="Arial"/>
              </a:rPr>
              <a:t>Spain Net Migration 1992-2024
</a:t>
            </a:r>
          </a:p>
          <a:p>
            <a:pPr>
              <a:defRPr b="0" sz="1300" strike="noStrike" u="none">
                <a:uFillTx/>
                <a:latin typeface="Arial"/>
              </a:defRPr>
            </a:pPr>
            <a:r>
              <a:rPr b="0" sz="1100" strike="noStrike" u="none">
                <a:uFillTx/>
                <a:latin typeface="Arial"/>
              </a:rPr>
              <a:t>Derived from population growth components</a:t>
            </a:r>
          </a:p>
        </c:rich>
      </c:tx>
      <c:layout>
        <c:manualLayout>
          <c:xMode val="edge"/>
          <c:yMode val="edge"/>
          <c:x val="0.34541628382584"/>
          <c:y val="0.0311298393468528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30559013575197"/>
          <c:y val="0.144727138643068"/>
          <c:w val="0.84747169363922"/>
          <c:h val="0.68252212389380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numFmt formatCode="General" sourceLinked="0"/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 </c:separator>
            <c:showLeaderLines val="1"/>
            <c:leaderLines>
              <c:spPr>
                <a:ln w="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'POPULATION GROWTH COMPONENTS'!$B$48:$B$62</c:f>
              <c:strCach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</c:strCache>
            </c:strRef>
          </c:cat>
          <c:val>
            <c:numRef>
              <c:f>'POPULATION GROWTH COMPONENTS'!$J$48:$J$61</c:f>
              <c:numCache>
                <c:formatCode>General</c:formatCode>
                <c:ptCount val="14"/>
                <c:pt idx="0">
                  <c:v>142822</c:v>
                </c:pt>
                <c:pt idx="1">
                  <c:v>96466</c:v>
                </c:pt>
                <c:pt idx="2">
                  <c:v>99343</c:v>
                </c:pt>
                <c:pt idx="3">
                  <c:v>-140862</c:v>
                </c:pt>
                <c:pt idx="4">
                  <c:v>-248671</c:v>
                </c:pt>
                <c:pt idx="5">
                  <c:v>-67744</c:v>
                </c:pt>
                <c:pt idx="6">
                  <c:v>-6810</c:v>
                </c:pt>
                <c:pt idx="7">
                  <c:v>109851</c:v>
                </c:pt>
                <c:pt idx="8">
                  <c:v>202621</c:v>
                </c:pt>
                <c:pt idx="9">
                  <c:v>331967</c:v>
                </c:pt>
                <c:pt idx="10">
                  <c:v>551560</c:v>
                </c:pt>
                <c:pt idx="11">
                  <c:v>196112</c:v>
                </c:pt>
                <c:pt idx="12">
                  <c:v>221095</c:v>
                </c:pt>
                <c:pt idx="13">
                  <c:v>714102</c:v>
                </c:pt>
              </c:numCache>
            </c:numRef>
          </c:val>
        </c:ser>
        <c:gapWidth val="100"/>
        <c:overlap val="0"/>
        <c:axId val="65607095"/>
        <c:axId val="40044799"/>
      </c:barChart>
      <c:catAx>
        <c:axId val="6560709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40044799"/>
        <c:crosses val="autoZero"/>
        <c:auto val="1"/>
        <c:lblAlgn val="ctr"/>
        <c:lblOffset val="100"/>
        <c:noMultiLvlLbl val="0"/>
      </c:catAx>
      <c:valAx>
        <c:axId val="4004479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6560709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Relationship Id="rId3" Type="http://schemas.openxmlformats.org/officeDocument/2006/relationships/chart" Target="../charts/chart2.xml"/><Relationship Id="rId4" Type="http://schemas.openxmlformats.org/officeDocument/2006/relationships/image" Target="../media/image2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73080</xdr:colOff>
      <xdr:row>2</xdr:row>
      <xdr:rowOff>23400</xdr:rowOff>
    </xdr:from>
    <xdr:to>
      <xdr:col>19</xdr:col>
      <xdr:colOff>67680</xdr:colOff>
      <xdr:row>21</xdr:row>
      <xdr:rowOff>71280</xdr:rowOff>
    </xdr:to>
    <xdr:pic>
      <xdr:nvPicPr>
        <xdr:cNvPr id="0" name="Image 2" descr=""/>
        <xdr:cNvPicPr/>
      </xdr:nvPicPr>
      <xdr:blipFill>
        <a:blip r:embed="rId1"/>
        <a:stretch/>
      </xdr:blipFill>
      <xdr:spPr>
        <a:xfrm>
          <a:off x="15032520" y="348480"/>
          <a:ext cx="5684040" cy="36921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10</xdr:col>
      <xdr:colOff>577440</xdr:colOff>
      <xdr:row>41</xdr:row>
      <xdr:rowOff>152280</xdr:rowOff>
    </xdr:from>
    <xdr:to>
      <xdr:col>20</xdr:col>
      <xdr:colOff>123480</xdr:colOff>
      <xdr:row>68</xdr:row>
      <xdr:rowOff>81360</xdr:rowOff>
    </xdr:to>
    <xdr:graphicFrame>
      <xdr:nvGraphicFramePr>
        <xdr:cNvPr id="1" name=""/>
        <xdr:cNvGraphicFramePr/>
      </xdr:nvGraphicFramePr>
      <xdr:xfrm>
        <a:off x="13911120" y="7372800"/>
        <a:ext cx="7674120" cy="431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132480</xdr:colOff>
      <xdr:row>73</xdr:row>
      <xdr:rowOff>74160</xdr:rowOff>
    </xdr:from>
    <xdr:to>
      <xdr:col>13</xdr:col>
      <xdr:colOff>788040</xdr:colOff>
      <xdr:row>115</xdr:row>
      <xdr:rowOff>81000</xdr:rowOff>
    </xdr:to>
    <xdr:graphicFrame>
      <xdr:nvGraphicFramePr>
        <xdr:cNvPr id="2" name=""/>
        <xdr:cNvGraphicFramePr/>
      </xdr:nvGraphicFramePr>
      <xdr:xfrm>
        <a:off x="4414320" y="12496680"/>
        <a:ext cx="12145680" cy="683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23400</xdr:colOff>
      <xdr:row>70</xdr:row>
      <xdr:rowOff>30600</xdr:rowOff>
    </xdr:from>
    <xdr:to>
      <xdr:col>29</xdr:col>
      <xdr:colOff>657720</xdr:colOff>
      <xdr:row>109</xdr:row>
      <xdr:rowOff>106920</xdr:rowOff>
    </xdr:to>
    <xdr:pic>
      <xdr:nvPicPr>
        <xdr:cNvPr id="3" name="Image 3" descr=""/>
        <xdr:cNvPicPr/>
      </xdr:nvPicPr>
      <xdr:blipFill>
        <a:blip r:embed="rId4"/>
        <a:stretch/>
      </xdr:blipFill>
      <xdr:spPr>
        <a:xfrm>
          <a:off x="16608240" y="11965320"/>
          <a:ext cx="12826440" cy="64162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17</xdr:row>
      <xdr:rowOff>0</xdr:rowOff>
    </xdr:from>
    <xdr:to>
      <xdr:col>1</xdr:col>
      <xdr:colOff>5684040</xdr:colOff>
      <xdr:row>39</xdr:row>
      <xdr:rowOff>115560</xdr:rowOff>
    </xdr:to>
    <xdr:pic>
      <xdr:nvPicPr>
        <xdr:cNvPr id="4" name="Image 1" descr=""/>
        <xdr:cNvPicPr/>
      </xdr:nvPicPr>
      <xdr:blipFill>
        <a:blip r:embed="rId1"/>
        <a:stretch/>
      </xdr:blipFill>
      <xdr:spPr>
        <a:xfrm>
          <a:off x="812880" y="3664440"/>
          <a:ext cx="5684040" cy="36921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8" activeCellId="0" sqref="F38"/>
    </sheetView>
  </sheetViews>
  <sheetFormatPr defaultColWidth="9.0546875" defaultRowHeight="12.75" customHeight="true" zeroHeight="false" outlineLevelRow="0" outlineLevelCol="0"/>
  <cols>
    <col collapsed="false" customWidth="true" hidden="false" outlineLevel="0" max="2" min="2" style="1" width="18.63"/>
  </cols>
  <sheetData>
    <row r="1" customFormat="false" ht="12.7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customFormat="false" ht="12.75" hidden="false" customHeight="tru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customFormat="false" ht="12.75" hidden="false" customHeight="true" outlineLevel="0" collapsed="false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customFormat="false" ht="12.75" hidden="false" customHeight="true" outlineLevel="0" collapsed="false">
      <c r="A4" s="3" t="s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customFormat="false" ht="12.75" hidden="false" customHeight="true" outlineLevel="0" collapsed="false">
      <c r="A5" s="3" t="s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customFormat="false" ht="12.75" hidden="false" customHeight="true" outlineLevel="0" collapsed="false">
      <c r="A6" s="4"/>
      <c r="B6" s="2" t="s">
        <v>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customFormat="false" ht="12.75" hidden="false" customHeight="true" outlineLevel="0" collapsed="false">
      <c r="A7" s="5"/>
      <c r="B7" s="5"/>
      <c r="C7" s="6" t="s">
        <v>6</v>
      </c>
      <c r="D7" s="6" t="s">
        <v>7</v>
      </c>
      <c r="E7" s="6" t="s">
        <v>8</v>
      </c>
      <c r="F7" s="6" t="s">
        <v>9</v>
      </c>
    </row>
    <row r="8" customFormat="false" ht="12.75" hidden="false" customHeight="true" outlineLevel="0" collapsed="false">
      <c r="A8" s="4"/>
      <c r="B8" s="6" t="n">
        <v>2025</v>
      </c>
      <c r="C8" s="7" t="n">
        <v>6852348</v>
      </c>
      <c r="D8" s="7"/>
      <c r="E8" s="7"/>
      <c r="F8" s="7"/>
    </row>
    <row r="9" customFormat="false" ht="12.75" hidden="false" customHeight="true" outlineLevel="0" collapsed="false">
      <c r="A9" s="4"/>
      <c r="B9" s="6" t="n">
        <v>2024</v>
      </c>
      <c r="C9" s="7" t="n">
        <v>6502282</v>
      </c>
      <c r="D9" s="7" t="n">
        <v>6592189</v>
      </c>
      <c r="E9" s="7" t="n">
        <v>6639028</v>
      </c>
      <c r="F9" s="7" t="n">
        <v>6751555</v>
      </c>
    </row>
    <row r="10" customFormat="false" ht="12.75" hidden="false" customHeight="true" outlineLevel="0" collapsed="false">
      <c r="A10" s="4"/>
      <c r="B10" s="6" t="n">
        <v>2023</v>
      </c>
      <c r="C10" s="7" t="n">
        <v>6089620</v>
      </c>
      <c r="D10" s="7" t="n">
        <v>6211847</v>
      </c>
      <c r="E10" s="7" t="n">
        <v>6285562</v>
      </c>
      <c r="F10" s="7" t="n">
        <v>6400849</v>
      </c>
    </row>
    <row r="11" customFormat="false" ht="12.75" hidden="false" customHeight="true" outlineLevel="0" collapsed="false">
      <c r="A11" s="4"/>
      <c r="B11" s="6" t="n">
        <v>2022</v>
      </c>
      <c r="C11" s="7" t="n">
        <v>5509046</v>
      </c>
      <c r="D11" s="7" t="n">
        <v>5631303</v>
      </c>
      <c r="E11" s="7" t="n">
        <v>5787013</v>
      </c>
      <c r="F11" s="7" t="n">
        <v>5940803</v>
      </c>
    </row>
    <row r="12" customFormat="false" ht="12.75" hidden="false" customHeight="true" outlineLevel="0" collapsed="false">
      <c r="A12" s="4"/>
      <c r="B12" s="6" t="n">
        <v>2021</v>
      </c>
      <c r="C12" s="7" t="n">
        <v>5402702</v>
      </c>
      <c r="D12" s="7" t="n">
        <v>5386118</v>
      </c>
      <c r="E12" s="7" t="n">
        <v>5368715</v>
      </c>
      <c r="F12" s="7" t="n">
        <v>5435767</v>
      </c>
    </row>
    <row r="13" customFormat="false" ht="12.75" hidden="false" customHeight="true" outlineLevel="0" collapsed="false">
      <c r="A13" s="4"/>
      <c r="B13" s="6" t="n">
        <v>2020</v>
      </c>
      <c r="C13" s="7" t="n">
        <v>5241278</v>
      </c>
      <c r="D13" s="7"/>
      <c r="E13" s="7" t="n">
        <v>5345182</v>
      </c>
      <c r="F13" s="7"/>
    </row>
    <row r="14" customFormat="false" ht="12.75" hidden="false" customHeight="true" outlineLevel="0" collapsed="false">
      <c r="A14" s="4"/>
      <c r="B14" s="6" t="n">
        <v>2019</v>
      </c>
      <c r="C14" s="7" t="n">
        <v>4850762</v>
      </c>
      <c r="D14" s="7"/>
      <c r="E14" s="7" t="n">
        <v>5033641</v>
      </c>
      <c r="F14" s="7"/>
    </row>
    <row r="15" customFormat="false" ht="12.75" hidden="false" customHeight="true" outlineLevel="0" collapsed="false">
      <c r="A15" s="4"/>
      <c r="B15" s="6" t="n">
        <v>2018</v>
      </c>
      <c r="C15" s="7" t="n">
        <v>4577322</v>
      </c>
      <c r="D15" s="7"/>
      <c r="E15" s="7" t="n">
        <v>4672952</v>
      </c>
      <c r="F15" s="7"/>
    </row>
    <row r="16" customFormat="false" ht="12.75" hidden="false" customHeight="true" outlineLevel="0" collapsed="false">
      <c r="A16" s="4"/>
      <c r="B16" s="6" t="n">
        <v>2017</v>
      </c>
      <c r="C16" s="7" t="n">
        <v>4417653</v>
      </c>
      <c r="D16" s="7"/>
      <c r="E16" s="7" t="n">
        <v>4450798</v>
      </c>
      <c r="F16" s="7"/>
    </row>
    <row r="17" customFormat="false" ht="12.75" hidden="false" customHeight="true" outlineLevel="0" collapsed="false">
      <c r="A17" s="4"/>
      <c r="B17" s="6" t="n">
        <v>2016</v>
      </c>
      <c r="C17" s="7" t="n">
        <v>4419334</v>
      </c>
      <c r="D17" s="7"/>
      <c r="E17" s="7" t="n">
        <v>4385813</v>
      </c>
      <c r="F17" s="7"/>
    </row>
    <row r="18" customFormat="false" ht="12.75" hidden="false" customHeight="true" outlineLevel="0" collapsed="false">
      <c r="A18" s="4"/>
      <c r="B18" s="6" t="n">
        <v>2015</v>
      </c>
      <c r="C18" s="7" t="n">
        <v>4453985</v>
      </c>
      <c r="D18" s="7"/>
      <c r="E18" s="7" t="n">
        <v>4414367</v>
      </c>
      <c r="F18" s="7"/>
    </row>
    <row r="19" customFormat="false" ht="12.75" hidden="false" customHeight="true" outlineLevel="0" collapsed="false">
      <c r="A19" s="4"/>
      <c r="B19" s="6" t="n">
        <v>2014</v>
      </c>
      <c r="C19" s="7" t="n">
        <v>4676352</v>
      </c>
      <c r="D19" s="7"/>
      <c r="E19" s="7" t="n">
        <v>4521382</v>
      </c>
      <c r="F19" s="7"/>
    </row>
    <row r="20" customFormat="false" ht="12.75" hidden="false" customHeight="true" outlineLevel="0" collapsed="false">
      <c r="A20" s="4"/>
      <c r="B20" s="6" t="n">
        <v>2013</v>
      </c>
      <c r="C20" s="7" t="n">
        <v>5064584</v>
      </c>
      <c r="D20" s="7"/>
      <c r="E20" s="7" t="n">
        <v>4862690</v>
      </c>
      <c r="F20" s="7"/>
    </row>
    <row r="21" customFormat="false" ht="12.75" hidden="false" customHeight="true" outlineLevel="0" collapsed="false">
      <c r="A21" s="4"/>
      <c r="B21" s="6" t="n">
        <v>2012</v>
      </c>
      <c r="C21" s="7" t="n">
        <v>5236030</v>
      </c>
      <c r="D21" s="7"/>
      <c r="E21" s="7" t="n">
        <v>5136681</v>
      </c>
      <c r="F21" s="7"/>
    </row>
    <row r="22" customFormat="false" ht="12.75" hidden="false" customHeight="true" outlineLevel="0" collapsed="false">
      <c r="A22" s="4"/>
      <c r="B22" s="6" t="n">
        <v>2011</v>
      </c>
      <c r="C22" s="7" t="n">
        <v>5312440</v>
      </c>
      <c r="D22" s="7"/>
      <c r="E22" s="7" t="n">
        <v>5269458</v>
      </c>
      <c r="F22" s="7"/>
    </row>
    <row r="23" customFormat="false" ht="12.75" hidden="false" customHeight="true" outlineLevel="0" collapsed="false">
      <c r="A23" s="4"/>
      <c r="B23" s="6" t="n">
        <v>2010</v>
      </c>
      <c r="C23" s="7" t="n">
        <v>5402579</v>
      </c>
      <c r="D23" s="7"/>
      <c r="E23" s="7" t="n">
        <v>5353781</v>
      </c>
      <c r="F23" s="7"/>
    </row>
    <row r="24" customFormat="false" ht="12.75" hidden="false" customHeight="true" outlineLevel="0" collapsed="false">
      <c r="A24" s="4"/>
      <c r="B24" s="6" t="n">
        <v>2009</v>
      </c>
      <c r="C24" s="7" t="n">
        <v>5386659</v>
      </c>
      <c r="D24" s="7"/>
      <c r="E24" s="7" t="n">
        <v>5430184</v>
      </c>
      <c r="F24" s="7"/>
    </row>
    <row r="25" customFormat="false" ht="12.75" hidden="false" customHeight="true" outlineLevel="0" collapsed="false">
      <c r="A25" s="4"/>
      <c r="B25" s="6" t="n">
        <v>2008</v>
      </c>
      <c r="C25" s="7" t="n">
        <v>5086295</v>
      </c>
      <c r="D25" s="7"/>
      <c r="E25" s="7" t="n">
        <v>5265454</v>
      </c>
      <c r="F25" s="7"/>
    </row>
    <row r="26" customFormat="false" ht="12.75" hidden="false" customHeight="true" outlineLevel="0" collapsed="false">
      <c r="A26" s="4"/>
      <c r="B26" s="6" t="n">
        <v>2007</v>
      </c>
      <c r="C26" s="7" t="n">
        <v>4449434</v>
      </c>
      <c r="D26" s="7"/>
      <c r="E26" s="7" t="n">
        <v>4790606</v>
      </c>
      <c r="F26" s="7"/>
    </row>
    <row r="27" customFormat="false" ht="12.75" hidden="false" customHeight="true" outlineLevel="0" collapsed="false">
      <c r="A27" s="4"/>
      <c r="B27" s="6" t="n">
        <v>2006</v>
      </c>
      <c r="C27" s="7" t="n">
        <v>3930916</v>
      </c>
      <c r="D27" s="7"/>
      <c r="E27" s="7" t="n">
        <v>4158912</v>
      </c>
      <c r="F27" s="7"/>
    </row>
    <row r="28" customFormat="false" ht="12.75" hidden="false" customHeight="true" outlineLevel="0" collapsed="false">
      <c r="A28" s="4"/>
      <c r="B28" s="6" t="n">
        <v>2005</v>
      </c>
      <c r="C28" s="7" t="n">
        <v>3430204</v>
      </c>
      <c r="D28" s="7"/>
      <c r="E28" s="7" t="n">
        <v>3712043</v>
      </c>
      <c r="F28" s="7"/>
    </row>
    <row r="29" customFormat="false" ht="12.75" hidden="false" customHeight="true" outlineLevel="0" collapsed="false">
      <c r="A29" s="4"/>
      <c r="B29" s="6" t="n">
        <v>2004</v>
      </c>
      <c r="C29" s="7"/>
      <c r="D29" s="7"/>
      <c r="E29" s="7" t="n">
        <v>3111401</v>
      </c>
      <c r="F29" s="7"/>
    </row>
    <row r="30" customFormat="false" ht="12.75" hidden="false" customHeight="true" outlineLevel="0" collapsed="false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customFormat="false" ht="12.8" hidden="false" customHeight="true" outlineLevel="0" collapsed="false">
      <c r="A31" s="8" t="s">
        <v>10</v>
      </c>
      <c r="B31" s="9" t="s">
        <v>11</v>
      </c>
      <c r="C31" s="9"/>
      <c r="D31" s="9"/>
      <c r="E31" s="9"/>
    </row>
    <row r="32" customFormat="false" ht="12.75" hidden="false" customHeight="true" outlineLevel="0" collapsed="false">
      <c r="B32" s="1" t="s">
        <v>12</v>
      </c>
    </row>
    <row r="33" customFormat="false" ht="12.75" hidden="false" customHeight="true" outlineLevel="0" collapsed="false">
      <c r="B33" s="10" t="s">
        <v>13</v>
      </c>
      <c r="C33" s="11" t="s">
        <v>14</v>
      </c>
    </row>
  </sheetData>
  <mergeCells count="9">
    <mergeCell ref="A1:N1"/>
    <mergeCell ref="A2:N2"/>
    <mergeCell ref="A3:N3"/>
    <mergeCell ref="A4:N4"/>
    <mergeCell ref="A5:N5"/>
    <mergeCell ref="B6:N6"/>
    <mergeCell ref="A7:B7"/>
    <mergeCell ref="A30:N30"/>
    <mergeCell ref="B31:E3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3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9" activeCellId="0" sqref="E9"/>
    </sheetView>
  </sheetViews>
  <sheetFormatPr defaultColWidth="8.453125" defaultRowHeight="12.8" customHeight="true" zeroHeight="false" outlineLevelRow="0" outlineLevelCol="0"/>
  <cols>
    <col collapsed="false" customWidth="true" hidden="false" outlineLevel="0" max="1" min="1" style="1" width="39.06"/>
    <col collapsed="false" customWidth="true" hidden="false" outlineLevel="0" max="2" min="2" style="1" width="19.53"/>
    <col collapsed="false" customWidth="false" hidden="false" outlineLevel="0" max="4" min="3" style="11" width="8.45"/>
    <col collapsed="false" customWidth="true" hidden="false" outlineLevel="0" max="5" min="5" style="11" width="20.74"/>
    <col collapsed="false" customWidth="true" hidden="false" outlineLevel="0" max="6" min="6" style="11" width="17.71"/>
    <col collapsed="false" customWidth="true" hidden="false" outlineLevel="0" max="7" min="7" style="11" width="10.2"/>
    <col collapsed="false" customWidth="false" hidden="false" outlineLevel="0" max="10" min="8" style="11" width="8.45"/>
    <col collapsed="false" customWidth="false" hidden="false" outlineLevel="0" max="15" min="12" style="11" width="8.45"/>
  </cols>
  <sheetData>
    <row r="1" customFormat="false" ht="13.8" hidden="false" customHeight="false" outlineLevel="0" collapsed="false">
      <c r="A1" s="12" t="s">
        <v>15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customFormat="false" ht="12.8" hidden="false" customHeight="false" outlineLevel="0" collapsed="false">
      <c r="A2" s="13" t="s">
        <v>16</v>
      </c>
      <c r="B2" s="13"/>
      <c r="C2" s="13"/>
      <c r="D2" s="13"/>
      <c r="E2" s="13"/>
      <c r="F2" s="13"/>
      <c r="G2" s="13"/>
      <c r="H2" s="13"/>
      <c r="I2" s="13"/>
      <c r="J2" s="13"/>
      <c r="K2" s="13"/>
    </row>
    <row r="3" customFormat="false" ht="13.8" hidden="false" customHeight="false" outlineLevel="0" collapsed="false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</row>
    <row r="4" customFormat="false" ht="13.8" hidden="false" customHeight="false" outlineLevel="0" collapsed="false">
      <c r="A4" s="15" t="s">
        <v>17</v>
      </c>
      <c r="B4" s="15"/>
      <c r="C4" s="15"/>
      <c r="D4" s="15"/>
      <c r="E4" s="15"/>
      <c r="F4" s="15"/>
      <c r="G4" s="15"/>
      <c r="H4" s="15"/>
      <c r="I4" s="15"/>
      <c r="J4" s="15"/>
      <c r="K4" s="15"/>
    </row>
    <row r="5" customFormat="false" ht="12.8" hidden="false" customHeight="false" outlineLevel="0" collapsed="false">
      <c r="A5" s="16" t="s">
        <v>18</v>
      </c>
      <c r="B5" s="16"/>
      <c r="C5" s="16"/>
      <c r="D5" s="16"/>
      <c r="E5" s="16"/>
      <c r="F5" s="16"/>
      <c r="G5" s="16"/>
      <c r="H5" s="16"/>
      <c r="I5" s="16"/>
      <c r="J5" s="16"/>
      <c r="K5" s="16"/>
    </row>
    <row r="6" customFormat="false" ht="13.8" hidden="false" customHeight="false" outlineLevel="0" collapsed="false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</row>
    <row r="7" customFormat="false" ht="13.8" hidden="false" customHeight="false" outlineLevel="0" collapsed="false">
      <c r="A7" s="17" t="s">
        <v>19</v>
      </c>
      <c r="B7" s="18" t="s">
        <v>20</v>
      </c>
      <c r="E7" s="15" t="s">
        <v>21</v>
      </c>
      <c r="F7" s="15"/>
      <c r="G7" s="15"/>
      <c r="H7" s="15"/>
    </row>
    <row r="8" customFormat="false" ht="12.8" hidden="false" customHeight="false" outlineLevel="0" collapsed="false">
      <c r="A8" s="17" t="s">
        <v>19</v>
      </c>
      <c r="B8" s="19" t="s">
        <v>22</v>
      </c>
      <c r="E8" s="18" t="s">
        <v>20</v>
      </c>
      <c r="F8" s="19" t="s">
        <v>22</v>
      </c>
      <c r="G8" s="11" t="s">
        <v>23</v>
      </c>
      <c r="H8" s="11" t="s">
        <v>24</v>
      </c>
      <c r="I8" s="1"/>
      <c r="J8" s="1"/>
      <c r="L8" s="1"/>
      <c r="M8" s="1"/>
      <c r="N8" s="1"/>
      <c r="O8" s="1"/>
    </row>
    <row r="9" customFormat="false" ht="12.8" hidden="false" customHeight="false" outlineLevel="0" collapsed="false">
      <c r="A9" s="18" t="s">
        <v>25</v>
      </c>
      <c r="B9" s="20" t="n">
        <v>48619695</v>
      </c>
      <c r="E9" s="18" t="s">
        <v>25</v>
      </c>
      <c r="F9" s="20" t="n">
        <v>48619695</v>
      </c>
      <c r="G9" s="21"/>
    </row>
    <row r="10" customFormat="false" ht="12.8" hidden="false" customHeight="false" outlineLevel="0" collapsed="false">
      <c r="A10" s="18" t="s">
        <v>26</v>
      </c>
      <c r="B10" s="20" t="n">
        <v>48486865</v>
      </c>
      <c r="E10" s="18" t="s">
        <v>27</v>
      </c>
      <c r="F10" s="20" t="n">
        <v>48085361</v>
      </c>
      <c r="G10" s="22" t="n">
        <f aca="false">F9-F10</f>
        <v>534334</v>
      </c>
      <c r="H10" s="23" t="n">
        <f aca="false">(F9-F10)/F10</f>
        <v>0.0111121969116547</v>
      </c>
    </row>
    <row r="11" customFormat="false" ht="12.8" hidden="false" customHeight="false" outlineLevel="0" collapsed="false">
      <c r="A11" s="18" t="s">
        <v>28</v>
      </c>
      <c r="B11" s="20" t="n">
        <v>48320520</v>
      </c>
      <c r="E11" s="18" t="s">
        <v>29</v>
      </c>
      <c r="F11" s="20" t="n">
        <v>47486727</v>
      </c>
      <c r="G11" s="22" t="n">
        <f aca="false">F10-F11</f>
        <v>598634</v>
      </c>
      <c r="H11" s="23" t="n">
        <f aca="false">(F10-F11)/F11</f>
        <v>0.0126063436631461</v>
      </c>
    </row>
    <row r="12" customFormat="false" ht="12.8" hidden="false" customHeight="false" outlineLevel="0" collapsed="false">
      <c r="A12" s="18" t="s">
        <v>30</v>
      </c>
      <c r="B12" s="20" t="n">
        <v>48205962</v>
      </c>
      <c r="E12" s="18" t="s">
        <v>31</v>
      </c>
      <c r="F12" s="20" t="n">
        <v>47400798</v>
      </c>
      <c r="G12" s="22" t="n">
        <f aca="false">F11-F12</f>
        <v>85929</v>
      </c>
      <c r="H12" s="23" t="n">
        <f aca="false">(F11-F12)/F12</f>
        <v>0.00181281758167869</v>
      </c>
    </row>
    <row r="13" customFormat="false" ht="12.8" hidden="false" customHeight="false" outlineLevel="0" collapsed="false">
      <c r="A13" s="18" t="s">
        <v>27</v>
      </c>
      <c r="B13" s="20" t="n">
        <v>48085361</v>
      </c>
      <c r="E13" s="18" t="s">
        <v>32</v>
      </c>
      <c r="F13" s="20" t="n">
        <v>47318050</v>
      </c>
      <c r="G13" s="22" t="n">
        <f aca="false">F12-F13</f>
        <v>82748</v>
      </c>
      <c r="H13" s="23" t="n">
        <f aca="false">(F12-F13)/F13</f>
        <v>0.00174876183612807</v>
      </c>
    </row>
    <row r="14" customFormat="false" ht="12.8" hidden="false" customHeight="false" outlineLevel="0" collapsed="false">
      <c r="A14" s="18" t="s">
        <v>33</v>
      </c>
      <c r="B14" s="20" t="n">
        <v>47940295</v>
      </c>
      <c r="E14" s="18" t="s">
        <v>34</v>
      </c>
      <c r="F14" s="20" t="n">
        <v>46918951</v>
      </c>
      <c r="G14" s="22" t="n">
        <f aca="false">F13-F14</f>
        <v>399099</v>
      </c>
      <c r="H14" s="23" t="n">
        <f aca="false">(F13-F14)/F14</f>
        <v>0.00850613646498618</v>
      </c>
    </row>
    <row r="15" customFormat="false" ht="12.8" hidden="false" customHeight="false" outlineLevel="0" collapsed="false">
      <c r="A15" s="18" t="s">
        <v>35</v>
      </c>
      <c r="B15" s="20" t="n">
        <v>47781354</v>
      </c>
      <c r="E15" s="18" t="s">
        <v>36</v>
      </c>
      <c r="F15" s="20" t="n">
        <v>46645070</v>
      </c>
      <c r="G15" s="22" t="n">
        <f aca="false">F14-F15</f>
        <v>273881</v>
      </c>
      <c r="H15" s="23" t="n">
        <f aca="false">(F14-F15)/F15</f>
        <v>0.00587159586211362</v>
      </c>
    </row>
    <row r="16" customFormat="false" ht="13.8" hidden="false" customHeight="false" outlineLevel="0" collapsed="false">
      <c r="A16" s="18" t="s">
        <v>37</v>
      </c>
      <c r="B16" s="20" t="n">
        <v>47609145</v>
      </c>
      <c r="E16" s="18" t="s">
        <v>38</v>
      </c>
      <c r="F16" s="20" t="n">
        <v>46497393</v>
      </c>
      <c r="G16" s="22" t="n">
        <f aca="false">F15-F16</f>
        <v>147677</v>
      </c>
      <c r="H16" s="23" t="n">
        <f aca="false">(F15-F16)/F16</f>
        <v>0.00317602752481198</v>
      </c>
      <c r="I16" s="15"/>
      <c r="J16" s="15"/>
      <c r="K16" s="15"/>
      <c r="L16" s="15"/>
      <c r="M16" s="15"/>
      <c r="N16" s="15"/>
      <c r="O16" s="15"/>
    </row>
    <row r="17" customFormat="false" ht="12.8" hidden="false" customHeight="false" outlineLevel="0" collapsed="false">
      <c r="A17" s="18" t="s">
        <v>29</v>
      </c>
      <c r="B17" s="20" t="n">
        <v>47486727</v>
      </c>
      <c r="E17" s="18" t="s">
        <v>39</v>
      </c>
      <c r="F17" s="20" t="n">
        <v>46418884</v>
      </c>
      <c r="G17" s="22" t="n">
        <f aca="false">F16-F17</f>
        <v>78509</v>
      </c>
      <c r="H17" s="23" t="n">
        <f aca="false">(F16-F17)/F17</f>
        <v>0.00169131597390407</v>
      </c>
    </row>
    <row r="18" customFormat="false" ht="12.8" hidden="false" customHeight="false" outlineLevel="0" collapsed="false">
      <c r="A18" s="18" t="s">
        <v>40</v>
      </c>
      <c r="B18" s="20" t="n">
        <v>47424595</v>
      </c>
      <c r="E18" s="18" t="s">
        <v>41</v>
      </c>
      <c r="F18" s="20" t="n">
        <v>46425722</v>
      </c>
      <c r="G18" s="22" t="n">
        <f aca="false">F17-F18</f>
        <v>-6838</v>
      </c>
      <c r="H18" s="23" t="n">
        <f aca="false">(F17-F18)/F18</f>
        <v>-0.00014728903946825</v>
      </c>
    </row>
    <row r="19" customFormat="false" ht="12.8" hidden="false" customHeight="false" outlineLevel="0" collapsed="false">
      <c r="A19" s="18" t="s">
        <v>42</v>
      </c>
      <c r="B19" s="20" t="n">
        <v>47346836</v>
      </c>
      <c r="E19" s="18" t="s">
        <v>43</v>
      </c>
      <c r="F19" s="20" t="n">
        <v>46495744</v>
      </c>
      <c r="G19" s="22" t="n">
        <f aca="false">F18-F19</f>
        <v>-70022</v>
      </c>
      <c r="H19" s="23" t="n">
        <f aca="false">(F18-F19)/F19</f>
        <v>-0.00150598730068713</v>
      </c>
    </row>
    <row r="20" customFormat="false" ht="12.8" hidden="false" customHeight="false" outlineLevel="0" collapsed="false">
      <c r="A20" s="18" t="s">
        <v>44</v>
      </c>
      <c r="B20" s="20" t="n">
        <v>47356065</v>
      </c>
      <c r="E20" s="18" t="s">
        <v>45</v>
      </c>
      <c r="F20" s="20" t="n">
        <v>46712650</v>
      </c>
      <c r="G20" s="22" t="n">
        <f aca="false">F19-F20</f>
        <v>-216906</v>
      </c>
      <c r="H20" s="23" t="n">
        <f aca="false">(F19-F20)/F20</f>
        <v>-0.00464341029678256</v>
      </c>
    </row>
    <row r="21" customFormat="false" ht="12.8" hidden="false" customHeight="false" outlineLevel="0" collapsed="false">
      <c r="A21" s="18" t="s">
        <v>31</v>
      </c>
      <c r="B21" s="20" t="n">
        <v>47400798</v>
      </c>
      <c r="E21" s="18" t="s">
        <v>46</v>
      </c>
      <c r="F21" s="20" t="n">
        <v>46818216</v>
      </c>
      <c r="G21" s="22" t="n">
        <f aca="false">F20-F21</f>
        <v>-105566</v>
      </c>
      <c r="H21" s="23" t="n">
        <f aca="false">(F20-F21)/F21</f>
        <v>-0.00225480612076291</v>
      </c>
    </row>
    <row r="22" customFormat="false" ht="12.8" hidden="false" customHeight="false" outlineLevel="0" collapsed="false">
      <c r="A22" s="18" t="s">
        <v>47</v>
      </c>
      <c r="B22" s="24" t="s">
        <v>19</v>
      </c>
      <c r="E22" s="18" t="s">
        <v>48</v>
      </c>
      <c r="F22" s="20" t="n">
        <v>46667175</v>
      </c>
      <c r="G22" s="22" t="n">
        <f aca="false">F21-F22</f>
        <v>151041</v>
      </c>
      <c r="H22" s="23" t="n">
        <f aca="false">(F21-F22)/F22</f>
        <v>0.00323655760178327</v>
      </c>
    </row>
    <row r="23" customFormat="false" ht="12.8" hidden="false" customHeight="false" outlineLevel="0" collapsed="false">
      <c r="A23" s="18" t="s">
        <v>49</v>
      </c>
      <c r="B23" s="20" t="n">
        <v>47344852</v>
      </c>
      <c r="E23" s="18" t="s">
        <v>50</v>
      </c>
      <c r="F23" s="20" t="n">
        <v>46486621</v>
      </c>
      <c r="G23" s="22" t="n">
        <f aca="false">F22-F23</f>
        <v>180554</v>
      </c>
      <c r="H23" s="23" t="n">
        <f aca="false">(F22-F23)/F23</f>
        <v>0.00388399922635805</v>
      </c>
    </row>
    <row r="24" customFormat="false" ht="12.8" hidden="false" customHeight="false" outlineLevel="0" collapsed="false">
      <c r="A24" s="18" t="s">
        <v>51</v>
      </c>
      <c r="B24" s="24" t="s">
        <v>19</v>
      </c>
      <c r="E24" s="18" t="s">
        <v>52</v>
      </c>
      <c r="F24" s="20" t="n">
        <v>46239271</v>
      </c>
      <c r="G24" s="22" t="n">
        <f aca="false">F23-F24</f>
        <v>247350</v>
      </c>
      <c r="H24" s="23" t="n">
        <f aca="false">(F23-F24)/F24</f>
        <v>0.00534934904142412</v>
      </c>
    </row>
    <row r="25" customFormat="false" ht="12.8" hidden="false" customHeight="false" outlineLevel="0" collapsed="false">
      <c r="A25" s="18" t="s">
        <v>32</v>
      </c>
      <c r="B25" s="20" t="n">
        <v>47318050</v>
      </c>
      <c r="E25" s="18" t="s">
        <v>53</v>
      </c>
      <c r="F25" s="20" t="n">
        <v>45668938</v>
      </c>
      <c r="G25" s="22" t="n">
        <f aca="false">F24-F25</f>
        <v>570333</v>
      </c>
      <c r="H25" s="23" t="n">
        <f aca="false">(F24-F25)/F25</f>
        <v>0.0124884226561169</v>
      </c>
    </row>
    <row r="26" customFormat="false" ht="12.8" hidden="false" customHeight="false" outlineLevel="0" collapsed="false">
      <c r="A26" s="18" t="s">
        <v>54</v>
      </c>
      <c r="B26" s="24" t="s">
        <v>19</v>
      </c>
      <c r="E26" s="18" t="s">
        <v>55</v>
      </c>
      <c r="F26" s="20" t="n">
        <v>44784659</v>
      </c>
      <c r="G26" s="22" t="n">
        <f aca="false">F25-F26</f>
        <v>884279</v>
      </c>
      <c r="H26" s="23" t="n">
        <f aca="false">(F25-F26)/F26</f>
        <v>0.0197451319211786</v>
      </c>
    </row>
    <row r="27" customFormat="false" ht="12.8" hidden="false" customHeight="false" outlineLevel="0" collapsed="false">
      <c r="A27" s="18" t="s">
        <v>56</v>
      </c>
      <c r="B27" s="20" t="n">
        <v>47087778</v>
      </c>
      <c r="E27" s="18" t="s">
        <v>57</v>
      </c>
      <c r="F27" s="20" t="n">
        <v>44009969</v>
      </c>
      <c r="G27" s="22" t="n">
        <f aca="false">F26-F27</f>
        <v>774690</v>
      </c>
      <c r="H27" s="23" t="n">
        <f aca="false">(F26-F27)/F27</f>
        <v>0.0176026027193975</v>
      </c>
    </row>
    <row r="28" customFormat="false" ht="12.8" hidden="false" customHeight="false" outlineLevel="0" collapsed="false">
      <c r="A28" s="18" t="s">
        <v>58</v>
      </c>
      <c r="B28" s="24" t="s">
        <v>19</v>
      </c>
      <c r="E28" s="18" t="s">
        <v>59</v>
      </c>
      <c r="F28" s="20" t="n">
        <v>43296335</v>
      </c>
      <c r="G28" s="22" t="n">
        <f aca="false">F27-F28</f>
        <v>713634</v>
      </c>
      <c r="H28" s="23" t="n">
        <f aca="false">(F27-F28)/F28</f>
        <v>0.0164825498509285</v>
      </c>
    </row>
    <row r="29" customFormat="false" ht="12.8" hidden="false" customHeight="false" outlineLevel="0" collapsed="false">
      <c r="A29" s="18" t="s">
        <v>34</v>
      </c>
      <c r="B29" s="20" t="n">
        <v>46918951</v>
      </c>
      <c r="E29" s="18" t="s">
        <v>60</v>
      </c>
      <c r="F29" s="20" t="n">
        <v>42547454</v>
      </c>
      <c r="G29" s="22" t="n">
        <f aca="false">F28-F29</f>
        <v>748881</v>
      </c>
      <c r="H29" s="23" t="n">
        <f aca="false">(F28-F29)/F29</f>
        <v>0.0176010766707686</v>
      </c>
    </row>
    <row r="30" customFormat="false" ht="12.8" hidden="false" customHeight="false" outlineLevel="0" collapsed="false">
      <c r="A30" s="18" t="s">
        <v>61</v>
      </c>
      <c r="B30" s="24" t="s">
        <v>19</v>
      </c>
      <c r="E30" s="18" t="s">
        <v>62</v>
      </c>
      <c r="F30" s="20" t="n">
        <v>41827836</v>
      </c>
      <c r="G30" s="22" t="n">
        <f aca="false">F29-F30</f>
        <v>719618</v>
      </c>
      <c r="H30" s="23" t="n">
        <f aca="false">(F29-F30)/F30</f>
        <v>0.0172042847256071</v>
      </c>
    </row>
    <row r="31" customFormat="false" ht="12.8" hidden="false" customHeight="false" outlineLevel="0" collapsed="false">
      <c r="A31" s="18" t="s">
        <v>63</v>
      </c>
      <c r="B31" s="20" t="n">
        <v>46715383</v>
      </c>
      <c r="E31" s="18" t="s">
        <v>64</v>
      </c>
      <c r="F31" s="20" t="n">
        <v>41035271</v>
      </c>
      <c r="G31" s="22" t="n">
        <f aca="false">F30-F31</f>
        <v>792565</v>
      </c>
      <c r="H31" s="23" t="n">
        <f aca="false">(F30-F31)/F31</f>
        <v>0.0193142382317885</v>
      </c>
    </row>
    <row r="32" customFormat="false" ht="12.8" hidden="false" customHeight="false" outlineLevel="0" collapsed="false">
      <c r="A32" s="18" t="s">
        <v>65</v>
      </c>
      <c r="B32" s="24" t="s">
        <v>19</v>
      </c>
      <c r="E32" s="18" t="s">
        <v>66</v>
      </c>
      <c r="F32" s="20" t="n">
        <v>40665545</v>
      </c>
      <c r="G32" s="22" t="n">
        <f aca="false">F31-F32</f>
        <v>369726</v>
      </c>
      <c r="H32" s="23" t="n">
        <f aca="false">(F31-F32)/F32</f>
        <v>0.0090918737225826</v>
      </c>
    </row>
    <row r="33" customFormat="false" ht="12.8" hidden="false" customHeight="false" outlineLevel="0" collapsed="false">
      <c r="A33" s="18" t="s">
        <v>36</v>
      </c>
      <c r="B33" s="20" t="n">
        <v>46645070</v>
      </c>
      <c r="E33" s="18" t="s">
        <v>67</v>
      </c>
      <c r="F33" s="20" t="n">
        <v>40470182</v>
      </c>
      <c r="G33" s="22" t="n">
        <f aca="false">F32-F33</f>
        <v>195363</v>
      </c>
      <c r="H33" s="23" t="n">
        <f aca="false">(F32-F33)/F33</f>
        <v>0.00482733188597966</v>
      </c>
    </row>
    <row r="34" customFormat="false" ht="12.8" hidden="false" customHeight="false" outlineLevel="0" collapsed="false">
      <c r="A34" s="18" t="s">
        <v>68</v>
      </c>
      <c r="B34" s="24" t="s">
        <v>19</v>
      </c>
      <c r="E34" s="18" t="s">
        <v>69</v>
      </c>
      <c r="F34" s="20" t="n">
        <v>40303568</v>
      </c>
      <c r="G34" s="22" t="n">
        <f aca="false">F33-F34</f>
        <v>166614</v>
      </c>
      <c r="H34" s="23" t="n">
        <f aca="false">(F33-F34)/F34</f>
        <v>0.00413397642610699</v>
      </c>
    </row>
    <row r="35" customFormat="false" ht="12.8" hidden="false" customHeight="false" outlineLevel="0" collapsed="false">
      <c r="A35" s="18" t="s">
        <v>70</v>
      </c>
      <c r="B35" s="20" t="n">
        <v>46510461</v>
      </c>
      <c r="E35" s="18" t="s">
        <v>71</v>
      </c>
      <c r="F35" s="20" t="n">
        <v>40143449</v>
      </c>
      <c r="G35" s="22" t="n">
        <f aca="false">F34-F35</f>
        <v>160119</v>
      </c>
      <c r="H35" s="23" t="n">
        <f aca="false">(F34-F35)/F35</f>
        <v>0.00398867072931377</v>
      </c>
    </row>
    <row r="36" customFormat="false" ht="12.8" hidden="false" customHeight="false" outlineLevel="0" collapsed="false">
      <c r="A36" s="18" t="s">
        <v>72</v>
      </c>
      <c r="B36" s="24" t="s">
        <v>19</v>
      </c>
      <c r="E36" s="18" t="s">
        <v>73</v>
      </c>
      <c r="F36" s="20" t="n">
        <v>39971329</v>
      </c>
      <c r="G36" s="22" t="n">
        <f aca="false">F35-F36</f>
        <v>172120</v>
      </c>
      <c r="H36" s="23" t="n">
        <f aca="false">(F35-F36)/F36</f>
        <v>0.00430608649514756</v>
      </c>
    </row>
    <row r="37" customFormat="false" ht="12.8" hidden="false" customHeight="false" outlineLevel="0" collapsed="false">
      <c r="A37" s="18" t="s">
        <v>38</v>
      </c>
      <c r="B37" s="20" t="n">
        <v>46497393</v>
      </c>
      <c r="E37" s="18" t="s">
        <v>74</v>
      </c>
      <c r="F37" s="20" t="n">
        <v>39808374</v>
      </c>
      <c r="G37" s="22" t="n">
        <f aca="false">F36-F37</f>
        <v>162955</v>
      </c>
      <c r="H37" s="23" t="n">
        <f aca="false">(F36-F37)/F37</f>
        <v>0.00409348545610027</v>
      </c>
    </row>
    <row r="38" customFormat="false" ht="12.8" hidden="false" customHeight="false" outlineLevel="0" collapsed="false">
      <c r="A38" s="18" t="s">
        <v>75</v>
      </c>
      <c r="B38" s="24" t="s">
        <v>19</v>
      </c>
      <c r="E38" s="18" t="s">
        <v>76</v>
      </c>
      <c r="F38" s="20" t="n">
        <v>39639726</v>
      </c>
      <c r="G38" s="22" t="n">
        <f aca="false">F37-F38</f>
        <v>168648</v>
      </c>
      <c r="H38" s="23" t="n">
        <f aca="false">(F37-F38)/F38</f>
        <v>0.0042545198218575</v>
      </c>
    </row>
    <row r="39" customFormat="false" ht="12.8" hidden="false" customHeight="false" outlineLevel="0" collapsed="false">
      <c r="A39" s="18" t="s">
        <v>77</v>
      </c>
      <c r="B39" s="20" t="n">
        <v>46427100</v>
      </c>
      <c r="E39" s="18" t="s">
        <v>78</v>
      </c>
      <c r="F39" s="20" t="n">
        <v>39458489</v>
      </c>
      <c r="G39" s="22" t="n">
        <f aca="false">F38-F39</f>
        <v>181237</v>
      </c>
      <c r="H39" s="23" t="n">
        <f aca="false">(F38-F39)/F39</f>
        <v>0.00459310542783329</v>
      </c>
    </row>
    <row r="40" customFormat="false" ht="12.8" hidden="false" customHeight="false" outlineLevel="0" collapsed="false">
      <c r="A40" s="18" t="s">
        <v>79</v>
      </c>
      <c r="B40" s="24" t="s">
        <v>19</v>
      </c>
      <c r="E40" s="18" t="s">
        <v>80</v>
      </c>
      <c r="F40" s="20" t="n">
        <v>39264034</v>
      </c>
      <c r="G40" s="22" t="n">
        <f aca="false">F39-F40</f>
        <v>194455</v>
      </c>
      <c r="H40" s="23" t="n">
        <f aca="false">(F39-F40)/F40</f>
        <v>0.00495249673021371</v>
      </c>
    </row>
    <row r="41" customFormat="false" ht="12.8" hidden="false" customHeight="false" outlineLevel="0" collapsed="false">
      <c r="A41" s="18" t="s">
        <v>39</v>
      </c>
      <c r="B41" s="20" t="n">
        <v>46418884</v>
      </c>
      <c r="E41" s="18" t="s">
        <v>81</v>
      </c>
      <c r="F41" s="20" t="n">
        <v>39051336</v>
      </c>
      <c r="G41" s="22" t="n">
        <f aca="false">F40-F41</f>
        <v>212698</v>
      </c>
      <c r="H41" s="23" t="n">
        <f aca="false">(F40-F41)/F41</f>
        <v>0.00544662543683525</v>
      </c>
    </row>
    <row r="42" customFormat="false" ht="12.8" hidden="false" customHeight="false" outlineLevel="0" collapsed="false">
      <c r="A42" s="18" t="s">
        <v>82</v>
      </c>
      <c r="B42" s="24" t="s">
        <v>19</v>
      </c>
      <c r="E42" s="18" t="s">
        <v>83</v>
      </c>
      <c r="F42" s="20" t="n">
        <v>38881416</v>
      </c>
      <c r="G42" s="22" t="n">
        <f aca="false">F41-F42</f>
        <v>169920</v>
      </c>
      <c r="H42" s="23" t="n">
        <f aca="false">(F41-F42)/F42</f>
        <v>0.00437021120835723</v>
      </c>
    </row>
    <row r="43" customFormat="false" ht="12.8" hidden="false" customHeight="false" outlineLevel="0" collapsed="false">
      <c r="A43" s="18" t="s">
        <v>84</v>
      </c>
      <c r="B43" s="20" t="n">
        <v>46384379</v>
      </c>
      <c r="E43" s="18" t="s">
        <v>85</v>
      </c>
      <c r="F43" s="20" t="n">
        <v>38853227</v>
      </c>
      <c r="G43" s="22" t="n">
        <f aca="false">F42-F43</f>
        <v>28189</v>
      </c>
      <c r="H43" s="23" t="n">
        <f aca="false">(F42-F43)/F43</f>
        <v>0.000725525321230074</v>
      </c>
    </row>
    <row r="44" customFormat="false" ht="12.8" hidden="false" customHeight="false" outlineLevel="0" collapsed="false">
      <c r="A44" s="18" t="s">
        <v>86</v>
      </c>
      <c r="B44" s="24" t="s">
        <v>19</v>
      </c>
      <c r="E44" s="18" t="s">
        <v>87</v>
      </c>
      <c r="F44" s="20" t="n">
        <v>38802300</v>
      </c>
      <c r="G44" s="22" t="n">
        <f aca="false">F43-F44</f>
        <v>50927</v>
      </c>
      <c r="H44" s="23" t="n">
        <f aca="false">(F43-F44)/F44</f>
        <v>0.00131247374511305</v>
      </c>
    </row>
    <row r="45" customFormat="false" ht="12.8" hidden="false" customHeight="false" outlineLevel="0" collapsed="false">
      <c r="A45" s="18" t="s">
        <v>41</v>
      </c>
      <c r="B45" s="20" t="n">
        <v>46425722</v>
      </c>
      <c r="E45" s="18" t="s">
        <v>88</v>
      </c>
      <c r="F45" s="20" t="n">
        <v>38731578</v>
      </c>
      <c r="G45" s="22" t="n">
        <f aca="false">F44-F45</f>
        <v>70722</v>
      </c>
      <c r="H45" s="23" t="n">
        <f aca="false">(F44-F45)/F45</f>
        <v>0.0018259519403005</v>
      </c>
    </row>
    <row r="46" customFormat="false" ht="12.8" hidden="false" customHeight="false" outlineLevel="0" collapsed="false">
      <c r="A46" s="18" t="s">
        <v>89</v>
      </c>
      <c r="B46" s="24" t="s">
        <v>19</v>
      </c>
      <c r="E46" s="18" t="s">
        <v>90</v>
      </c>
      <c r="F46" s="20" t="n">
        <v>38638052</v>
      </c>
      <c r="G46" s="22" t="n">
        <f aca="false">F45-F46</f>
        <v>93526</v>
      </c>
      <c r="H46" s="23" t="n">
        <f aca="false">(F45-F46)/F46</f>
        <v>0.00242056716523908</v>
      </c>
    </row>
    <row r="47" customFormat="false" ht="12.8" hidden="false" customHeight="false" outlineLevel="0" collapsed="false">
      <c r="A47" s="18" t="s">
        <v>91</v>
      </c>
      <c r="B47" s="20" t="n">
        <v>46433050</v>
      </c>
      <c r="E47" s="18" t="s">
        <v>92</v>
      </c>
      <c r="F47" s="20" t="n">
        <v>38531195</v>
      </c>
      <c r="G47" s="22" t="n">
        <f aca="false">F46-F47</f>
        <v>106857</v>
      </c>
      <c r="H47" s="23" t="n">
        <f aca="false">(F46-F47)/F47</f>
        <v>0.00277325943303861</v>
      </c>
    </row>
    <row r="48" customFormat="false" ht="12.8" hidden="false" customHeight="false" outlineLevel="0" collapsed="false">
      <c r="A48" s="18" t="s">
        <v>93</v>
      </c>
      <c r="B48" s="24" t="s">
        <v>19</v>
      </c>
      <c r="E48" s="18" t="s">
        <v>94</v>
      </c>
      <c r="F48" s="20" t="n">
        <v>38407829</v>
      </c>
      <c r="G48" s="22" t="n">
        <f aca="false">F47-F48</f>
        <v>123366</v>
      </c>
      <c r="H48" s="23" t="n">
        <f aca="false">(F47-F48)/F48</f>
        <v>0.00321200138648816</v>
      </c>
    </row>
    <row r="49" customFormat="false" ht="12.8" hidden="false" customHeight="false" outlineLevel="0" collapsed="false">
      <c r="A49" s="18" t="s">
        <v>43</v>
      </c>
      <c r="B49" s="20" t="n">
        <v>46495744</v>
      </c>
      <c r="E49" s="18" t="s">
        <v>95</v>
      </c>
      <c r="F49" s="20" t="n">
        <v>38252899</v>
      </c>
      <c r="G49" s="22" t="n">
        <f aca="false">F48-F49</f>
        <v>154930</v>
      </c>
      <c r="H49" s="23" t="n">
        <f aca="false">(F48-F49)/F49</f>
        <v>0.00405015055198823</v>
      </c>
    </row>
    <row r="50" customFormat="false" ht="12.8" hidden="false" customHeight="false" outlineLevel="0" collapsed="false">
      <c r="A50" s="18" t="s">
        <v>96</v>
      </c>
      <c r="B50" s="24" t="s">
        <v>19</v>
      </c>
      <c r="E50" s="18" t="s">
        <v>97</v>
      </c>
      <c r="F50" s="20" t="n">
        <v>38090151</v>
      </c>
      <c r="G50" s="22" t="n">
        <f aca="false">F49-F50</f>
        <v>162748</v>
      </c>
      <c r="H50" s="23" t="n">
        <f aca="false">(F49-F50)/F50</f>
        <v>0.00427270556107798</v>
      </c>
    </row>
    <row r="51" customFormat="false" ht="12.8" hidden="false" customHeight="false" outlineLevel="0" collapsed="false">
      <c r="A51" s="18" t="s">
        <v>98</v>
      </c>
      <c r="B51" s="20" t="n">
        <v>46581124</v>
      </c>
      <c r="E51" s="18" t="s">
        <v>99</v>
      </c>
      <c r="F51" s="20" t="n">
        <v>37881873</v>
      </c>
      <c r="G51" s="22" t="n">
        <f aca="false">F50-F51</f>
        <v>208278</v>
      </c>
      <c r="H51" s="23" t="n">
        <f aca="false">(F50-F51)/F51</f>
        <v>0.00549809139585046</v>
      </c>
    </row>
    <row r="52" customFormat="false" ht="12.8" hidden="false" customHeight="false" outlineLevel="0" collapsed="false">
      <c r="A52" s="18" t="s">
        <v>100</v>
      </c>
      <c r="B52" s="24" t="s">
        <v>19</v>
      </c>
      <c r="E52" s="18" t="s">
        <v>101</v>
      </c>
      <c r="F52" s="20" t="n">
        <v>37635389</v>
      </c>
      <c r="G52" s="22" t="n">
        <f aca="false">F51-F52</f>
        <v>246484</v>
      </c>
      <c r="H52" s="23" t="n">
        <f aca="false">(F51-F52)/F52</f>
        <v>0.00654926138799841</v>
      </c>
    </row>
    <row r="53" customFormat="false" ht="12.8" hidden="false" customHeight="false" outlineLevel="0" collapsed="false">
      <c r="A53" s="18" t="s">
        <v>45</v>
      </c>
      <c r="B53" s="20" t="n">
        <v>46712650</v>
      </c>
      <c r="E53" s="18" t="s">
        <v>102</v>
      </c>
      <c r="F53" s="20" t="n">
        <v>37346940</v>
      </c>
      <c r="G53" s="22" t="n">
        <f aca="false">F52-F53</f>
        <v>288449</v>
      </c>
      <c r="H53" s="23" t="n">
        <f aca="false">(F52-F53)/F53</f>
        <v>0.00772349756097822</v>
      </c>
    </row>
    <row r="54" customFormat="false" ht="12.8" hidden="false" customHeight="false" outlineLevel="0" collapsed="false">
      <c r="A54" s="18" t="s">
        <v>103</v>
      </c>
      <c r="B54" s="24" t="s">
        <v>19</v>
      </c>
      <c r="E54" s="18" t="s">
        <v>104</v>
      </c>
      <c r="F54" s="20" t="n">
        <v>37035719</v>
      </c>
      <c r="G54" s="22" t="n">
        <f aca="false">F53-F54</f>
        <v>311221</v>
      </c>
      <c r="H54" s="23" t="n">
        <f aca="false">(F53-F54)/F54</f>
        <v>0.00840326604702882</v>
      </c>
    </row>
    <row r="55" customFormat="false" ht="12.8" hidden="false" customHeight="false" outlineLevel="0" collapsed="false">
      <c r="A55" s="18" t="s">
        <v>105</v>
      </c>
      <c r="B55" s="20" t="n">
        <v>46749303</v>
      </c>
      <c r="E55" s="18" t="s">
        <v>106</v>
      </c>
      <c r="F55" s="20" t="n">
        <v>36694077</v>
      </c>
      <c r="G55" s="22" t="n">
        <f aca="false">F54-F55</f>
        <v>341642</v>
      </c>
      <c r="H55" s="23" t="n">
        <f aca="false">(F54-F55)/F55</f>
        <v>0.00931054894772255</v>
      </c>
    </row>
    <row r="56" customFormat="false" ht="12.8" hidden="false" customHeight="false" outlineLevel="0" collapsed="false">
      <c r="A56" s="18" t="s">
        <v>107</v>
      </c>
      <c r="B56" s="24" t="s">
        <v>19</v>
      </c>
      <c r="E56" s="18" t="s">
        <v>108</v>
      </c>
      <c r="F56" s="20" t="n">
        <v>36329199</v>
      </c>
      <c r="G56" s="22" t="n">
        <f aca="false">F55-F56</f>
        <v>364878</v>
      </c>
      <c r="H56" s="23" t="n">
        <f aca="false">(F55-F56)/F56</f>
        <v>0.0100436566190188</v>
      </c>
    </row>
    <row r="57" customFormat="false" ht="12.8" hidden="false" customHeight="false" outlineLevel="0" collapsed="false">
      <c r="A57" s="18" t="s">
        <v>46</v>
      </c>
      <c r="B57" s="20" t="n">
        <v>46818216</v>
      </c>
      <c r="E57" s="18" t="s">
        <v>109</v>
      </c>
      <c r="F57" s="20" t="n">
        <v>35946425</v>
      </c>
      <c r="G57" s="22" t="n">
        <f aca="false">F56-F57</f>
        <v>382774</v>
      </c>
      <c r="H57" s="23" t="n">
        <f aca="false">(F56-F57)/F57</f>
        <v>0.0106484580872785</v>
      </c>
    </row>
    <row r="58" customFormat="false" ht="12.8" hidden="false" customHeight="false" outlineLevel="0" collapsed="false">
      <c r="A58" s="18" t="s">
        <v>110</v>
      </c>
      <c r="B58" s="24" t="s">
        <v>19</v>
      </c>
      <c r="E58" s="18" t="s">
        <v>111</v>
      </c>
      <c r="F58" s="20" t="n">
        <v>35569375</v>
      </c>
      <c r="G58" s="22" t="n">
        <f aca="false">F57-F58</f>
        <v>377050</v>
      </c>
      <c r="H58" s="23" t="n">
        <f aca="false">(F57-F58)/F58</f>
        <v>0.0106004111683154</v>
      </c>
    </row>
    <row r="59" customFormat="false" ht="12.8" hidden="false" customHeight="false" outlineLevel="0" collapsed="false">
      <c r="A59" s="18" t="s">
        <v>112</v>
      </c>
      <c r="B59" s="20" t="n">
        <v>46736257</v>
      </c>
      <c r="E59" s="18" t="s">
        <v>113</v>
      </c>
      <c r="F59" s="20" t="n">
        <v>35177294</v>
      </c>
      <c r="G59" s="22" t="n">
        <f aca="false">F58-F59</f>
        <v>392081</v>
      </c>
      <c r="H59" s="23" t="n">
        <f aca="false">(F58-F59)/F59</f>
        <v>0.0111458544821555</v>
      </c>
    </row>
    <row r="60" customFormat="false" ht="12.8" hidden="false" customHeight="false" outlineLevel="0" collapsed="false">
      <c r="A60" s="18" t="s">
        <v>114</v>
      </c>
      <c r="B60" s="24" t="s">
        <v>19</v>
      </c>
      <c r="E60" s="18" t="s">
        <v>115</v>
      </c>
      <c r="F60" s="20" t="n">
        <v>34800600</v>
      </c>
      <c r="G60" s="22" t="n">
        <f aca="false">F59-F60</f>
        <v>376694</v>
      </c>
      <c r="H60" s="23" t="n">
        <f aca="false">(F59-F60)/F60</f>
        <v>0.0108243536030988</v>
      </c>
    </row>
    <row r="61" customFormat="false" ht="12.8" hidden="false" customHeight="false" outlineLevel="0" collapsed="false">
      <c r="A61" s="18" t="s">
        <v>48</v>
      </c>
      <c r="B61" s="20" t="n">
        <v>46667175</v>
      </c>
      <c r="E61" s="18" t="s">
        <v>116</v>
      </c>
      <c r="F61" s="20" t="n">
        <v>34408338</v>
      </c>
      <c r="G61" s="22" t="n">
        <f aca="false">F60-F61</f>
        <v>392262</v>
      </c>
      <c r="H61" s="23" t="n">
        <f aca="false">(F60-F61)/F61</f>
        <v>0.0114002018929249</v>
      </c>
    </row>
    <row r="62" customFormat="false" ht="12.8" hidden="false" customHeight="false" outlineLevel="0" collapsed="false">
      <c r="A62" s="18" t="s">
        <v>117</v>
      </c>
      <c r="B62" s="24" t="s">
        <v>19</v>
      </c>
      <c r="E62" s="18" t="s">
        <v>118</v>
      </c>
      <c r="F62" s="20" t="n">
        <v>34040642</v>
      </c>
      <c r="G62" s="22" t="n">
        <f aca="false">F61-F62</f>
        <v>367696</v>
      </c>
      <c r="H62" s="23" t="n">
        <f aca="false">(F61-F62)/F62</f>
        <v>0.0108016764196163</v>
      </c>
    </row>
    <row r="63" customFormat="false" ht="12.8" hidden="false" customHeight="false" outlineLevel="0" collapsed="false">
      <c r="A63" s="18" t="s">
        <v>119</v>
      </c>
      <c r="B63" s="20" t="n">
        <v>46562483</v>
      </c>
    </row>
    <row r="64" customFormat="false" ht="12.8" hidden="false" customHeight="false" outlineLevel="0" collapsed="false">
      <c r="A64" s="18" t="s">
        <v>120</v>
      </c>
      <c r="B64" s="24" t="s">
        <v>19</v>
      </c>
    </row>
    <row r="65" customFormat="false" ht="12.8" hidden="false" customHeight="false" outlineLevel="0" collapsed="false">
      <c r="A65" s="18" t="s">
        <v>50</v>
      </c>
      <c r="B65" s="20" t="n">
        <v>46486621</v>
      </c>
    </row>
    <row r="66" customFormat="false" ht="12.8" hidden="false" customHeight="false" outlineLevel="0" collapsed="false">
      <c r="A66" s="18" t="s">
        <v>121</v>
      </c>
      <c r="B66" s="24" t="s">
        <v>19</v>
      </c>
    </row>
    <row r="67" customFormat="false" ht="12.8" hidden="false" customHeight="false" outlineLevel="0" collapsed="false">
      <c r="A67" s="18" t="s">
        <v>122</v>
      </c>
      <c r="B67" s="20" t="n">
        <v>46367550</v>
      </c>
      <c r="F67" s="1"/>
      <c r="G67" s="1"/>
      <c r="H67" s="1"/>
      <c r="I67" s="1"/>
      <c r="J67" s="1"/>
    </row>
    <row r="68" customFormat="false" ht="12.8" hidden="false" customHeight="false" outlineLevel="0" collapsed="false">
      <c r="A68" s="18" t="s">
        <v>123</v>
      </c>
      <c r="B68" s="24" t="s">
        <v>19</v>
      </c>
      <c r="F68" s="1"/>
      <c r="G68" s="1"/>
      <c r="H68" s="1"/>
      <c r="I68" s="1"/>
      <c r="J68" s="1"/>
    </row>
    <row r="69" customFormat="false" ht="12.8" hidden="false" customHeight="false" outlineLevel="0" collapsed="false">
      <c r="A69" s="18" t="s">
        <v>52</v>
      </c>
      <c r="B69" s="20" t="n">
        <v>46239271</v>
      </c>
      <c r="F69" s="1"/>
      <c r="G69" s="1"/>
      <c r="H69" s="1"/>
      <c r="I69" s="1"/>
      <c r="J69" s="1"/>
    </row>
    <row r="70" customFormat="false" ht="12.8" hidden="false" customHeight="false" outlineLevel="0" collapsed="false">
      <c r="A70" s="18" t="s">
        <v>124</v>
      </c>
      <c r="B70" s="24" t="s">
        <v>19</v>
      </c>
      <c r="F70" s="1"/>
      <c r="G70" s="1"/>
      <c r="H70" s="1"/>
      <c r="I70" s="1"/>
      <c r="J70" s="1"/>
    </row>
    <row r="71" customFormat="false" ht="12.8" hidden="false" customHeight="false" outlineLevel="0" collapsed="false">
      <c r="A71" s="18" t="s">
        <v>125</v>
      </c>
      <c r="B71" s="20" t="n">
        <v>45983169</v>
      </c>
      <c r="F71" s="1"/>
      <c r="G71" s="1"/>
      <c r="H71" s="1"/>
      <c r="I71" s="1"/>
      <c r="J71" s="1"/>
    </row>
    <row r="72" customFormat="false" ht="12.8" hidden="false" customHeight="false" outlineLevel="0" collapsed="false">
      <c r="A72" s="18" t="s">
        <v>126</v>
      </c>
      <c r="B72" s="24" t="s">
        <v>19</v>
      </c>
      <c r="F72" s="1"/>
      <c r="G72" s="1"/>
      <c r="H72" s="1"/>
      <c r="I72" s="1"/>
      <c r="J72" s="1"/>
    </row>
    <row r="73" customFormat="false" ht="12.8" hidden="false" customHeight="false" outlineLevel="0" collapsed="false">
      <c r="A73" s="18" t="s">
        <v>53</v>
      </c>
      <c r="B73" s="20" t="n">
        <v>45668938</v>
      </c>
      <c r="F73" s="1"/>
      <c r="G73" s="1"/>
      <c r="H73" s="1"/>
      <c r="I73" s="1"/>
      <c r="J73" s="1"/>
    </row>
    <row r="74" customFormat="false" ht="12.8" hidden="false" customHeight="false" outlineLevel="0" collapsed="false">
      <c r="A74" s="18" t="s">
        <v>127</v>
      </c>
      <c r="B74" s="24" t="s">
        <v>19</v>
      </c>
      <c r="F74" s="1"/>
      <c r="G74" s="1"/>
      <c r="H74" s="1"/>
      <c r="I74" s="1"/>
      <c r="J74" s="1"/>
    </row>
    <row r="75" customFormat="false" ht="12.8" hidden="false" customHeight="false" outlineLevel="0" collapsed="false">
      <c r="A75" s="18" t="s">
        <v>128</v>
      </c>
      <c r="B75" s="20" t="n">
        <v>45236004</v>
      </c>
      <c r="F75" s="1"/>
      <c r="G75" s="1"/>
      <c r="H75" s="1"/>
      <c r="I75" s="1"/>
      <c r="J75" s="1"/>
    </row>
    <row r="76" customFormat="false" ht="12.8" hidden="false" customHeight="false" outlineLevel="0" collapsed="false">
      <c r="A76" s="18" t="s">
        <v>129</v>
      </c>
      <c r="B76" s="24" t="s">
        <v>19</v>
      </c>
      <c r="F76" s="1"/>
      <c r="G76" s="1"/>
      <c r="H76" s="1"/>
      <c r="I76" s="1"/>
      <c r="J76" s="1"/>
    </row>
    <row r="77" customFormat="false" ht="12.8" hidden="false" customHeight="false" outlineLevel="0" collapsed="false">
      <c r="A77" s="18" t="s">
        <v>55</v>
      </c>
      <c r="B77" s="20" t="n">
        <v>44784659</v>
      </c>
      <c r="F77" s="1"/>
      <c r="G77" s="1"/>
      <c r="H77" s="1"/>
      <c r="I77" s="1"/>
      <c r="J77" s="1"/>
    </row>
    <row r="78" customFormat="false" ht="12.8" hidden="false" customHeight="false" outlineLevel="0" collapsed="false">
      <c r="A78" s="18" t="s">
        <v>130</v>
      </c>
      <c r="B78" s="24" t="s">
        <v>19</v>
      </c>
      <c r="F78" s="1"/>
      <c r="G78" s="1"/>
      <c r="H78" s="1"/>
      <c r="I78" s="1"/>
      <c r="J78" s="1"/>
    </row>
    <row r="79" customFormat="false" ht="12.8" hidden="false" customHeight="false" outlineLevel="0" collapsed="false">
      <c r="A79" s="18" t="s">
        <v>131</v>
      </c>
      <c r="B79" s="20" t="n">
        <v>44360521</v>
      </c>
      <c r="F79" s="1"/>
      <c r="G79" s="1"/>
      <c r="H79" s="1"/>
      <c r="I79" s="1"/>
      <c r="J79" s="1"/>
    </row>
    <row r="80" customFormat="false" ht="12.8" hidden="false" customHeight="false" outlineLevel="0" collapsed="false">
      <c r="A80" s="18" t="s">
        <v>132</v>
      </c>
      <c r="B80" s="24" t="s">
        <v>19</v>
      </c>
      <c r="F80" s="1"/>
      <c r="G80" s="1"/>
      <c r="H80" s="1"/>
      <c r="I80" s="1"/>
      <c r="J80" s="1"/>
    </row>
    <row r="81" customFormat="false" ht="12.8" hidden="false" customHeight="false" outlineLevel="0" collapsed="false">
      <c r="A81" s="18" t="s">
        <v>57</v>
      </c>
      <c r="B81" s="20" t="n">
        <v>44009969</v>
      </c>
      <c r="F81" s="1"/>
      <c r="G81" s="1"/>
      <c r="H81" s="1"/>
      <c r="I81" s="1"/>
      <c r="J81" s="1"/>
    </row>
    <row r="82" customFormat="false" ht="12.8" hidden="false" customHeight="false" outlineLevel="0" collapsed="false">
      <c r="A82" s="18" t="s">
        <v>133</v>
      </c>
      <c r="B82" s="24" t="s">
        <v>19</v>
      </c>
      <c r="F82" s="1"/>
      <c r="G82" s="1"/>
      <c r="H82" s="1"/>
      <c r="I82" s="1"/>
      <c r="J82" s="1"/>
    </row>
    <row r="83" customFormat="false" ht="12.8" hidden="false" customHeight="false" outlineLevel="0" collapsed="false">
      <c r="A83" s="18" t="s">
        <v>134</v>
      </c>
      <c r="B83" s="20" t="n">
        <v>43662613</v>
      </c>
      <c r="F83" s="1"/>
      <c r="G83" s="1"/>
      <c r="H83" s="1"/>
      <c r="I83" s="1"/>
      <c r="J83" s="1"/>
    </row>
    <row r="84" customFormat="false" ht="12.8" hidden="false" customHeight="false" outlineLevel="0" collapsed="false">
      <c r="A84" s="18" t="s">
        <v>135</v>
      </c>
      <c r="B84" s="24" t="s">
        <v>19</v>
      </c>
      <c r="F84" s="1"/>
      <c r="G84" s="1"/>
      <c r="H84" s="1"/>
      <c r="I84" s="1"/>
      <c r="J84" s="1"/>
    </row>
    <row r="85" customFormat="false" ht="12.8" hidden="false" customHeight="false" outlineLevel="0" collapsed="false">
      <c r="A85" s="18" t="s">
        <v>59</v>
      </c>
      <c r="B85" s="20" t="n">
        <v>43296335</v>
      </c>
      <c r="F85" s="1"/>
      <c r="G85" s="1"/>
      <c r="H85" s="1"/>
      <c r="I85" s="1"/>
      <c r="J85" s="1"/>
    </row>
    <row r="86" customFormat="false" ht="12.8" hidden="false" customHeight="false" outlineLevel="0" collapsed="false">
      <c r="A86" s="18" t="s">
        <v>136</v>
      </c>
      <c r="B86" s="24" t="s">
        <v>19</v>
      </c>
      <c r="F86" s="1"/>
      <c r="G86" s="1"/>
      <c r="H86" s="1"/>
      <c r="I86" s="1"/>
      <c r="J86" s="1"/>
    </row>
    <row r="87" customFormat="false" ht="12.8" hidden="false" customHeight="false" outlineLevel="0" collapsed="false">
      <c r="A87" s="18" t="s">
        <v>137</v>
      </c>
      <c r="B87" s="20" t="n">
        <v>42859172</v>
      </c>
      <c r="F87" s="1"/>
      <c r="G87" s="1"/>
      <c r="H87" s="1"/>
      <c r="I87" s="1"/>
      <c r="J87" s="1"/>
    </row>
    <row r="88" customFormat="false" ht="12.8" hidden="false" customHeight="false" outlineLevel="0" collapsed="false">
      <c r="A88" s="18" t="s">
        <v>138</v>
      </c>
      <c r="B88" s="24" t="s">
        <v>19</v>
      </c>
      <c r="F88" s="1"/>
      <c r="G88" s="1"/>
      <c r="H88" s="1"/>
      <c r="I88" s="1"/>
      <c r="J88" s="1"/>
    </row>
    <row r="89" customFormat="false" ht="12.8" hidden="false" customHeight="false" outlineLevel="0" collapsed="false">
      <c r="A89" s="18" t="s">
        <v>60</v>
      </c>
      <c r="B89" s="20" t="n">
        <v>42547454</v>
      </c>
      <c r="F89" s="1"/>
      <c r="G89" s="1"/>
      <c r="H89" s="1"/>
      <c r="I89" s="1"/>
      <c r="J89" s="1"/>
    </row>
    <row r="90" customFormat="false" ht="12.8" hidden="false" customHeight="false" outlineLevel="0" collapsed="false">
      <c r="A90" s="18" t="s">
        <v>139</v>
      </c>
      <c r="B90" s="24" t="s">
        <v>19</v>
      </c>
      <c r="F90" s="1"/>
      <c r="G90" s="1"/>
      <c r="H90" s="1"/>
      <c r="I90" s="1"/>
      <c r="J90" s="1"/>
    </row>
    <row r="91" customFormat="false" ht="12.8" hidden="false" customHeight="false" outlineLevel="0" collapsed="false">
      <c r="A91" s="18" t="s">
        <v>140</v>
      </c>
      <c r="B91" s="20" t="n">
        <v>42196231</v>
      </c>
      <c r="F91" s="1"/>
      <c r="G91" s="1"/>
      <c r="H91" s="1"/>
      <c r="I91" s="1"/>
      <c r="J91" s="1"/>
    </row>
    <row r="92" customFormat="false" ht="12.8" hidden="false" customHeight="false" outlineLevel="0" collapsed="false">
      <c r="A92" s="18" t="s">
        <v>141</v>
      </c>
      <c r="B92" s="24" t="s">
        <v>19</v>
      </c>
      <c r="F92" s="1"/>
      <c r="G92" s="1"/>
      <c r="H92" s="1"/>
      <c r="I92" s="1"/>
      <c r="J92" s="1"/>
    </row>
    <row r="93" customFormat="false" ht="12.8" hidden="false" customHeight="false" outlineLevel="0" collapsed="false">
      <c r="A93" s="18" t="s">
        <v>62</v>
      </c>
      <c r="B93" s="20" t="n">
        <v>41827836</v>
      </c>
      <c r="F93" s="1"/>
      <c r="G93" s="1"/>
      <c r="H93" s="1"/>
      <c r="I93" s="1"/>
      <c r="J93" s="1"/>
    </row>
    <row r="94" customFormat="false" ht="12.8" hidden="false" customHeight="false" outlineLevel="0" collapsed="false">
      <c r="A94" s="18" t="s">
        <v>142</v>
      </c>
      <c r="B94" s="24" t="s">
        <v>19</v>
      </c>
      <c r="F94" s="1"/>
      <c r="G94" s="1"/>
      <c r="H94" s="1"/>
      <c r="I94" s="1"/>
      <c r="J94" s="1"/>
    </row>
    <row r="95" customFormat="false" ht="12.8" hidden="false" customHeight="false" outlineLevel="0" collapsed="false">
      <c r="A95" s="18" t="s">
        <v>143</v>
      </c>
      <c r="B95" s="20" t="n">
        <v>41423520</v>
      </c>
      <c r="F95" s="1"/>
      <c r="G95" s="1"/>
      <c r="H95" s="1"/>
      <c r="I95" s="1"/>
      <c r="J95" s="1"/>
    </row>
    <row r="96" customFormat="false" ht="12.8" hidden="false" customHeight="false" outlineLevel="0" collapsed="false">
      <c r="A96" s="18" t="s">
        <v>144</v>
      </c>
      <c r="B96" s="24" t="s">
        <v>19</v>
      </c>
      <c r="F96" s="1"/>
      <c r="G96" s="1"/>
      <c r="H96" s="1"/>
      <c r="I96" s="1"/>
      <c r="J96" s="1"/>
    </row>
    <row r="97" customFormat="false" ht="12.8" hidden="false" customHeight="false" outlineLevel="0" collapsed="false">
      <c r="A97" s="18" t="s">
        <v>64</v>
      </c>
      <c r="B97" s="20" t="n">
        <v>41035271</v>
      </c>
      <c r="F97" s="1"/>
      <c r="G97" s="1"/>
      <c r="H97" s="1"/>
      <c r="I97" s="1"/>
      <c r="J97" s="1"/>
    </row>
    <row r="98" customFormat="false" ht="12.8" hidden="false" customHeight="false" outlineLevel="0" collapsed="false">
      <c r="A98" s="18" t="s">
        <v>145</v>
      </c>
      <c r="B98" s="24" t="s">
        <v>19</v>
      </c>
      <c r="F98" s="1"/>
      <c r="G98" s="1"/>
      <c r="H98" s="1"/>
      <c r="I98" s="1"/>
      <c r="J98" s="1"/>
    </row>
    <row r="99" customFormat="false" ht="12.8" hidden="false" customHeight="false" outlineLevel="0" collapsed="false">
      <c r="A99" s="18" t="s">
        <v>146</v>
      </c>
      <c r="B99" s="20" t="n">
        <v>40766049</v>
      </c>
      <c r="F99" s="1"/>
      <c r="G99" s="1"/>
      <c r="H99" s="1"/>
      <c r="I99" s="1"/>
      <c r="J99" s="1"/>
    </row>
    <row r="100" customFormat="false" ht="12.8" hidden="false" customHeight="false" outlineLevel="0" collapsed="false">
      <c r="A100" s="18" t="s">
        <v>147</v>
      </c>
      <c r="B100" s="24" t="s">
        <v>19</v>
      </c>
    </row>
    <row r="101" customFormat="false" ht="12.8" hidden="false" customHeight="false" outlineLevel="0" collapsed="false">
      <c r="A101" s="18" t="s">
        <v>66</v>
      </c>
      <c r="B101" s="20" t="n">
        <v>40665545</v>
      </c>
    </row>
    <row r="102" customFormat="false" ht="12.8" hidden="false" customHeight="false" outlineLevel="0" collapsed="false">
      <c r="A102" s="18" t="s">
        <v>148</v>
      </c>
      <c r="B102" s="24" t="s">
        <v>19</v>
      </c>
    </row>
    <row r="103" customFormat="false" ht="12.8" hidden="false" customHeight="false" outlineLevel="0" collapsed="false">
      <c r="A103" s="18" t="s">
        <v>149</v>
      </c>
      <c r="B103" s="20" t="n">
        <v>40554387</v>
      </c>
    </row>
    <row r="104" customFormat="false" ht="12.8" hidden="false" customHeight="false" outlineLevel="0" collapsed="false">
      <c r="A104" s="18" t="s">
        <v>150</v>
      </c>
      <c r="B104" s="24" t="s">
        <v>19</v>
      </c>
    </row>
    <row r="105" customFormat="false" ht="12.8" hidden="false" customHeight="false" outlineLevel="0" collapsed="false">
      <c r="A105" s="18" t="s">
        <v>67</v>
      </c>
      <c r="B105" s="20" t="n">
        <v>40470182</v>
      </c>
    </row>
    <row r="106" customFormat="false" ht="12.8" hidden="false" customHeight="false" outlineLevel="0" collapsed="false">
      <c r="A106" s="18" t="s">
        <v>151</v>
      </c>
      <c r="B106" s="24" t="s">
        <v>19</v>
      </c>
    </row>
    <row r="107" customFormat="false" ht="12.8" hidden="false" customHeight="false" outlineLevel="0" collapsed="false">
      <c r="A107" s="18" t="s">
        <v>152</v>
      </c>
      <c r="B107" s="20" t="n">
        <v>40369667</v>
      </c>
    </row>
    <row r="108" customFormat="false" ht="12.8" hidden="false" customHeight="false" outlineLevel="0" collapsed="false">
      <c r="A108" s="18" t="s">
        <v>153</v>
      </c>
      <c r="B108" s="24" t="s">
        <v>19</v>
      </c>
    </row>
    <row r="109" customFormat="false" ht="12.8" hidden="false" customHeight="false" outlineLevel="0" collapsed="false">
      <c r="A109" s="18" t="s">
        <v>69</v>
      </c>
      <c r="B109" s="20" t="n">
        <v>40303568</v>
      </c>
    </row>
    <row r="110" customFormat="false" ht="12.8" hidden="false" customHeight="false" outlineLevel="0" collapsed="false">
      <c r="A110" s="18" t="s">
        <v>154</v>
      </c>
      <c r="B110" s="24" t="s">
        <v>19</v>
      </c>
    </row>
    <row r="111" customFormat="false" ht="12.8" hidden="false" customHeight="false" outlineLevel="0" collapsed="false">
      <c r="A111" s="18" t="s">
        <v>155</v>
      </c>
      <c r="B111" s="20" t="n">
        <v>40214066</v>
      </c>
    </row>
    <row r="112" customFormat="false" ht="12.8" hidden="false" customHeight="false" outlineLevel="0" collapsed="false">
      <c r="A112" s="18" t="s">
        <v>156</v>
      </c>
      <c r="B112" s="24" t="s">
        <v>19</v>
      </c>
    </row>
    <row r="113" customFormat="false" ht="12.8" hidden="false" customHeight="false" outlineLevel="0" collapsed="false">
      <c r="A113" s="18" t="s">
        <v>71</v>
      </c>
      <c r="B113" s="20" t="n">
        <v>40143449</v>
      </c>
    </row>
    <row r="114" customFormat="false" ht="12.8" hidden="false" customHeight="false" outlineLevel="0" collapsed="false">
      <c r="A114" s="18" t="s">
        <v>157</v>
      </c>
      <c r="B114" s="24" t="s">
        <v>19</v>
      </c>
    </row>
    <row r="115" customFormat="false" ht="12.8" hidden="false" customHeight="false" outlineLevel="0" collapsed="false">
      <c r="A115" s="18" t="s">
        <v>158</v>
      </c>
      <c r="B115" s="20" t="n">
        <v>40049974</v>
      </c>
    </row>
    <row r="116" customFormat="false" ht="12.8" hidden="false" customHeight="false" outlineLevel="0" collapsed="false">
      <c r="A116" s="18" t="s">
        <v>159</v>
      </c>
      <c r="B116" s="24" t="s">
        <v>19</v>
      </c>
    </row>
    <row r="117" customFormat="false" ht="12.8" hidden="false" customHeight="false" outlineLevel="0" collapsed="false">
      <c r="A117" s="18" t="s">
        <v>73</v>
      </c>
      <c r="B117" s="20" t="n">
        <v>39971329</v>
      </c>
    </row>
    <row r="118" customFormat="false" ht="12.8" hidden="false" customHeight="false" outlineLevel="0" collapsed="false">
      <c r="A118" s="18" t="s">
        <v>160</v>
      </c>
      <c r="B118" s="24" t="s">
        <v>19</v>
      </c>
    </row>
    <row r="119" customFormat="false" ht="12.8" hidden="false" customHeight="false" outlineLevel="0" collapsed="false">
      <c r="A119" s="18" t="s">
        <v>161</v>
      </c>
      <c r="B119" s="20" t="n">
        <v>39884246</v>
      </c>
    </row>
    <row r="120" customFormat="false" ht="12.8" hidden="false" customHeight="false" outlineLevel="0" collapsed="false">
      <c r="A120" s="18" t="s">
        <v>162</v>
      </c>
      <c r="B120" s="24" t="s">
        <v>19</v>
      </c>
    </row>
    <row r="121" customFormat="false" ht="12.8" hidden="false" customHeight="false" outlineLevel="0" collapsed="false">
      <c r="A121" s="18" t="s">
        <v>74</v>
      </c>
      <c r="B121" s="20" t="n">
        <v>39808374</v>
      </c>
    </row>
    <row r="122" customFormat="false" ht="12.8" hidden="false" customHeight="false" outlineLevel="0" collapsed="false">
      <c r="A122" s="18" t="s">
        <v>163</v>
      </c>
      <c r="B122" s="24" t="s">
        <v>19</v>
      </c>
    </row>
    <row r="123" customFormat="false" ht="12.8" hidden="false" customHeight="false" outlineLevel="0" collapsed="false">
      <c r="A123" s="18" t="s">
        <v>164</v>
      </c>
      <c r="B123" s="20" t="n">
        <v>39718895</v>
      </c>
    </row>
    <row r="124" customFormat="false" ht="12.8" hidden="false" customHeight="false" outlineLevel="0" collapsed="false">
      <c r="A124" s="18" t="s">
        <v>165</v>
      </c>
      <c r="B124" s="24" t="s">
        <v>19</v>
      </c>
    </row>
    <row r="125" customFormat="false" ht="12.8" hidden="false" customHeight="false" outlineLevel="0" collapsed="false">
      <c r="A125" s="18" t="s">
        <v>76</v>
      </c>
      <c r="B125" s="20" t="n">
        <v>39639726</v>
      </c>
    </row>
    <row r="126" customFormat="false" ht="12.8" hidden="false" customHeight="false" outlineLevel="0" collapsed="false">
      <c r="A126" s="18" t="s">
        <v>166</v>
      </c>
      <c r="B126" s="24" t="s">
        <v>19</v>
      </c>
    </row>
    <row r="127" customFormat="false" ht="12.8" hidden="false" customHeight="false" outlineLevel="0" collapsed="false">
      <c r="A127" s="18" t="s">
        <v>167</v>
      </c>
      <c r="B127" s="20" t="n">
        <v>39547353</v>
      </c>
    </row>
    <row r="128" customFormat="false" ht="12.8" hidden="false" customHeight="false" outlineLevel="0" collapsed="false">
      <c r="A128" s="18" t="s">
        <v>168</v>
      </c>
      <c r="B128" s="24" t="s">
        <v>19</v>
      </c>
    </row>
    <row r="129" customFormat="false" ht="12.8" hidden="false" customHeight="false" outlineLevel="0" collapsed="false">
      <c r="A129" s="18" t="s">
        <v>78</v>
      </c>
      <c r="B129" s="20" t="n">
        <v>39458489</v>
      </c>
    </row>
    <row r="130" customFormat="false" ht="12.8" hidden="false" customHeight="false" outlineLevel="0" collapsed="false">
      <c r="A130" s="18" t="s">
        <v>169</v>
      </c>
      <c r="B130" s="24" t="s">
        <v>19</v>
      </c>
    </row>
    <row r="131" customFormat="false" ht="12.8" hidden="false" customHeight="false" outlineLevel="0" collapsed="false">
      <c r="A131" s="18" t="s">
        <v>170</v>
      </c>
      <c r="B131" s="20" t="n">
        <v>39356082</v>
      </c>
    </row>
    <row r="132" customFormat="false" ht="12.8" hidden="false" customHeight="false" outlineLevel="0" collapsed="false">
      <c r="A132" s="18" t="s">
        <v>171</v>
      </c>
      <c r="B132" s="24" t="s">
        <v>19</v>
      </c>
    </row>
    <row r="133" customFormat="false" ht="12.8" hidden="false" customHeight="false" outlineLevel="0" collapsed="false">
      <c r="A133" s="18" t="s">
        <v>80</v>
      </c>
      <c r="B133" s="20" t="n">
        <v>39264034</v>
      </c>
    </row>
    <row r="134" customFormat="false" ht="12.8" hidden="false" customHeight="false" outlineLevel="0" collapsed="false">
      <c r="A134" s="18" t="s">
        <v>172</v>
      </c>
      <c r="B134" s="24" t="s">
        <v>19</v>
      </c>
    </row>
    <row r="135" customFormat="false" ht="12.8" hidden="false" customHeight="false" outlineLevel="0" collapsed="false">
      <c r="A135" s="18" t="s">
        <v>173</v>
      </c>
      <c r="B135" s="20" t="n">
        <v>39147940</v>
      </c>
    </row>
    <row r="136" customFormat="false" ht="12.8" hidden="false" customHeight="false" outlineLevel="0" collapsed="false">
      <c r="A136" s="18" t="s">
        <v>174</v>
      </c>
      <c r="B136" s="24" t="s">
        <v>19</v>
      </c>
    </row>
    <row r="137" customFormat="false" ht="12.8" hidden="false" customHeight="false" outlineLevel="0" collapsed="false">
      <c r="A137" s="18" t="s">
        <v>81</v>
      </c>
      <c r="B137" s="20" t="n">
        <v>39051336</v>
      </c>
    </row>
    <row r="138" customFormat="false" ht="12.8" hidden="false" customHeight="false" outlineLevel="0" collapsed="false">
      <c r="A138" s="18" t="s">
        <v>175</v>
      </c>
      <c r="B138" s="24" t="s">
        <v>19</v>
      </c>
    </row>
    <row r="139" customFormat="false" ht="12.8" hidden="false" customHeight="false" outlineLevel="0" collapsed="false">
      <c r="A139" s="18" t="s">
        <v>176</v>
      </c>
      <c r="B139" s="20" t="n">
        <v>38941622</v>
      </c>
    </row>
    <row r="140" customFormat="false" ht="12.8" hidden="false" customHeight="false" outlineLevel="0" collapsed="false">
      <c r="A140" s="18" t="s">
        <v>177</v>
      </c>
      <c r="B140" s="24" t="s">
        <v>19</v>
      </c>
    </row>
    <row r="141" customFormat="false" ht="12.8" hidden="false" customHeight="false" outlineLevel="0" collapsed="false">
      <c r="A141" s="18" t="s">
        <v>83</v>
      </c>
      <c r="B141" s="20" t="n">
        <v>38881416</v>
      </c>
    </row>
    <row r="142" customFormat="false" ht="12.8" hidden="false" customHeight="false" outlineLevel="0" collapsed="false">
      <c r="A142" s="18" t="s">
        <v>178</v>
      </c>
      <c r="B142" s="24" t="s">
        <v>19</v>
      </c>
    </row>
    <row r="143" customFormat="false" ht="12.8" hidden="false" customHeight="false" outlineLevel="0" collapsed="false">
      <c r="A143" s="18" t="s">
        <v>179</v>
      </c>
      <c r="B143" s="20" t="n">
        <v>38860827</v>
      </c>
    </row>
    <row r="144" customFormat="false" ht="12.8" hidden="false" customHeight="false" outlineLevel="0" collapsed="false">
      <c r="A144" s="18" t="s">
        <v>180</v>
      </c>
      <c r="B144" s="24" t="s">
        <v>19</v>
      </c>
    </row>
    <row r="145" customFormat="false" ht="12.8" hidden="false" customHeight="false" outlineLevel="0" collapsed="false">
      <c r="A145" s="18" t="s">
        <v>85</v>
      </c>
      <c r="B145" s="20" t="n">
        <v>38853227</v>
      </c>
    </row>
    <row r="146" customFormat="false" ht="12.8" hidden="false" customHeight="false" outlineLevel="0" collapsed="false">
      <c r="A146" s="18" t="s">
        <v>181</v>
      </c>
      <c r="B146" s="24" t="s">
        <v>19</v>
      </c>
    </row>
    <row r="147" customFormat="false" ht="12.8" hidden="false" customHeight="false" outlineLevel="0" collapsed="false">
      <c r="A147" s="18" t="s">
        <v>182</v>
      </c>
      <c r="B147" s="20" t="n">
        <v>38821377</v>
      </c>
    </row>
    <row r="148" customFormat="false" ht="12.8" hidden="false" customHeight="false" outlineLevel="0" collapsed="false">
      <c r="A148" s="18" t="s">
        <v>183</v>
      </c>
      <c r="B148" s="24" t="s">
        <v>19</v>
      </c>
    </row>
    <row r="149" customFormat="false" ht="12.8" hidden="false" customHeight="false" outlineLevel="0" collapsed="false">
      <c r="A149" s="18" t="s">
        <v>87</v>
      </c>
      <c r="B149" s="20" t="n">
        <v>38802300</v>
      </c>
    </row>
    <row r="150" customFormat="false" ht="12.8" hidden="false" customHeight="false" outlineLevel="0" collapsed="false">
      <c r="A150" s="18" t="s">
        <v>184</v>
      </c>
      <c r="B150" s="24" t="s">
        <v>19</v>
      </c>
    </row>
    <row r="151" customFormat="false" ht="12.8" hidden="false" customHeight="false" outlineLevel="0" collapsed="false">
      <c r="A151" s="18" t="s">
        <v>185</v>
      </c>
      <c r="B151" s="20" t="n">
        <v>38764307</v>
      </c>
    </row>
    <row r="152" customFormat="false" ht="12.8" hidden="false" customHeight="false" outlineLevel="0" collapsed="false">
      <c r="A152" s="18" t="s">
        <v>186</v>
      </c>
      <c r="B152" s="24" t="s">
        <v>19</v>
      </c>
    </row>
    <row r="153" customFormat="false" ht="12.8" hidden="false" customHeight="false" outlineLevel="0" collapsed="false">
      <c r="A153" s="18" t="s">
        <v>88</v>
      </c>
      <c r="B153" s="20" t="n">
        <v>38731578</v>
      </c>
    </row>
    <row r="154" customFormat="false" ht="12.8" hidden="false" customHeight="false" outlineLevel="0" collapsed="false">
      <c r="A154" s="18" t="s">
        <v>187</v>
      </c>
      <c r="B154" s="24" t="s">
        <v>19</v>
      </c>
    </row>
    <row r="155" customFormat="false" ht="12.8" hidden="false" customHeight="false" outlineLevel="0" collapsed="false">
      <c r="A155" s="18" t="s">
        <v>188</v>
      </c>
      <c r="B155" s="20" t="n">
        <v>38682322</v>
      </c>
    </row>
    <row r="156" customFormat="false" ht="12.8" hidden="false" customHeight="false" outlineLevel="0" collapsed="false">
      <c r="A156" s="18" t="s">
        <v>189</v>
      </c>
      <c r="B156" s="24" t="s">
        <v>19</v>
      </c>
    </row>
    <row r="157" customFormat="false" ht="12.8" hidden="false" customHeight="false" outlineLevel="0" collapsed="false">
      <c r="A157" s="18" t="s">
        <v>90</v>
      </c>
      <c r="B157" s="20" t="n">
        <v>38638052</v>
      </c>
    </row>
    <row r="158" customFormat="false" ht="12.8" hidden="false" customHeight="false" outlineLevel="0" collapsed="false">
      <c r="A158" s="18" t="s">
        <v>190</v>
      </c>
      <c r="B158" s="24" t="s">
        <v>19</v>
      </c>
    </row>
    <row r="159" customFormat="false" ht="12.8" hidden="false" customHeight="false" outlineLevel="0" collapsed="false">
      <c r="A159" s="18" t="s">
        <v>191</v>
      </c>
      <c r="B159" s="20" t="n">
        <v>38571941</v>
      </c>
    </row>
    <row r="160" customFormat="false" ht="12.8" hidden="false" customHeight="false" outlineLevel="0" collapsed="false">
      <c r="A160" s="18" t="s">
        <v>192</v>
      </c>
      <c r="B160" s="24" t="s">
        <v>19</v>
      </c>
    </row>
    <row r="161" customFormat="false" ht="12.8" hidden="false" customHeight="false" outlineLevel="0" collapsed="false">
      <c r="A161" s="18" t="s">
        <v>92</v>
      </c>
      <c r="B161" s="20" t="n">
        <v>38531195</v>
      </c>
    </row>
    <row r="162" customFormat="false" ht="12.8" hidden="false" customHeight="false" outlineLevel="0" collapsed="false">
      <c r="A162" s="18" t="s">
        <v>193</v>
      </c>
      <c r="B162" s="24" t="s">
        <v>19</v>
      </c>
    </row>
    <row r="163" customFormat="false" ht="12.8" hidden="false" customHeight="false" outlineLevel="0" collapsed="false">
      <c r="A163" s="18" t="s">
        <v>194</v>
      </c>
      <c r="B163" s="20" t="n">
        <v>38467025</v>
      </c>
    </row>
    <row r="164" customFormat="false" ht="12.8" hidden="false" customHeight="false" outlineLevel="0" collapsed="false">
      <c r="A164" s="18" t="s">
        <v>195</v>
      </c>
      <c r="B164" s="24" t="s">
        <v>19</v>
      </c>
    </row>
    <row r="165" customFormat="false" ht="12.8" hidden="false" customHeight="false" outlineLevel="0" collapsed="false">
      <c r="A165" s="18" t="s">
        <v>94</v>
      </c>
      <c r="B165" s="20" t="n">
        <v>38407829</v>
      </c>
    </row>
    <row r="166" customFormat="false" ht="12.8" hidden="false" customHeight="false" outlineLevel="0" collapsed="false">
      <c r="A166" s="18" t="s">
        <v>196</v>
      </c>
      <c r="B166" s="24" t="s">
        <v>19</v>
      </c>
    </row>
    <row r="167" customFormat="false" ht="12.8" hidden="false" customHeight="false" outlineLevel="0" collapsed="false">
      <c r="A167" s="18" t="s">
        <v>197</v>
      </c>
      <c r="B167" s="20" t="n">
        <v>38325244</v>
      </c>
    </row>
    <row r="168" customFormat="false" ht="12.8" hidden="false" customHeight="false" outlineLevel="0" collapsed="false">
      <c r="A168" s="18" t="s">
        <v>198</v>
      </c>
      <c r="B168" s="24" t="s">
        <v>19</v>
      </c>
    </row>
    <row r="169" customFormat="false" ht="12.8" hidden="false" customHeight="false" outlineLevel="0" collapsed="false">
      <c r="A169" s="18" t="s">
        <v>95</v>
      </c>
      <c r="B169" s="20" t="n">
        <v>38252899</v>
      </c>
    </row>
    <row r="170" customFormat="false" ht="12.8" hidden="false" customHeight="false" outlineLevel="0" collapsed="false">
      <c r="A170" s="18" t="s">
        <v>199</v>
      </c>
      <c r="B170" s="24" t="s">
        <v>19</v>
      </c>
    </row>
    <row r="171" customFormat="false" ht="12.8" hidden="false" customHeight="false" outlineLevel="0" collapsed="false">
      <c r="A171" s="18" t="s">
        <v>200</v>
      </c>
      <c r="B171" s="20" t="n">
        <v>38160263</v>
      </c>
    </row>
    <row r="172" customFormat="false" ht="12.8" hidden="false" customHeight="false" outlineLevel="0" collapsed="false">
      <c r="A172" s="18" t="s">
        <v>201</v>
      </c>
      <c r="B172" s="24" t="s">
        <v>19</v>
      </c>
    </row>
    <row r="173" customFormat="false" ht="12.8" hidden="false" customHeight="false" outlineLevel="0" collapsed="false">
      <c r="A173" s="18" t="s">
        <v>97</v>
      </c>
      <c r="B173" s="20" t="n">
        <v>38090151</v>
      </c>
    </row>
    <row r="174" customFormat="false" ht="12.8" hidden="false" customHeight="false" outlineLevel="0" collapsed="false">
      <c r="A174" s="18" t="s">
        <v>202</v>
      </c>
      <c r="B174" s="24" t="s">
        <v>19</v>
      </c>
    </row>
    <row r="175" customFormat="false" ht="12.8" hidden="false" customHeight="false" outlineLevel="0" collapsed="false">
      <c r="A175" s="18" t="s">
        <v>203</v>
      </c>
      <c r="B175" s="20" t="n">
        <v>37987108</v>
      </c>
    </row>
    <row r="176" customFormat="false" ht="12.8" hidden="false" customHeight="false" outlineLevel="0" collapsed="false">
      <c r="A176" s="18" t="s">
        <v>204</v>
      </c>
      <c r="B176" s="24" t="s">
        <v>19</v>
      </c>
    </row>
    <row r="177" customFormat="false" ht="12.8" hidden="false" customHeight="false" outlineLevel="0" collapsed="false">
      <c r="A177" s="18" t="s">
        <v>99</v>
      </c>
      <c r="B177" s="20" t="n">
        <v>37881873</v>
      </c>
    </row>
    <row r="178" customFormat="false" ht="12.8" hidden="false" customHeight="false" outlineLevel="0" collapsed="false">
      <c r="A178" s="18" t="s">
        <v>205</v>
      </c>
      <c r="B178" s="24" t="s">
        <v>19</v>
      </c>
    </row>
    <row r="179" customFormat="false" ht="12.8" hidden="false" customHeight="false" outlineLevel="0" collapsed="false">
      <c r="A179" s="18" t="s">
        <v>206</v>
      </c>
      <c r="B179" s="20" t="n">
        <v>37764458</v>
      </c>
    </row>
    <row r="180" customFormat="false" ht="12.8" hidden="false" customHeight="false" outlineLevel="0" collapsed="false">
      <c r="A180" s="18" t="s">
        <v>207</v>
      </c>
      <c r="B180" s="24" t="s">
        <v>19</v>
      </c>
    </row>
    <row r="181" customFormat="false" ht="12.8" hidden="false" customHeight="false" outlineLevel="0" collapsed="false">
      <c r="A181" s="18" t="s">
        <v>101</v>
      </c>
      <c r="B181" s="20" t="n">
        <v>37635389</v>
      </c>
    </row>
    <row r="182" customFormat="false" ht="12.8" hidden="false" customHeight="false" outlineLevel="0" collapsed="false">
      <c r="A182" s="18" t="s">
        <v>208</v>
      </c>
      <c r="B182" s="24" t="s">
        <v>19</v>
      </c>
    </row>
    <row r="183" customFormat="false" ht="12.8" hidden="false" customHeight="false" outlineLevel="0" collapsed="false">
      <c r="A183" s="18" t="s">
        <v>209</v>
      </c>
      <c r="B183" s="20" t="n">
        <v>37493072</v>
      </c>
    </row>
    <row r="184" customFormat="false" ht="12.8" hidden="false" customHeight="false" outlineLevel="0" collapsed="false">
      <c r="A184" s="18" t="s">
        <v>210</v>
      </c>
      <c r="B184" s="24" t="s">
        <v>19</v>
      </c>
    </row>
    <row r="185" customFormat="false" ht="12.8" hidden="false" customHeight="false" outlineLevel="0" collapsed="false">
      <c r="A185" s="18" t="s">
        <v>102</v>
      </c>
      <c r="B185" s="20" t="n">
        <v>37346940</v>
      </c>
    </row>
    <row r="186" customFormat="false" ht="12.8" hidden="false" customHeight="false" outlineLevel="0" collapsed="false">
      <c r="A186" s="18" t="s">
        <v>211</v>
      </c>
      <c r="B186" s="24" t="s">
        <v>19</v>
      </c>
    </row>
    <row r="187" customFormat="false" ht="12.8" hidden="false" customHeight="false" outlineLevel="0" collapsed="false">
      <c r="A187" s="18" t="s">
        <v>212</v>
      </c>
      <c r="B187" s="20" t="n">
        <v>37194315</v>
      </c>
    </row>
    <row r="188" customFormat="false" ht="12.8" hidden="false" customHeight="false" outlineLevel="0" collapsed="false">
      <c r="A188" s="18" t="s">
        <v>213</v>
      </c>
      <c r="B188" s="24" t="s">
        <v>19</v>
      </c>
    </row>
    <row r="189" customFormat="false" ht="12.8" hidden="false" customHeight="false" outlineLevel="0" collapsed="false">
      <c r="A189" s="18" t="s">
        <v>104</v>
      </c>
      <c r="B189" s="20" t="n">
        <v>37035719</v>
      </c>
    </row>
    <row r="190" customFormat="false" ht="12.8" hidden="false" customHeight="false" outlineLevel="0" collapsed="false">
      <c r="A190" s="18" t="s">
        <v>214</v>
      </c>
      <c r="B190" s="24" t="s">
        <v>19</v>
      </c>
    </row>
    <row r="191" customFormat="false" ht="12.8" hidden="false" customHeight="false" outlineLevel="0" collapsed="false">
      <c r="A191" s="18" t="s">
        <v>215</v>
      </c>
      <c r="B191" s="20" t="n">
        <v>36868100</v>
      </c>
    </row>
    <row r="192" customFormat="false" ht="12.8" hidden="false" customHeight="false" outlineLevel="0" collapsed="false">
      <c r="A192" s="18" t="s">
        <v>216</v>
      </c>
      <c r="B192" s="24" t="s">
        <v>19</v>
      </c>
    </row>
    <row r="193" customFormat="false" ht="12.8" hidden="false" customHeight="false" outlineLevel="0" collapsed="false">
      <c r="A193" s="18" t="s">
        <v>106</v>
      </c>
      <c r="B193" s="20" t="n">
        <v>36694077</v>
      </c>
    </row>
    <row r="194" customFormat="false" ht="12.8" hidden="false" customHeight="false" outlineLevel="0" collapsed="false">
      <c r="A194" s="18" t="s">
        <v>217</v>
      </c>
      <c r="B194" s="24" t="s">
        <v>19</v>
      </c>
    </row>
    <row r="195" customFormat="false" ht="12.8" hidden="false" customHeight="false" outlineLevel="0" collapsed="false">
      <c r="A195" s="18" t="s">
        <v>218</v>
      </c>
      <c r="B195" s="20" t="n">
        <v>36506811</v>
      </c>
    </row>
    <row r="196" customFormat="false" ht="12.8" hidden="false" customHeight="false" outlineLevel="0" collapsed="false">
      <c r="A196" s="18" t="s">
        <v>219</v>
      </c>
      <c r="B196" s="24" t="s">
        <v>19</v>
      </c>
    </row>
    <row r="197" customFormat="false" ht="12.8" hidden="false" customHeight="false" outlineLevel="0" collapsed="false">
      <c r="A197" s="18" t="s">
        <v>108</v>
      </c>
      <c r="B197" s="20" t="n">
        <v>36329199</v>
      </c>
    </row>
    <row r="198" customFormat="false" ht="12.8" hidden="false" customHeight="false" outlineLevel="0" collapsed="false">
      <c r="A198" s="18" t="s">
        <v>220</v>
      </c>
      <c r="B198" s="24" t="s">
        <v>19</v>
      </c>
    </row>
    <row r="199" customFormat="false" ht="12.8" hidden="false" customHeight="false" outlineLevel="0" collapsed="false">
      <c r="A199" s="18" t="s">
        <v>221</v>
      </c>
      <c r="B199" s="20" t="n">
        <v>36127525</v>
      </c>
    </row>
    <row r="200" customFormat="false" ht="12.8" hidden="false" customHeight="false" outlineLevel="0" collapsed="false">
      <c r="A200" s="18" t="s">
        <v>222</v>
      </c>
      <c r="B200" s="24" t="s">
        <v>19</v>
      </c>
    </row>
    <row r="201" customFormat="false" ht="12.8" hidden="false" customHeight="false" outlineLevel="0" collapsed="false">
      <c r="A201" s="18" t="s">
        <v>109</v>
      </c>
      <c r="B201" s="20" t="n">
        <v>35946425</v>
      </c>
    </row>
    <row r="202" customFormat="false" ht="12.8" hidden="false" customHeight="false" outlineLevel="0" collapsed="false">
      <c r="A202" s="18" t="s">
        <v>223</v>
      </c>
      <c r="B202" s="24" t="s">
        <v>19</v>
      </c>
    </row>
    <row r="203" customFormat="false" ht="12.8" hidden="false" customHeight="false" outlineLevel="0" collapsed="false">
      <c r="A203" s="18" t="s">
        <v>224</v>
      </c>
      <c r="B203" s="20" t="n">
        <v>35750033</v>
      </c>
    </row>
    <row r="204" customFormat="false" ht="12.8" hidden="false" customHeight="false" outlineLevel="0" collapsed="false">
      <c r="A204" s="18" t="s">
        <v>225</v>
      </c>
      <c r="B204" s="24" t="s">
        <v>19</v>
      </c>
    </row>
    <row r="205" customFormat="false" ht="12.8" hidden="false" customHeight="false" outlineLevel="0" collapsed="false">
      <c r="A205" s="18" t="s">
        <v>111</v>
      </c>
      <c r="B205" s="20" t="n">
        <v>35569375</v>
      </c>
    </row>
    <row r="206" customFormat="false" ht="12.8" hidden="false" customHeight="false" outlineLevel="0" collapsed="false">
      <c r="A206" s="18" t="s">
        <v>226</v>
      </c>
      <c r="B206" s="24" t="s">
        <v>19</v>
      </c>
    </row>
    <row r="207" customFormat="false" ht="12.8" hidden="false" customHeight="false" outlineLevel="0" collapsed="false">
      <c r="A207" s="18" t="s">
        <v>227</v>
      </c>
      <c r="B207" s="20" t="n">
        <v>35363890</v>
      </c>
    </row>
    <row r="208" customFormat="false" ht="12.8" hidden="false" customHeight="false" outlineLevel="0" collapsed="false">
      <c r="A208" s="18" t="s">
        <v>228</v>
      </c>
      <c r="B208" s="24" t="s">
        <v>19</v>
      </c>
    </row>
    <row r="209" customFormat="false" ht="12.8" hidden="false" customHeight="false" outlineLevel="0" collapsed="false">
      <c r="A209" s="18" t="s">
        <v>113</v>
      </c>
      <c r="B209" s="20" t="n">
        <v>35177294</v>
      </c>
    </row>
    <row r="210" customFormat="false" ht="12.8" hidden="false" customHeight="false" outlineLevel="0" collapsed="false">
      <c r="A210" s="18" t="s">
        <v>229</v>
      </c>
      <c r="B210" s="24" t="s">
        <v>19</v>
      </c>
    </row>
    <row r="211" customFormat="false" ht="12.8" hidden="false" customHeight="false" outlineLevel="0" collapsed="false">
      <c r="A211" s="18" t="s">
        <v>230</v>
      </c>
      <c r="B211" s="20" t="n">
        <v>34980317</v>
      </c>
    </row>
    <row r="212" customFormat="false" ht="12.8" hidden="false" customHeight="false" outlineLevel="0" collapsed="false">
      <c r="A212" s="18" t="s">
        <v>231</v>
      </c>
      <c r="B212" s="24" t="s">
        <v>19</v>
      </c>
    </row>
    <row r="213" customFormat="false" ht="12.8" hidden="false" customHeight="false" outlineLevel="0" collapsed="false">
      <c r="A213" s="18" t="s">
        <v>115</v>
      </c>
      <c r="B213" s="20" t="n">
        <v>34800600</v>
      </c>
    </row>
    <row r="214" customFormat="false" ht="12.8" hidden="false" customHeight="false" outlineLevel="0" collapsed="false">
      <c r="A214" s="18" t="s">
        <v>232</v>
      </c>
      <c r="B214" s="24" t="s">
        <v>19</v>
      </c>
    </row>
    <row r="215" customFormat="false" ht="12.8" hidden="false" customHeight="false" outlineLevel="0" collapsed="false">
      <c r="A215" s="18" t="s">
        <v>233</v>
      </c>
      <c r="B215" s="20" t="n">
        <v>34595886</v>
      </c>
    </row>
    <row r="216" customFormat="false" ht="12.8" hidden="false" customHeight="false" outlineLevel="0" collapsed="false">
      <c r="A216" s="18" t="s">
        <v>234</v>
      </c>
      <c r="B216" s="24" t="s">
        <v>19</v>
      </c>
    </row>
    <row r="217" customFormat="false" ht="12.8" hidden="false" customHeight="false" outlineLevel="0" collapsed="false">
      <c r="A217" s="18" t="s">
        <v>116</v>
      </c>
      <c r="B217" s="20" t="n">
        <v>34408338</v>
      </c>
    </row>
    <row r="218" customFormat="false" ht="12.8" hidden="false" customHeight="false" outlineLevel="0" collapsed="false">
      <c r="A218" s="18" t="s">
        <v>235</v>
      </c>
      <c r="B218" s="24" t="s">
        <v>19</v>
      </c>
    </row>
    <row r="219" customFormat="false" ht="12.8" hidden="false" customHeight="false" outlineLevel="0" collapsed="false">
      <c r="A219" s="18" t="s">
        <v>236</v>
      </c>
      <c r="B219" s="20" t="n">
        <v>34216856</v>
      </c>
    </row>
    <row r="220" customFormat="false" ht="12.8" hidden="false" customHeight="false" outlineLevel="0" collapsed="false">
      <c r="A220" s="18" t="s">
        <v>237</v>
      </c>
      <c r="B220" s="24" t="s">
        <v>19</v>
      </c>
    </row>
    <row r="221" customFormat="false" ht="12.8" hidden="false" customHeight="false" outlineLevel="0" collapsed="false">
      <c r="A221" s="18" t="s">
        <v>118</v>
      </c>
      <c r="B221" s="20" t="n">
        <v>34040642</v>
      </c>
    </row>
    <row r="224" customFormat="false" ht="12.8" hidden="false" customHeight="false" outlineLevel="0" collapsed="false">
      <c r="A224" s="16" t="s">
        <v>238</v>
      </c>
    </row>
    <row r="226" customFormat="false" ht="12.8" hidden="false" customHeight="false" outlineLevel="0" collapsed="false">
      <c r="A226" s="16" t="s">
        <v>239</v>
      </c>
    </row>
    <row r="227" customFormat="false" ht="12.8" hidden="false" customHeight="false" outlineLevel="0" collapsed="false">
      <c r="A227" s="1" t="s">
        <v>240</v>
      </c>
    </row>
    <row r="229" customFormat="false" ht="13" hidden="false" customHeight="true" outlineLevel="0" collapsed="false">
      <c r="A229" s="8" t="s">
        <v>10</v>
      </c>
      <c r="B229" s="9" t="s">
        <v>11</v>
      </c>
      <c r="C229" s="9"/>
      <c r="D229" s="9"/>
      <c r="E229" s="9"/>
    </row>
    <row r="230" customFormat="false" ht="12.8" hidden="false" customHeight="false" outlineLevel="0" collapsed="false">
      <c r="B230" s="1" t="s">
        <v>12</v>
      </c>
      <c r="C230" s="1"/>
    </row>
  </sheetData>
  <mergeCells count="6">
    <mergeCell ref="A1:K1"/>
    <mergeCell ref="A2:K2"/>
    <mergeCell ref="A3:K3"/>
    <mergeCell ref="A4:K4"/>
    <mergeCell ref="A5:K5"/>
    <mergeCell ref="B229:E22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8" activeCellId="0" sqref="F3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42.27"/>
    <col collapsed="false" customWidth="true" hidden="false" outlineLevel="0" max="2" min="2" style="1" width="17.52"/>
    <col collapsed="false" customWidth="true" hidden="false" outlineLevel="0" max="3" min="3" style="1" width="18.75"/>
    <col collapsed="false" customWidth="true" hidden="false" outlineLevel="0" max="4" min="4" style="1" width="22.85"/>
    <col collapsed="false" customWidth="true" hidden="false" outlineLevel="0" max="5" min="5" style="1" width="14.53"/>
    <col collapsed="false" customWidth="true" hidden="false" outlineLevel="0" max="6" min="6" style="1" width="13.2"/>
    <col collapsed="false" customWidth="true" hidden="false" outlineLevel="0" max="7" min="7" style="1" width="21.84"/>
    <col collapsed="false" customWidth="true" hidden="false" outlineLevel="0" max="8" min="8" style="1" width="18.66"/>
  </cols>
  <sheetData>
    <row r="1" customFormat="false" ht="12.8" hidden="false" customHeight="false" outlineLevel="0" collapsed="false">
      <c r="A1" s="1" t="s">
        <v>241</v>
      </c>
      <c r="E1" s="11"/>
      <c r="F1" s="11"/>
      <c r="G1" s="11"/>
      <c r="H1" s="11"/>
    </row>
    <row r="2" customFormat="false" ht="12.8" hidden="false" customHeight="false" outlineLevel="0" collapsed="false">
      <c r="A2" s="1" t="s">
        <v>242</v>
      </c>
      <c r="E2" s="11" t="s">
        <v>243</v>
      </c>
      <c r="F2" s="11"/>
      <c r="G2" s="11" t="s">
        <v>244</v>
      </c>
      <c r="H2" s="11"/>
    </row>
    <row r="3" customFormat="false" ht="12.8" hidden="false" customHeight="false" outlineLevel="0" collapsed="false">
      <c r="A3" s="18" t="s">
        <v>20</v>
      </c>
      <c r="B3" s="19" t="s">
        <v>22</v>
      </c>
      <c r="C3" s="25" t="s">
        <v>245</v>
      </c>
      <c r="D3" s="25" t="s">
        <v>246</v>
      </c>
      <c r="E3" s="25" t="s">
        <v>247</v>
      </c>
      <c r="F3" s="25" t="s">
        <v>248</v>
      </c>
      <c r="G3" s="25" t="s">
        <v>249</v>
      </c>
      <c r="H3" s="25" t="s">
        <v>250</v>
      </c>
    </row>
    <row r="4" customFormat="false" ht="12.8" hidden="false" customHeight="false" outlineLevel="0" collapsed="false">
      <c r="A4" s="18" t="s">
        <v>251</v>
      </c>
      <c r="B4" s="20" t="n">
        <v>49077984</v>
      </c>
      <c r="C4" s="20" t="n">
        <v>6852348</v>
      </c>
      <c r="D4" s="26" t="n">
        <f aca="false">(C4/B4)</f>
        <v>0.139621627489833</v>
      </c>
      <c r="E4" s="25"/>
      <c r="F4" s="25"/>
      <c r="G4" s="25"/>
      <c r="H4" s="25"/>
    </row>
    <row r="5" customFormat="false" ht="12.8" hidden="false" customHeight="false" outlineLevel="0" collapsed="false">
      <c r="A5" s="18" t="s">
        <v>25</v>
      </c>
      <c r="B5" s="20" t="n">
        <v>48619695</v>
      </c>
      <c r="C5" s="20" t="n">
        <v>6502282</v>
      </c>
      <c r="D5" s="26" t="n">
        <f aca="false">(C5/B5)</f>
        <v>0.133737613944308</v>
      </c>
      <c r="E5" s="25" t="n">
        <f aca="false">B4-B5</f>
        <v>458289</v>
      </c>
      <c r="F5" s="27" t="n">
        <f aca="false">(B4-B5)/B5</f>
        <v>0.00942599495945008</v>
      </c>
      <c r="G5" s="25" t="n">
        <f aca="false">C4-C5</f>
        <v>350066</v>
      </c>
      <c r="H5" s="27" t="n">
        <f aca="false">(C4-C5)/C5</f>
        <v>0.0538374066212447</v>
      </c>
    </row>
    <row r="6" customFormat="false" ht="12.8" hidden="false" customHeight="false" outlineLevel="0" collapsed="false">
      <c r="A6" s="18" t="s">
        <v>27</v>
      </c>
      <c r="B6" s="20" t="n">
        <v>48085361</v>
      </c>
      <c r="C6" s="20" t="n">
        <v>6089620</v>
      </c>
      <c r="D6" s="26" t="n">
        <f aca="false">(C6/B6)</f>
        <v>0.1266418692375</v>
      </c>
      <c r="E6" s="25" t="n">
        <f aca="false">B5-B6</f>
        <v>534334</v>
      </c>
      <c r="F6" s="27" t="n">
        <f aca="false">(B5-B6)/B6</f>
        <v>0.0111121969116547</v>
      </c>
      <c r="G6" s="25" t="n">
        <f aca="false">C5-C6</f>
        <v>412662</v>
      </c>
      <c r="H6" s="27" t="n">
        <f aca="false">(C5-C6)/C6</f>
        <v>0.0677648194797048</v>
      </c>
    </row>
    <row r="7" customFormat="false" ht="12.8" hidden="false" customHeight="false" outlineLevel="0" collapsed="false">
      <c r="A7" s="18" t="s">
        <v>29</v>
      </c>
      <c r="B7" s="20" t="n">
        <v>47486727</v>
      </c>
      <c r="C7" s="20" t="n">
        <v>5509046</v>
      </c>
      <c r="D7" s="26" t="n">
        <f aca="false">(C7/B7)</f>
        <v>0.116012333298945</v>
      </c>
      <c r="E7" s="25" t="n">
        <f aca="false">B6-B7</f>
        <v>598634</v>
      </c>
      <c r="F7" s="27" t="n">
        <f aca="false">(B6-B7)/B7</f>
        <v>0.0126063436631461</v>
      </c>
      <c r="G7" s="25" t="n">
        <f aca="false">C6-C7</f>
        <v>580574</v>
      </c>
      <c r="H7" s="27" t="n">
        <f aca="false">(C6-C7)/C7</f>
        <v>0.105385578555706</v>
      </c>
    </row>
    <row r="8" customFormat="false" ht="12.8" hidden="false" customHeight="false" outlineLevel="0" collapsed="false">
      <c r="A8" s="18" t="s">
        <v>31</v>
      </c>
      <c r="B8" s="20" t="n">
        <v>47400798</v>
      </c>
      <c r="C8" s="20" t="n">
        <v>5402702</v>
      </c>
      <c r="D8" s="26" t="n">
        <f aca="false">(C8/B8)</f>
        <v>0.11397913596307</v>
      </c>
      <c r="E8" s="25" t="n">
        <f aca="false">B7-B8</f>
        <v>85929</v>
      </c>
      <c r="F8" s="27" t="n">
        <f aca="false">(B7-B8)/B8</f>
        <v>0.00181281758167869</v>
      </c>
      <c r="G8" s="25" t="n">
        <f aca="false">C7-C8</f>
        <v>106344</v>
      </c>
      <c r="H8" s="27" t="n">
        <f aca="false">(C7-C8)/C8</f>
        <v>0.0196834843010035</v>
      </c>
    </row>
    <row r="9" customFormat="false" ht="12.8" hidden="false" customHeight="false" outlineLevel="0" collapsed="false">
      <c r="A9" s="18" t="s">
        <v>32</v>
      </c>
      <c r="B9" s="20" t="n">
        <v>47318050</v>
      </c>
      <c r="C9" s="20" t="n">
        <v>5241278</v>
      </c>
      <c r="D9" s="26" t="n">
        <f aca="false">(C9/B9)</f>
        <v>0.110766990609292</v>
      </c>
      <c r="E9" s="25" t="n">
        <f aca="false">B8-B9</f>
        <v>82748</v>
      </c>
      <c r="F9" s="27" t="n">
        <f aca="false">(B8-B9)/B9</f>
        <v>0.00174876183612807</v>
      </c>
      <c r="G9" s="25" t="n">
        <f aca="false">C8-C9</f>
        <v>161424</v>
      </c>
      <c r="H9" s="27" t="n">
        <f aca="false">(C8-C9)/C9</f>
        <v>0.0307985953044277</v>
      </c>
    </row>
    <row r="10" customFormat="false" ht="12.8" hidden="false" customHeight="false" outlineLevel="0" collapsed="false">
      <c r="A10" s="18" t="s">
        <v>34</v>
      </c>
      <c r="B10" s="20" t="n">
        <v>46918951</v>
      </c>
      <c r="C10" s="20" t="n">
        <v>4850762</v>
      </c>
      <c r="D10" s="26" t="n">
        <f aca="false">(C10/B10)</f>
        <v>0.10338598576085</v>
      </c>
      <c r="E10" s="25" t="n">
        <f aca="false">B9-B10</f>
        <v>399099</v>
      </c>
      <c r="F10" s="27" t="n">
        <f aca="false">(B9-B10)/B10</f>
        <v>0.00850613646498618</v>
      </c>
      <c r="G10" s="25" t="n">
        <f aca="false">C9-C10</f>
        <v>390516</v>
      </c>
      <c r="H10" s="27" t="n">
        <f aca="false">(C9-C10)/C10</f>
        <v>0.0805061142970939</v>
      </c>
    </row>
    <row r="11" customFormat="false" ht="12.8" hidden="false" customHeight="false" outlineLevel="0" collapsed="false">
      <c r="A11" s="18" t="s">
        <v>36</v>
      </c>
      <c r="B11" s="20" t="n">
        <v>46645070</v>
      </c>
      <c r="C11" s="20" t="n">
        <v>4577322</v>
      </c>
      <c r="D11" s="26" t="n">
        <f aca="false">(C11/B11)</f>
        <v>0.0981308850002798</v>
      </c>
      <c r="E11" s="25" t="n">
        <f aca="false">B10-B11</f>
        <v>273881</v>
      </c>
      <c r="F11" s="27" t="n">
        <f aca="false">(B10-B11)/B11</f>
        <v>0.00587159586211362</v>
      </c>
      <c r="G11" s="25" t="n">
        <f aca="false">C10-C11</f>
        <v>273440</v>
      </c>
      <c r="H11" s="27" t="n">
        <f aca="false">(C10-C11)/C11</f>
        <v>0.0597379865344846</v>
      </c>
    </row>
    <row r="12" customFormat="false" ht="12.8" hidden="false" customHeight="false" outlineLevel="0" collapsed="false">
      <c r="A12" s="18" t="s">
        <v>38</v>
      </c>
      <c r="B12" s="20" t="n">
        <v>46497393</v>
      </c>
      <c r="C12" s="20" t="n">
        <v>4417653</v>
      </c>
      <c r="D12" s="26" t="n">
        <f aca="false">(C12/B12)</f>
        <v>0.0950086169347172</v>
      </c>
      <c r="E12" s="25" t="n">
        <f aca="false">B11-B12</f>
        <v>147677</v>
      </c>
      <c r="F12" s="27" t="n">
        <f aca="false">(B11-B12)/B12</f>
        <v>0.00317602752481198</v>
      </c>
      <c r="G12" s="25" t="n">
        <f aca="false">C11-C12</f>
        <v>159669</v>
      </c>
      <c r="H12" s="27" t="n">
        <f aca="false">(C11-C12)/C12</f>
        <v>0.0361434001267189</v>
      </c>
    </row>
    <row r="13" customFormat="false" ht="12.8" hidden="false" customHeight="false" outlineLevel="0" collapsed="false">
      <c r="A13" s="18" t="s">
        <v>39</v>
      </c>
      <c r="B13" s="20" t="n">
        <v>46418884</v>
      </c>
      <c r="C13" s="20" t="n">
        <v>4419334</v>
      </c>
      <c r="D13" s="26" t="n">
        <f aca="false">(C13/B13)</f>
        <v>0.0952055202361177</v>
      </c>
      <c r="E13" s="25" t="n">
        <f aca="false">B12-B13</f>
        <v>78509</v>
      </c>
      <c r="F13" s="27" t="n">
        <f aca="false">(B12-B13)/B13</f>
        <v>0.00169131597390407</v>
      </c>
      <c r="G13" s="25" t="n">
        <f aca="false">C12-C13</f>
        <v>-1681</v>
      </c>
      <c r="H13" s="27" t="n">
        <f aca="false">(C12-C13)/C13</f>
        <v>-0.000380374056362339</v>
      </c>
    </row>
    <row r="14" customFormat="false" ht="12.8" hidden="false" customHeight="false" outlineLevel="0" collapsed="false">
      <c r="A14" s="18" t="s">
        <v>41</v>
      </c>
      <c r="B14" s="20" t="n">
        <v>46425722</v>
      </c>
      <c r="C14" s="20" t="n">
        <v>4453985</v>
      </c>
      <c r="D14" s="26" t="n">
        <f aca="false">(C14/B14)</f>
        <v>0.0959378725440177</v>
      </c>
      <c r="E14" s="25" t="n">
        <f aca="false">B13-B14</f>
        <v>-6838</v>
      </c>
      <c r="F14" s="27" t="n">
        <f aca="false">(B13-B14)/B14</f>
        <v>-0.00014728903946825</v>
      </c>
      <c r="G14" s="25" t="n">
        <f aca="false">C13-C14</f>
        <v>-34651</v>
      </c>
      <c r="H14" s="27" t="n">
        <f aca="false">(C13-C14)/C14</f>
        <v>-0.0077797747410465</v>
      </c>
    </row>
    <row r="15" customFormat="false" ht="12.8" hidden="false" customHeight="false" outlineLevel="0" collapsed="false">
      <c r="A15" s="18" t="s">
        <v>43</v>
      </c>
      <c r="B15" s="20" t="n">
        <v>46495744</v>
      </c>
      <c r="C15" s="20" t="n">
        <v>4676352</v>
      </c>
      <c r="D15" s="26" t="n">
        <f aca="false">(C15/B15)</f>
        <v>0.100575915077303</v>
      </c>
      <c r="E15" s="25" t="n">
        <f aca="false">B14-B15</f>
        <v>-70022</v>
      </c>
      <c r="F15" s="27" t="n">
        <f aca="false">(B14-B15)/B15</f>
        <v>-0.00150598730068713</v>
      </c>
      <c r="G15" s="25" t="n">
        <f aca="false">C14-C15</f>
        <v>-222367</v>
      </c>
      <c r="H15" s="27" t="n">
        <f aca="false">(C14-C15)/C15</f>
        <v>-0.0475513819318991</v>
      </c>
    </row>
    <row r="16" customFormat="false" ht="12.8" hidden="false" customHeight="false" outlineLevel="0" collapsed="false">
      <c r="A16" s="18" t="s">
        <v>45</v>
      </c>
      <c r="B16" s="20" t="n">
        <v>46712650</v>
      </c>
      <c r="C16" s="20" t="n">
        <v>5064584</v>
      </c>
      <c r="D16" s="26" t="n">
        <f aca="false">(C16/B16)</f>
        <v>0.108419967610487</v>
      </c>
      <c r="E16" s="25" t="n">
        <f aca="false">B15-B16</f>
        <v>-216906</v>
      </c>
      <c r="F16" s="27" t="n">
        <f aca="false">(B15-B16)/B16</f>
        <v>-0.00464341029678256</v>
      </c>
      <c r="G16" s="25" t="n">
        <f aca="false">C15-C16</f>
        <v>-388232</v>
      </c>
      <c r="H16" s="27" t="n">
        <f aca="false">(C15-C16)/C16</f>
        <v>-0.0766562465939947</v>
      </c>
    </row>
    <row r="17" customFormat="false" ht="12.8" hidden="false" customHeight="false" outlineLevel="0" collapsed="false">
      <c r="A17" s="18" t="s">
        <v>46</v>
      </c>
      <c r="B17" s="20" t="n">
        <v>46818216</v>
      </c>
      <c r="C17" s="20" t="n">
        <v>5236030</v>
      </c>
      <c r="D17" s="26" t="n">
        <f aca="false">(C17/B17)</f>
        <v>0.111837452328384</v>
      </c>
      <c r="E17" s="25" t="n">
        <f aca="false">B16-B17</f>
        <v>-105566</v>
      </c>
      <c r="F17" s="27" t="n">
        <f aca="false">(B16-B17)/B17</f>
        <v>-0.00225480612076291</v>
      </c>
      <c r="G17" s="25" t="n">
        <f aca="false">C16-C17</f>
        <v>-171446</v>
      </c>
      <c r="H17" s="27" t="n">
        <f aca="false">(C16-C17)/C17</f>
        <v>-0.0327435098729381</v>
      </c>
    </row>
    <row r="18" customFormat="false" ht="12.8" hidden="false" customHeight="false" outlineLevel="0" collapsed="false">
      <c r="A18" s="18" t="s">
        <v>48</v>
      </c>
      <c r="B18" s="20" t="n">
        <v>46667175</v>
      </c>
      <c r="C18" s="20" t="n">
        <v>5312440</v>
      </c>
      <c r="D18" s="26" t="n">
        <f aca="false">(C18/B18)</f>
        <v>0.113836759992436</v>
      </c>
      <c r="E18" s="25" t="n">
        <f aca="false">B17-B18</f>
        <v>151041</v>
      </c>
      <c r="F18" s="27" t="n">
        <f aca="false">(B17-B18)/B18</f>
        <v>0.00323655760178327</v>
      </c>
      <c r="G18" s="25" t="n">
        <f aca="false">C17-C18</f>
        <v>-76410</v>
      </c>
      <c r="H18" s="27" t="n">
        <f aca="false">(C17-C18)/C18</f>
        <v>-0.0143832212693226</v>
      </c>
    </row>
    <row r="19" customFormat="false" ht="12.8" hidden="false" customHeight="false" outlineLevel="0" collapsed="false">
      <c r="A19" s="18" t="s">
        <v>50</v>
      </c>
      <c r="B19" s="20" t="n">
        <v>46486621</v>
      </c>
      <c r="C19" s="20" t="n">
        <v>5402579</v>
      </c>
      <c r="D19" s="26" t="n">
        <f aca="false">(C19/B19)</f>
        <v>0.116217932897295</v>
      </c>
      <c r="E19" s="25" t="n">
        <f aca="false">B18-B19</f>
        <v>180554</v>
      </c>
      <c r="F19" s="27" t="n">
        <f aca="false">(B18-B19)/B19</f>
        <v>0.00388399922635805</v>
      </c>
      <c r="G19" s="25" t="n">
        <f aca="false">C18-C19</f>
        <v>-90139</v>
      </c>
      <c r="H19" s="27" t="n">
        <f aca="false">(C18-C19)/C19</f>
        <v>-0.016684439042909</v>
      </c>
    </row>
    <row r="20" customFormat="false" ht="12.8" hidden="false" customHeight="false" outlineLevel="0" collapsed="false">
      <c r="A20" s="18" t="s">
        <v>52</v>
      </c>
      <c r="B20" s="20" t="n">
        <v>46239271</v>
      </c>
      <c r="C20" s="20" t="n">
        <v>5386659</v>
      </c>
      <c r="D20" s="26" t="n">
        <f aca="false">(C20/B20)</f>
        <v>0.116495327099772</v>
      </c>
      <c r="E20" s="25" t="n">
        <f aca="false">B19-B20</f>
        <v>247350</v>
      </c>
      <c r="F20" s="27" t="n">
        <f aca="false">(B19-B20)/B20</f>
        <v>0.00534934904142412</v>
      </c>
      <c r="G20" s="25" t="n">
        <f aca="false">C19-C20</f>
        <v>15920</v>
      </c>
      <c r="H20" s="27" t="n">
        <f aca="false">(C19-C20)/C20</f>
        <v>0.00295544975094952</v>
      </c>
    </row>
    <row r="21" customFormat="false" ht="12.8" hidden="false" customHeight="false" outlineLevel="0" collapsed="false">
      <c r="A21" s="18" t="s">
        <v>53</v>
      </c>
      <c r="B21" s="20" t="n">
        <v>45668938</v>
      </c>
      <c r="C21" s="20" t="n">
        <v>5086295</v>
      </c>
      <c r="D21" s="26" t="n">
        <f aca="false">(C21/B21)</f>
        <v>0.111373183234521</v>
      </c>
      <c r="E21" s="25" t="n">
        <f aca="false">B20-B21</f>
        <v>570333</v>
      </c>
      <c r="F21" s="27" t="n">
        <f aca="false">(B20-B21)/B21</f>
        <v>0.0124884226561169</v>
      </c>
      <c r="G21" s="25" t="n">
        <f aca="false">C20-C21</f>
        <v>300364</v>
      </c>
      <c r="H21" s="27" t="n">
        <f aca="false">(C20-C21)/C21</f>
        <v>0.0590535940207951</v>
      </c>
    </row>
    <row r="22" customFormat="false" ht="12.8" hidden="false" customHeight="false" outlineLevel="0" collapsed="false">
      <c r="A22" s="18" t="s">
        <v>55</v>
      </c>
      <c r="B22" s="20" t="n">
        <v>44784659</v>
      </c>
      <c r="C22" s="20" t="n">
        <v>4449434</v>
      </c>
      <c r="D22" s="26" t="n">
        <f aca="false">(C22/B22)</f>
        <v>0.0993517445337699</v>
      </c>
      <c r="E22" s="25" t="n">
        <f aca="false">B21-B22</f>
        <v>884279</v>
      </c>
      <c r="F22" s="27" t="n">
        <f aca="false">(B21-B22)/B22</f>
        <v>0.0197451319211786</v>
      </c>
      <c r="G22" s="25" t="n">
        <f aca="false">C21-C22</f>
        <v>636861</v>
      </c>
      <c r="H22" s="27" t="n">
        <f aca="false">(C21-C22)/C22</f>
        <v>0.143133036696353</v>
      </c>
    </row>
    <row r="23" customFormat="false" ht="12.8" hidden="false" customHeight="false" outlineLevel="0" collapsed="false">
      <c r="A23" s="18" t="s">
        <v>57</v>
      </c>
      <c r="B23" s="20" t="n">
        <v>44009969</v>
      </c>
      <c r="C23" s="20" t="n">
        <v>3930916</v>
      </c>
      <c r="D23" s="26" t="n">
        <f aca="false">(C23/B23)</f>
        <v>0.0893187632102172</v>
      </c>
      <c r="E23" s="25" t="n">
        <f aca="false">B22-B23</f>
        <v>774690</v>
      </c>
      <c r="F23" s="27" t="n">
        <f aca="false">(B22-B23)/B23</f>
        <v>0.0176026027193975</v>
      </c>
      <c r="G23" s="25" t="n">
        <f aca="false">C22-C23</f>
        <v>518518</v>
      </c>
      <c r="H23" s="27" t="n">
        <f aca="false">(C22-C23)/C23</f>
        <v>0.131907677498069</v>
      </c>
    </row>
    <row r="24" customFormat="false" ht="12.8" hidden="false" customHeight="false" outlineLevel="0" collapsed="false">
      <c r="A24" s="18" t="s">
        <v>59</v>
      </c>
      <c r="B24" s="20" t="n">
        <v>43296335</v>
      </c>
      <c r="C24" s="20" t="n">
        <v>3430204</v>
      </c>
      <c r="D24" s="26" t="n">
        <f aca="false">(C24/B24)</f>
        <v>0.0792261977832535</v>
      </c>
      <c r="E24" s="25" t="n">
        <f aca="false">B23-B24</f>
        <v>713634</v>
      </c>
      <c r="F24" s="27" t="n">
        <f aca="false">(B23-B24)/B24</f>
        <v>0.0164825498509285</v>
      </c>
      <c r="G24" s="25" t="n">
        <f aca="false">C23-C24</f>
        <v>500712</v>
      </c>
      <c r="H24" s="27" t="n">
        <f aca="false">(C23-C24)/C24</f>
        <v>0.145971493240635</v>
      </c>
    </row>
    <row r="25" customFormat="false" ht="12.8" hidden="false" customHeight="false" outlineLevel="0" collapsed="false">
      <c r="A25" s="18" t="s">
        <v>60</v>
      </c>
      <c r="B25" s="20" t="n">
        <v>42547454</v>
      </c>
      <c r="C25" s="20"/>
      <c r="D25" s="25"/>
      <c r="E25" s="25"/>
      <c r="F25" s="25"/>
      <c r="G25" s="25"/>
      <c r="H25" s="25"/>
    </row>
    <row r="26" customFormat="false" ht="12.8" hidden="false" customHeight="false" outlineLevel="0" collapsed="false">
      <c r="A26" s="25"/>
      <c r="B26" s="25"/>
      <c r="C26" s="25"/>
      <c r="D26" s="25"/>
      <c r="E26" s="25"/>
      <c r="F26" s="25"/>
      <c r="G26" s="25"/>
      <c r="H26" s="25"/>
    </row>
    <row r="28" customFormat="false" ht="12.8" hidden="false" customHeight="false" outlineLevel="0" collapsed="false">
      <c r="A28" s="8"/>
    </row>
    <row r="30" customFormat="false" ht="12.8" hidden="false" customHeight="false" outlineLevel="0" collapsed="false">
      <c r="A30" s="10" t="s">
        <v>13</v>
      </c>
      <c r="B30" s="1" t="s">
        <v>14</v>
      </c>
    </row>
    <row r="31" customFormat="false" ht="12.8" hidden="false" customHeight="false" outlineLevel="0" collapsed="false">
      <c r="A31" s="10" t="s">
        <v>252</v>
      </c>
      <c r="B31" s="1" t="s">
        <v>253</v>
      </c>
    </row>
    <row r="33" customFormat="false" ht="12.8" hidden="false" customHeight="true" outlineLevel="0" collapsed="false">
      <c r="A33" s="8" t="s">
        <v>10</v>
      </c>
      <c r="B33" s="9" t="s">
        <v>11</v>
      </c>
      <c r="C33" s="9"/>
      <c r="D33" s="9"/>
      <c r="E33" s="9"/>
    </row>
    <row r="34" customFormat="false" ht="12.8" hidden="false" customHeight="false" outlineLevel="0" collapsed="false">
      <c r="B34" s="1" t="s">
        <v>12</v>
      </c>
    </row>
  </sheetData>
  <mergeCells count="1">
    <mergeCell ref="B33:E3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69"/>
  <sheetViews>
    <sheetView showFormulas="false" showGridLines="true" showRowColHeaders="true" showZeros="true" rightToLeft="false" tabSelected="true" showOutlineSymbols="true" defaultGridColor="true" view="normal" topLeftCell="C46" colorId="64" zoomScale="120" zoomScaleNormal="120" zoomScalePageLayoutView="100" workbookViewId="0">
      <selection pane="topLeft" activeCell="J70" activeCellId="0" sqref="J70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0" width="38.14"/>
    <col collapsed="false" customWidth="true" hidden="false" outlineLevel="0" max="3" min="2" style="0" width="22.61"/>
    <col collapsed="false" customWidth="true" hidden="false" outlineLevel="0" max="5" min="5" style="0" width="16.34"/>
    <col collapsed="false" customWidth="true" hidden="false" outlineLevel="0" max="9" min="9" style="0" width="20.75"/>
    <col collapsed="false" customWidth="true" hidden="false" outlineLevel="0" max="10" min="10" style="0" width="22.61"/>
  </cols>
  <sheetData>
    <row r="1" customFormat="false" ht="12.8" hidden="false" customHeight="false" outlineLevel="0" collapsed="false">
      <c r="E1" s="22"/>
      <c r="F1" s="23"/>
    </row>
    <row r="2" customFormat="false" ht="12.8" hidden="false" customHeight="false" outlineLevel="0" collapsed="false">
      <c r="E2" s="21"/>
      <c r="F2" s="23"/>
    </row>
    <row r="3" customFormat="false" ht="12.8" hidden="false" customHeight="false" outlineLevel="0" collapsed="false">
      <c r="E3" s="21"/>
      <c r="F3" s="23"/>
    </row>
    <row r="4" customFormat="false" ht="12.8" hidden="false" customHeight="false" outlineLevel="0" collapsed="false">
      <c r="E4" s="21"/>
      <c r="F4" s="23"/>
    </row>
    <row r="5" customFormat="false" ht="12.8" hidden="false" customHeight="false" outlineLevel="0" collapsed="false">
      <c r="E5" s="21"/>
      <c r="F5" s="23"/>
    </row>
    <row r="6" customFormat="false" ht="12.8" hidden="false" customHeight="false" outlineLevel="0" collapsed="false">
      <c r="E6" s="21"/>
      <c r="F6" s="23"/>
    </row>
    <row r="7" customFormat="false" ht="12.8" hidden="false" customHeight="false" outlineLevel="0" collapsed="false">
      <c r="C7" s="0" t="s">
        <v>254</v>
      </c>
    </row>
    <row r="8" customFormat="false" ht="56.55" hidden="false" customHeight="true" outlineLevel="0" collapsed="false">
      <c r="B8" s="0" t="s">
        <v>255</v>
      </c>
      <c r="C8" s="0" t="s">
        <v>256</v>
      </c>
      <c r="D8" s="19" t="s">
        <v>22</v>
      </c>
      <c r="E8" s="11" t="s">
        <v>257</v>
      </c>
      <c r="F8" s="11" t="s">
        <v>24</v>
      </c>
      <c r="G8" s="28" t="s">
        <v>258</v>
      </c>
      <c r="H8" s="28" t="s">
        <v>259</v>
      </c>
      <c r="I8" s="29" t="s">
        <v>260</v>
      </c>
      <c r="J8" s="30" t="s">
        <v>261</v>
      </c>
    </row>
    <row r="9" customFormat="false" ht="12.8" hidden="false" customHeight="false" outlineLevel="0" collapsed="false">
      <c r="B9" s="0" t="n">
        <v>1971</v>
      </c>
      <c r="C9" s="18" t="s">
        <v>118</v>
      </c>
      <c r="D9" s="20" t="n">
        <v>34040642</v>
      </c>
      <c r="E9" s="31"/>
      <c r="F9" s="23"/>
    </row>
    <row r="10" customFormat="false" ht="12.8" hidden="false" customHeight="false" outlineLevel="0" collapsed="false">
      <c r="B10" s="0" t="n">
        <v>1972</v>
      </c>
      <c r="C10" s="18" t="s">
        <v>116</v>
      </c>
      <c r="D10" s="20" t="n">
        <v>34408338</v>
      </c>
      <c r="E10" s="31" t="n">
        <f aca="false">D10-D9</f>
        <v>367696</v>
      </c>
      <c r="F10" s="23" t="n">
        <f aca="false">(D10-D9)/D9</f>
        <v>0.0108016764196163</v>
      </c>
    </row>
    <row r="11" customFormat="false" ht="12.8" hidden="false" customHeight="false" outlineLevel="0" collapsed="false">
      <c r="B11" s="0" t="n">
        <v>1973</v>
      </c>
      <c r="C11" s="18" t="s">
        <v>115</v>
      </c>
      <c r="D11" s="20" t="n">
        <v>34800600</v>
      </c>
      <c r="E11" s="31" t="n">
        <f aca="false">D11-D10</f>
        <v>392262</v>
      </c>
      <c r="F11" s="23" t="n">
        <f aca="false">(D11-D10)/D10</f>
        <v>0.0114002018929249</v>
      </c>
    </row>
    <row r="12" customFormat="false" ht="12.8" hidden="false" customHeight="false" outlineLevel="0" collapsed="false">
      <c r="B12" s="0" t="n">
        <v>1974</v>
      </c>
      <c r="C12" s="18" t="s">
        <v>113</v>
      </c>
      <c r="D12" s="20" t="n">
        <v>35177294</v>
      </c>
      <c r="E12" s="31" t="n">
        <f aca="false">D12-D11</f>
        <v>376694</v>
      </c>
      <c r="F12" s="23" t="n">
        <f aca="false">(D12-D11)/D11</f>
        <v>0.0108243536030988</v>
      </c>
    </row>
    <row r="13" customFormat="false" ht="12.8" hidden="false" customHeight="false" outlineLevel="0" collapsed="false">
      <c r="B13" s="0" t="n">
        <v>1975</v>
      </c>
      <c r="C13" s="18" t="s">
        <v>111</v>
      </c>
      <c r="D13" s="20" t="n">
        <v>35569375</v>
      </c>
      <c r="E13" s="31" t="n">
        <f aca="false">D13-D12</f>
        <v>392081</v>
      </c>
      <c r="F13" s="23" t="n">
        <f aca="false">(D13-D12)/D12</f>
        <v>0.0111458544821555</v>
      </c>
    </row>
    <row r="14" customFormat="false" ht="12.8" hidden="false" customHeight="false" outlineLevel="0" collapsed="false">
      <c r="B14" s="0" t="n">
        <v>1976</v>
      </c>
      <c r="C14" s="18" t="s">
        <v>109</v>
      </c>
      <c r="D14" s="20" t="n">
        <v>35946425</v>
      </c>
      <c r="E14" s="31" t="n">
        <f aca="false">D14-D13</f>
        <v>377050</v>
      </c>
      <c r="F14" s="23" t="n">
        <f aca="false">(D14-D13)/D13</f>
        <v>0.0106004111683154</v>
      </c>
    </row>
    <row r="15" customFormat="false" ht="12.8" hidden="false" customHeight="false" outlineLevel="0" collapsed="false">
      <c r="B15" s="0" t="n">
        <v>1977</v>
      </c>
      <c r="C15" s="18" t="s">
        <v>108</v>
      </c>
      <c r="D15" s="20" t="n">
        <v>36329199</v>
      </c>
      <c r="E15" s="31" t="n">
        <f aca="false">D15-D14</f>
        <v>382774</v>
      </c>
      <c r="F15" s="23" t="n">
        <f aca="false">(D15-D14)/D14</f>
        <v>0.0106484580872785</v>
      </c>
    </row>
    <row r="16" customFormat="false" ht="12.8" hidden="false" customHeight="false" outlineLevel="0" collapsed="false">
      <c r="B16" s="0" t="n">
        <v>1978</v>
      </c>
      <c r="C16" s="18" t="s">
        <v>106</v>
      </c>
      <c r="D16" s="20" t="n">
        <v>36694077</v>
      </c>
      <c r="E16" s="31" t="n">
        <f aca="false">D16-D15</f>
        <v>364878</v>
      </c>
      <c r="F16" s="23" t="n">
        <f aca="false">(D16-D15)/D15</f>
        <v>0.0100436566190188</v>
      </c>
    </row>
    <row r="17" customFormat="false" ht="12.8" hidden="false" customHeight="false" outlineLevel="0" collapsed="false">
      <c r="B17" s="0" t="n">
        <v>1979</v>
      </c>
      <c r="C17" s="18" t="s">
        <v>104</v>
      </c>
      <c r="D17" s="20" t="n">
        <v>37035719</v>
      </c>
      <c r="E17" s="31" t="n">
        <f aca="false">D17-D16</f>
        <v>341642</v>
      </c>
      <c r="F17" s="23" t="n">
        <f aca="false">(D17-D16)/D16</f>
        <v>0.00931054894772255</v>
      </c>
    </row>
    <row r="18" customFormat="false" ht="12.8" hidden="false" customHeight="false" outlineLevel="0" collapsed="false">
      <c r="B18" s="0" t="n">
        <v>1980</v>
      </c>
      <c r="C18" s="18" t="s">
        <v>102</v>
      </c>
      <c r="D18" s="20" t="n">
        <v>37346940</v>
      </c>
      <c r="E18" s="31" t="n">
        <f aca="false">D18-D17</f>
        <v>311221</v>
      </c>
      <c r="F18" s="23" t="n">
        <f aca="false">(D18-D17)/D17</f>
        <v>0.00840326604702882</v>
      </c>
    </row>
    <row r="19" customFormat="false" ht="12.8" hidden="false" customHeight="false" outlineLevel="0" collapsed="false">
      <c r="B19" s="0" t="n">
        <v>1981</v>
      </c>
      <c r="C19" s="18" t="s">
        <v>101</v>
      </c>
      <c r="D19" s="20" t="n">
        <v>37635389</v>
      </c>
      <c r="E19" s="31" t="n">
        <f aca="false">D19-D18</f>
        <v>288449</v>
      </c>
      <c r="F19" s="23" t="n">
        <f aca="false">(D19-D18)/D18</f>
        <v>0.00772349756097822</v>
      </c>
    </row>
    <row r="20" customFormat="false" ht="12.8" hidden="false" customHeight="false" outlineLevel="0" collapsed="false">
      <c r="B20" s="0" t="n">
        <v>1982</v>
      </c>
      <c r="C20" s="18" t="s">
        <v>99</v>
      </c>
      <c r="D20" s="20" t="n">
        <v>37881873</v>
      </c>
      <c r="E20" s="31" t="n">
        <f aca="false">D20-D19</f>
        <v>246484</v>
      </c>
      <c r="F20" s="23" t="n">
        <f aca="false">(D20-D19)/D19</f>
        <v>0.00654926138799841</v>
      </c>
    </row>
    <row r="21" customFormat="false" ht="12.8" hidden="false" customHeight="false" outlineLevel="0" collapsed="false">
      <c r="B21" s="0" t="n">
        <v>1983</v>
      </c>
      <c r="C21" s="18" t="s">
        <v>97</v>
      </c>
      <c r="D21" s="20" t="n">
        <v>38090151</v>
      </c>
      <c r="E21" s="31" t="n">
        <f aca="false">D21-D20</f>
        <v>208278</v>
      </c>
      <c r="F21" s="23" t="n">
        <f aca="false">(D21-D20)/D20</f>
        <v>0.00549809139585046</v>
      </c>
    </row>
    <row r="22" customFormat="false" ht="12.8" hidden="false" customHeight="false" outlineLevel="0" collapsed="false">
      <c r="B22" s="0" t="n">
        <v>1984</v>
      </c>
      <c r="C22" s="18" t="s">
        <v>95</v>
      </c>
      <c r="D22" s="20" t="n">
        <v>38252899</v>
      </c>
      <c r="E22" s="31" t="n">
        <f aca="false">D22-D21</f>
        <v>162748</v>
      </c>
      <c r="F22" s="23" t="n">
        <f aca="false">(D22-D21)/D21</f>
        <v>0.00427270556107798</v>
      </c>
    </row>
    <row r="23" customFormat="false" ht="12.8" hidden="false" customHeight="false" outlineLevel="0" collapsed="false">
      <c r="B23" s="0" t="n">
        <v>1985</v>
      </c>
      <c r="C23" s="18" t="s">
        <v>94</v>
      </c>
      <c r="D23" s="20" t="n">
        <v>38407829</v>
      </c>
      <c r="E23" s="31" t="n">
        <f aca="false">D23-D22</f>
        <v>154930</v>
      </c>
      <c r="F23" s="23" t="n">
        <f aca="false">(D23-D22)/D22</f>
        <v>0.00405015055198823</v>
      </c>
    </row>
    <row r="24" customFormat="false" ht="12.8" hidden="false" customHeight="false" outlineLevel="0" collapsed="false">
      <c r="B24" s="0" t="n">
        <v>1986</v>
      </c>
      <c r="C24" s="18" t="s">
        <v>92</v>
      </c>
      <c r="D24" s="20" t="n">
        <v>38531195</v>
      </c>
      <c r="E24" s="31" t="n">
        <f aca="false">D24-D23</f>
        <v>123366</v>
      </c>
      <c r="F24" s="23" t="n">
        <f aca="false">(D24-D23)/D23</f>
        <v>0.00321200138648816</v>
      </c>
    </row>
    <row r="25" customFormat="false" ht="12.8" hidden="false" customHeight="false" outlineLevel="0" collapsed="false">
      <c r="B25" s="0" t="n">
        <v>1987</v>
      </c>
      <c r="C25" s="18" t="s">
        <v>90</v>
      </c>
      <c r="D25" s="20" t="n">
        <v>38638052</v>
      </c>
      <c r="E25" s="31" t="n">
        <f aca="false">D25-D24</f>
        <v>106857</v>
      </c>
      <c r="F25" s="23" t="n">
        <f aca="false">(D25-D24)/D24</f>
        <v>0.00277325943303861</v>
      </c>
    </row>
    <row r="26" customFormat="false" ht="12.8" hidden="false" customHeight="false" outlineLevel="0" collapsed="false">
      <c r="B26" s="0" t="n">
        <v>1988</v>
      </c>
      <c r="C26" s="18" t="s">
        <v>88</v>
      </c>
      <c r="D26" s="20" t="n">
        <v>38731578</v>
      </c>
      <c r="E26" s="31" t="n">
        <f aca="false">D26-D25</f>
        <v>93526</v>
      </c>
      <c r="F26" s="23" t="n">
        <f aca="false">(D26-D25)/D25</f>
        <v>0.00242056716523908</v>
      </c>
      <c r="N26" s="0" t="s">
        <v>262</v>
      </c>
    </row>
    <row r="27" customFormat="false" ht="12.8" hidden="false" customHeight="false" outlineLevel="0" collapsed="false">
      <c r="B27" s="0" t="n">
        <v>1989</v>
      </c>
      <c r="C27" s="18" t="s">
        <v>87</v>
      </c>
      <c r="D27" s="20" t="n">
        <v>38802300</v>
      </c>
      <c r="E27" s="31" t="n">
        <f aca="false">D27-D26</f>
        <v>70722</v>
      </c>
      <c r="F27" s="23" t="n">
        <f aca="false">(D27-D26)/D26</f>
        <v>0.0018259519403005</v>
      </c>
    </row>
    <row r="28" customFormat="false" ht="12.8" hidden="false" customHeight="false" outlineLevel="0" collapsed="false">
      <c r="B28" s="0" t="n">
        <v>1990</v>
      </c>
      <c r="C28" s="18" t="s">
        <v>85</v>
      </c>
      <c r="D28" s="20" t="n">
        <v>38853227</v>
      </c>
      <c r="E28" s="31" t="n">
        <f aca="false">D28-D27</f>
        <v>50927</v>
      </c>
      <c r="F28" s="23" t="n">
        <f aca="false">(D28-D27)/D27</f>
        <v>0.00131247374511305</v>
      </c>
      <c r="N28" s="0" t="s">
        <v>263</v>
      </c>
    </row>
    <row r="29" customFormat="false" ht="12.8" hidden="false" customHeight="false" outlineLevel="0" collapsed="false">
      <c r="B29" s="0" t="n">
        <v>1991</v>
      </c>
      <c r="C29" s="18" t="s">
        <v>83</v>
      </c>
      <c r="D29" s="20" t="n">
        <v>38881416</v>
      </c>
      <c r="E29" s="31" t="n">
        <f aca="false">D29-D28</f>
        <v>28189</v>
      </c>
      <c r="F29" s="23" t="n">
        <f aca="false">(D29-D28)/D28</f>
        <v>0.000725525321230074</v>
      </c>
      <c r="N29" s="0" t="s">
        <v>264</v>
      </c>
    </row>
    <row r="30" customFormat="false" ht="12.8" hidden="false" customHeight="false" outlineLevel="0" collapsed="false">
      <c r="B30" s="0" t="n">
        <v>1992</v>
      </c>
      <c r="C30" s="18" t="s">
        <v>81</v>
      </c>
      <c r="D30" s="20" t="n">
        <v>39051336</v>
      </c>
      <c r="E30" s="31" t="n">
        <f aca="false">D30-D29</f>
        <v>169920</v>
      </c>
      <c r="F30" s="23" t="n">
        <f aca="false">(D30-D29)/D29</f>
        <v>0.00437021120835723</v>
      </c>
      <c r="G30" s="32" t="n">
        <v>396747</v>
      </c>
      <c r="H30" s="32" t="n">
        <v>331515</v>
      </c>
      <c r="I30" s="31" t="n">
        <f aca="false">G30-H30</f>
        <v>65232</v>
      </c>
      <c r="J30" s="0" t="n">
        <f aca="false">E30-I30</f>
        <v>104688</v>
      </c>
      <c r="N30" s="0" t="s">
        <v>265</v>
      </c>
    </row>
    <row r="31" customFormat="false" ht="12.8" hidden="false" customHeight="false" outlineLevel="0" collapsed="false">
      <c r="B31" s="0" t="n">
        <v>1993</v>
      </c>
      <c r="C31" s="18" t="s">
        <v>80</v>
      </c>
      <c r="D31" s="20" t="n">
        <v>39264034</v>
      </c>
      <c r="E31" s="31" t="n">
        <f aca="false">D31-D30</f>
        <v>212698</v>
      </c>
      <c r="F31" s="23" t="n">
        <f aca="false">(D31-D30)/D30</f>
        <v>0.00544662543683525</v>
      </c>
      <c r="G31" s="32" t="n">
        <v>385786</v>
      </c>
      <c r="H31" s="32" t="n">
        <v>339661</v>
      </c>
      <c r="I31" s="31" t="n">
        <f aca="false">G31-H31</f>
        <v>46125</v>
      </c>
      <c r="J31" s="0" t="n">
        <f aca="false">E31-I31</f>
        <v>166573</v>
      </c>
    </row>
    <row r="32" customFormat="false" ht="12.8" hidden="false" customHeight="false" outlineLevel="0" collapsed="false">
      <c r="B32" s="0" t="n">
        <v>1994</v>
      </c>
      <c r="C32" s="18" t="s">
        <v>78</v>
      </c>
      <c r="D32" s="20" t="n">
        <v>39458489</v>
      </c>
      <c r="E32" s="31" t="n">
        <f aca="false">D32-D31</f>
        <v>194455</v>
      </c>
      <c r="F32" s="23" t="n">
        <f aca="false">(D32-D31)/D31</f>
        <v>0.00495249673021371</v>
      </c>
      <c r="G32" s="32" t="n">
        <v>370148</v>
      </c>
      <c r="H32" s="32" t="n">
        <v>338242</v>
      </c>
      <c r="I32" s="31" t="n">
        <f aca="false">G32-H32</f>
        <v>31906</v>
      </c>
      <c r="J32" s="0" t="n">
        <f aca="false">E32-I32</f>
        <v>162549</v>
      </c>
    </row>
    <row r="33" customFormat="false" ht="12.8" hidden="false" customHeight="false" outlineLevel="0" collapsed="false">
      <c r="B33" s="0" t="n">
        <v>1995</v>
      </c>
      <c r="C33" s="18" t="s">
        <v>76</v>
      </c>
      <c r="D33" s="20" t="n">
        <v>39639726</v>
      </c>
      <c r="E33" s="31" t="n">
        <f aca="false">D33-D32</f>
        <v>181237</v>
      </c>
      <c r="F33" s="23" t="n">
        <f aca="false">(D33-D32)/D32</f>
        <v>0.00459310542783329</v>
      </c>
      <c r="G33" s="32" t="n">
        <v>363469</v>
      </c>
      <c r="H33" s="32" t="n">
        <v>346227</v>
      </c>
      <c r="I33" s="31" t="n">
        <f aca="false">G33-H33</f>
        <v>17242</v>
      </c>
      <c r="J33" s="0" t="n">
        <f aca="false">E33-I33</f>
        <v>163995</v>
      </c>
    </row>
    <row r="34" customFormat="false" ht="12.8" hidden="false" customHeight="false" outlineLevel="0" collapsed="false">
      <c r="B34" s="0" t="n">
        <v>1996</v>
      </c>
      <c r="C34" s="18" t="s">
        <v>74</v>
      </c>
      <c r="D34" s="20" t="n">
        <v>39808374</v>
      </c>
      <c r="E34" s="31" t="n">
        <f aca="false">D34-D33</f>
        <v>168648</v>
      </c>
      <c r="F34" s="23" t="n">
        <f aca="false">(D34-D33)/D33</f>
        <v>0.0042545198218575</v>
      </c>
      <c r="G34" s="32" t="n">
        <v>362626</v>
      </c>
      <c r="H34" s="32" t="n">
        <v>351449</v>
      </c>
      <c r="I34" s="31" t="n">
        <f aca="false">G34-H34</f>
        <v>11177</v>
      </c>
      <c r="J34" s="0" t="n">
        <f aca="false">E34-I34</f>
        <v>157471</v>
      </c>
    </row>
    <row r="35" customFormat="false" ht="12.8" hidden="false" customHeight="false" outlineLevel="0" collapsed="false">
      <c r="B35" s="0" t="n">
        <v>1997</v>
      </c>
      <c r="C35" s="18" t="s">
        <v>73</v>
      </c>
      <c r="D35" s="20" t="n">
        <v>39971329</v>
      </c>
      <c r="E35" s="31" t="n">
        <f aca="false">D35-D34</f>
        <v>162955</v>
      </c>
      <c r="F35" s="23" t="n">
        <f aca="false">(D35-D34)/D34</f>
        <v>0.00409348545610027</v>
      </c>
      <c r="G35" s="32" t="n">
        <v>369035</v>
      </c>
      <c r="H35" s="32" t="n">
        <v>349521</v>
      </c>
      <c r="I35" s="31" t="n">
        <f aca="false">G35-H35</f>
        <v>19514</v>
      </c>
      <c r="J35" s="0" t="n">
        <f aca="false">E35-I35</f>
        <v>143441</v>
      </c>
    </row>
    <row r="36" customFormat="false" ht="12.8" hidden="false" customHeight="false" outlineLevel="0" collapsed="false">
      <c r="B36" s="0" t="n">
        <v>1998</v>
      </c>
      <c r="C36" s="18" t="s">
        <v>71</v>
      </c>
      <c r="D36" s="20" t="n">
        <v>40143449</v>
      </c>
      <c r="E36" s="31" t="n">
        <f aca="false">D36-D35</f>
        <v>172120</v>
      </c>
      <c r="F36" s="23" t="n">
        <f aca="false">(D36-D35)/D35</f>
        <v>0.00430608649514756</v>
      </c>
      <c r="G36" s="32" t="n">
        <v>365193</v>
      </c>
      <c r="H36" s="32" t="n">
        <v>360511</v>
      </c>
      <c r="I36" s="31" t="n">
        <f aca="false">G36-H36</f>
        <v>4682</v>
      </c>
      <c r="J36" s="0" t="n">
        <f aca="false">E36-I36</f>
        <v>167438</v>
      </c>
    </row>
    <row r="37" customFormat="false" ht="12.8" hidden="false" customHeight="false" outlineLevel="0" collapsed="false">
      <c r="B37" s="0" t="n">
        <v>1999</v>
      </c>
      <c r="C37" s="18" t="s">
        <v>69</v>
      </c>
      <c r="D37" s="20" t="n">
        <v>40303568</v>
      </c>
      <c r="E37" s="31" t="n">
        <f aca="false">D37-D36</f>
        <v>160119</v>
      </c>
      <c r="F37" s="23" t="n">
        <f aca="false">(D37-D36)/D36</f>
        <v>0.00398867072931377</v>
      </c>
      <c r="G37" s="32" t="n">
        <v>380130</v>
      </c>
      <c r="H37" s="32" t="n">
        <v>371102</v>
      </c>
      <c r="I37" s="31" t="n">
        <f aca="false">G37-H37</f>
        <v>9028</v>
      </c>
      <c r="J37" s="0" t="n">
        <f aca="false">E37-I37</f>
        <v>151091</v>
      </c>
    </row>
    <row r="38" customFormat="false" ht="12.8" hidden="false" customHeight="false" outlineLevel="0" collapsed="false">
      <c r="B38" s="0" t="n">
        <v>2000</v>
      </c>
      <c r="C38" s="18" t="s">
        <v>67</v>
      </c>
      <c r="D38" s="20" t="n">
        <v>40470182</v>
      </c>
      <c r="E38" s="31" t="n">
        <f aca="false">D38-D37</f>
        <v>166614</v>
      </c>
      <c r="F38" s="23" t="n">
        <f aca="false">(D38-D37)/D37</f>
        <v>0.00413397642610699</v>
      </c>
      <c r="G38" s="32" t="n">
        <v>397632</v>
      </c>
      <c r="H38" s="32" t="n">
        <v>360391</v>
      </c>
      <c r="I38" s="31" t="n">
        <f aca="false">G38-H38</f>
        <v>37241</v>
      </c>
      <c r="J38" s="0" t="n">
        <f aca="false">E38-I38</f>
        <v>129373</v>
      </c>
    </row>
    <row r="39" customFormat="false" ht="12.8" hidden="false" customHeight="false" outlineLevel="0" collapsed="false">
      <c r="B39" s="0" t="n">
        <v>2001</v>
      </c>
      <c r="C39" s="18" t="s">
        <v>66</v>
      </c>
      <c r="D39" s="20" t="n">
        <v>40665545</v>
      </c>
      <c r="E39" s="31" t="n">
        <f aca="false">D39-D38</f>
        <v>195363</v>
      </c>
      <c r="F39" s="23" t="n">
        <f aca="false">(D39-D38)/D38</f>
        <v>0.00482733188597966</v>
      </c>
      <c r="G39" s="32" t="n">
        <v>406380</v>
      </c>
      <c r="H39" s="32" t="n">
        <v>360131</v>
      </c>
      <c r="I39" s="31" t="n">
        <f aca="false">G39-H39</f>
        <v>46249</v>
      </c>
      <c r="J39" s="0" t="n">
        <f aca="false">E39-I39</f>
        <v>149114</v>
      </c>
    </row>
    <row r="40" customFormat="false" ht="12.8" hidden="false" customHeight="false" outlineLevel="0" collapsed="false">
      <c r="B40" s="0" t="n">
        <v>2002</v>
      </c>
      <c r="C40" s="18" t="s">
        <v>64</v>
      </c>
      <c r="D40" s="20" t="n">
        <v>41035271</v>
      </c>
      <c r="E40" s="31" t="n">
        <f aca="false">D40-D39</f>
        <v>369726</v>
      </c>
      <c r="F40" s="23" t="n">
        <f aca="false">(D40-D39)/D39</f>
        <v>0.0090918737225826</v>
      </c>
      <c r="G40" s="32" t="n">
        <v>418846</v>
      </c>
      <c r="H40" s="32" t="n">
        <v>368618</v>
      </c>
      <c r="I40" s="31" t="n">
        <f aca="false">G40-H40</f>
        <v>50228</v>
      </c>
      <c r="J40" s="0" t="n">
        <f aca="false">E40-I40</f>
        <v>319498</v>
      </c>
    </row>
    <row r="41" customFormat="false" ht="12.8" hidden="false" customHeight="false" outlineLevel="0" collapsed="false">
      <c r="B41" s="0" t="n">
        <v>2003</v>
      </c>
      <c r="C41" s="18" t="s">
        <v>62</v>
      </c>
      <c r="D41" s="20" t="n">
        <v>41827836</v>
      </c>
      <c r="E41" s="31" t="n">
        <f aca="false">D41-D40</f>
        <v>792565</v>
      </c>
      <c r="F41" s="23" t="n">
        <f aca="false">(D41-D40)/D40</f>
        <v>0.0193142382317885</v>
      </c>
      <c r="G41" s="32" t="n">
        <v>441881</v>
      </c>
      <c r="H41" s="32" t="n">
        <v>384828</v>
      </c>
      <c r="I41" s="31" t="n">
        <f aca="false">G41-H41</f>
        <v>57053</v>
      </c>
      <c r="J41" s="0" t="n">
        <f aca="false">E41-I41</f>
        <v>735512</v>
      </c>
    </row>
    <row r="42" customFormat="false" ht="12.8" hidden="false" customHeight="false" outlineLevel="0" collapsed="false">
      <c r="B42" s="0" t="n">
        <v>2004</v>
      </c>
      <c r="C42" s="18" t="s">
        <v>60</v>
      </c>
      <c r="D42" s="20" t="n">
        <v>42547454</v>
      </c>
      <c r="E42" s="31" t="n">
        <f aca="false">D42-D41</f>
        <v>719618</v>
      </c>
      <c r="F42" s="23" t="n">
        <f aca="false">(D42-D41)/D41</f>
        <v>0.0172042847256071</v>
      </c>
      <c r="G42" s="32" t="n">
        <v>454591</v>
      </c>
      <c r="H42" s="32" t="n">
        <v>371934</v>
      </c>
      <c r="I42" s="31" t="n">
        <f aca="false">G42-H42</f>
        <v>82657</v>
      </c>
      <c r="J42" s="0" t="n">
        <f aca="false">E42-I42</f>
        <v>636961</v>
      </c>
    </row>
    <row r="43" customFormat="false" ht="12.8" hidden="false" customHeight="false" outlineLevel="0" collapsed="false">
      <c r="B43" s="0" t="n">
        <v>2005</v>
      </c>
      <c r="C43" s="18" t="s">
        <v>59</v>
      </c>
      <c r="D43" s="20" t="n">
        <v>43296335</v>
      </c>
      <c r="E43" s="31" t="n">
        <f aca="false">D43-D42</f>
        <v>748881</v>
      </c>
      <c r="F43" s="23" t="n">
        <f aca="false">(D43-D42)/D42</f>
        <v>0.0176010766707686</v>
      </c>
      <c r="G43" s="32" t="n">
        <v>466371</v>
      </c>
      <c r="H43" s="32" t="n">
        <v>387355</v>
      </c>
      <c r="I43" s="31" t="n">
        <f aca="false">G43-H43</f>
        <v>79016</v>
      </c>
      <c r="J43" s="0" t="n">
        <f aca="false">E43-I43</f>
        <v>669865</v>
      </c>
    </row>
    <row r="44" customFormat="false" ht="12.8" hidden="false" customHeight="false" outlineLevel="0" collapsed="false">
      <c r="B44" s="0" t="n">
        <v>2006</v>
      </c>
      <c r="C44" s="18" t="s">
        <v>57</v>
      </c>
      <c r="D44" s="20" t="n">
        <v>44009969</v>
      </c>
      <c r="E44" s="31" t="n">
        <f aca="false">D44-D43</f>
        <v>713634</v>
      </c>
      <c r="F44" s="23" t="n">
        <f aca="false">(D44-D43)/D43</f>
        <v>0.0164825498509285</v>
      </c>
      <c r="G44" s="32" t="n">
        <v>482957</v>
      </c>
      <c r="H44" s="32" t="n">
        <v>371478</v>
      </c>
      <c r="I44" s="31" t="n">
        <f aca="false">G44-H44</f>
        <v>111479</v>
      </c>
      <c r="J44" s="0" t="n">
        <f aca="false">E44-I44</f>
        <v>602155</v>
      </c>
    </row>
    <row r="45" customFormat="false" ht="12.8" hidden="false" customHeight="false" outlineLevel="0" collapsed="false">
      <c r="B45" s="0" t="n">
        <v>2007</v>
      </c>
      <c r="C45" s="18" t="s">
        <v>55</v>
      </c>
      <c r="D45" s="20" t="n">
        <v>44784659</v>
      </c>
      <c r="E45" s="31" t="n">
        <f aca="false">D45-D44</f>
        <v>774690</v>
      </c>
      <c r="F45" s="23" t="n">
        <f aca="false">(D45-D44)/D44</f>
        <v>0.0176026027193975</v>
      </c>
      <c r="G45" s="32" t="n">
        <v>492527</v>
      </c>
      <c r="H45" s="32" t="n">
        <v>385361</v>
      </c>
      <c r="I45" s="31" t="n">
        <f aca="false">G45-H45</f>
        <v>107166</v>
      </c>
      <c r="J45" s="0" t="n">
        <f aca="false">E45-I45</f>
        <v>667524</v>
      </c>
    </row>
    <row r="46" customFormat="false" ht="12.8" hidden="false" customHeight="false" outlineLevel="0" collapsed="false">
      <c r="B46" s="0" t="n">
        <v>2008</v>
      </c>
      <c r="C46" s="18" t="s">
        <v>53</v>
      </c>
      <c r="D46" s="20" t="n">
        <v>45668938</v>
      </c>
      <c r="E46" s="31" t="n">
        <f aca="false">D46-D45</f>
        <v>884279</v>
      </c>
      <c r="F46" s="23" t="n">
        <f aca="false">(D46-D45)/D45</f>
        <v>0.0197451319211786</v>
      </c>
      <c r="G46" s="32" t="n">
        <v>519779</v>
      </c>
      <c r="H46" s="32" t="n">
        <v>386324</v>
      </c>
      <c r="I46" s="31" t="n">
        <f aca="false">G46-H46</f>
        <v>133455</v>
      </c>
      <c r="J46" s="0" t="n">
        <f aca="false">E46-I46</f>
        <v>750824</v>
      </c>
    </row>
    <row r="47" customFormat="false" ht="12.8" hidden="false" customHeight="false" outlineLevel="0" collapsed="false">
      <c r="B47" s="0" t="n">
        <v>2009</v>
      </c>
      <c r="C47" s="18" t="s">
        <v>52</v>
      </c>
      <c r="D47" s="20" t="n">
        <v>46239271</v>
      </c>
      <c r="E47" s="31" t="n">
        <f aca="false">D47-D46</f>
        <v>570333</v>
      </c>
      <c r="F47" s="23" t="n">
        <f aca="false">(D47-D46)/D46</f>
        <v>0.0124884226561169</v>
      </c>
      <c r="G47" s="32" t="n">
        <v>494997</v>
      </c>
      <c r="H47" s="32" t="n">
        <v>384933</v>
      </c>
      <c r="I47" s="31" t="n">
        <f aca="false">G47-H47</f>
        <v>110064</v>
      </c>
      <c r="J47" s="0" t="n">
        <f aca="false">E47-I47</f>
        <v>460269</v>
      </c>
    </row>
    <row r="48" customFormat="false" ht="12.8" hidden="false" customHeight="false" outlineLevel="0" collapsed="false">
      <c r="B48" s="0" t="n">
        <v>2010</v>
      </c>
      <c r="C48" s="18" t="s">
        <v>50</v>
      </c>
      <c r="D48" s="20" t="n">
        <v>46486621</v>
      </c>
      <c r="E48" s="31" t="n">
        <f aca="false">D48-D47</f>
        <v>247350</v>
      </c>
      <c r="F48" s="23" t="n">
        <f aca="false">(D48-D47)/D47</f>
        <v>0.00534934904142412</v>
      </c>
      <c r="G48" s="32" t="n">
        <v>486575</v>
      </c>
      <c r="H48" s="32" t="n">
        <v>382047</v>
      </c>
      <c r="I48" s="31" t="n">
        <f aca="false">G48-H48</f>
        <v>104528</v>
      </c>
      <c r="J48" s="0" t="n">
        <f aca="false">E48-I48</f>
        <v>142822</v>
      </c>
    </row>
    <row r="49" customFormat="false" ht="12.8" hidden="false" customHeight="false" outlineLevel="0" collapsed="false">
      <c r="B49" s="0" t="n">
        <v>2011</v>
      </c>
      <c r="C49" s="18" t="s">
        <v>48</v>
      </c>
      <c r="D49" s="20" t="n">
        <v>46667175</v>
      </c>
      <c r="E49" s="31" t="n">
        <f aca="false">D49-D48</f>
        <v>180554</v>
      </c>
      <c r="F49" s="23" t="n">
        <f aca="false">(D49-D48)/D48</f>
        <v>0.00388399922635805</v>
      </c>
      <c r="G49" s="32" t="n">
        <v>471999</v>
      </c>
      <c r="H49" s="32" t="n">
        <v>387911</v>
      </c>
      <c r="I49" s="31" t="n">
        <f aca="false">G49-H49</f>
        <v>84088</v>
      </c>
      <c r="J49" s="0" t="n">
        <f aca="false">E49-I49</f>
        <v>96466</v>
      </c>
    </row>
    <row r="50" customFormat="false" ht="12.8" hidden="false" customHeight="false" outlineLevel="0" collapsed="false">
      <c r="B50" s="0" t="n">
        <v>2012</v>
      </c>
      <c r="C50" s="18" t="s">
        <v>46</v>
      </c>
      <c r="D50" s="20" t="n">
        <v>46818216</v>
      </c>
      <c r="E50" s="31" t="n">
        <f aca="false">D50-D49</f>
        <v>151041</v>
      </c>
      <c r="F50" s="23" t="n">
        <f aca="false">(D50-D49)/D49</f>
        <v>0.00323655760178327</v>
      </c>
      <c r="G50" s="32" t="n">
        <v>454648</v>
      </c>
      <c r="H50" s="32" t="n">
        <v>402950</v>
      </c>
      <c r="I50" s="31" t="n">
        <f aca="false">G50-H50</f>
        <v>51698</v>
      </c>
      <c r="J50" s="0" t="n">
        <f aca="false">E50-I50</f>
        <v>99343</v>
      </c>
    </row>
    <row r="51" customFormat="false" ht="12.8" hidden="false" customHeight="false" outlineLevel="0" collapsed="false">
      <c r="B51" s="0" t="n">
        <v>2013</v>
      </c>
      <c r="C51" s="18" t="s">
        <v>45</v>
      </c>
      <c r="D51" s="20" t="n">
        <v>46712650</v>
      </c>
      <c r="E51" s="31" t="n">
        <f aca="false">D51-D50</f>
        <v>-105566</v>
      </c>
      <c r="F51" s="23" t="n">
        <f aca="false">(D51-D50)/D50</f>
        <v>-0.00225480612076291</v>
      </c>
      <c r="G51" s="32" t="n">
        <v>425715</v>
      </c>
      <c r="H51" s="32" t="n">
        <v>390419</v>
      </c>
      <c r="I51" s="31" t="n">
        <f aca="false">G51-H51</f>
        <v>35296</v>
      </c>
      <c r="J51" s="0" t="n">
        <f aca="false">E51-I51</f>
        <v>-140862</v>
      </c>
    </row>
    <row r="52" customFormat="false" ht="12.8" hidden="false" customHeight="false" outlineLevel="0" collapsed="false">
      <c r="B52" s="0" t="n">
        <v>2014</v>
      </c>
      <c r="C52" s="18" t="s">
        <v>43</v>
      </c>
      <c r="D52" s="20" t="n">
        <v>46495744</v>
      </c>
      <c r="E52" s="31" t="n">
        <f aca="false">D52-D51</f>
        <v>-216906</v>
      </c>
      <c r="F52" s="23" t="n">
        <f aca="false">(D52-D51)/D51</f>
        <v>-0.00464341029678256</v>
      </c>
      <c r="G52" s="32" t="n">
        <v>427595</v>
      </c>
      <c r="H52" s="32" t="n">
        <v>395830</v>
      </c>
      <c r="I52" s="31" t="n">
        <f aca="false">G52-H52</f>
        <v>31765</v>
      </c>
      <c r="J52" s="0" t="n">
        <f aca="false">E52-I52</f>
        <v>-248671</v>
      </c>
    </row>
    <row r="53" customFormat="false" ht="12.8" hidden="false" customHeight="false" outlineLevel="0" collapsed="false">
      <c r="B53" s="0" t="n">
        <v>2015</v>
      </c>
      <c r="C53" s="18" t="s">
        <v>41</v>
      </c>
      <c r="D53" s="20" t="n">
        <v>46425722</v>
      </c>
      <c r="E53" s="31" t="n">
        <f aca="false">D53-D52</f>
        <v>-70022</v>
      </c>
      <c r="F53" s="23" t="n">
        <f aca="false">(D53-D52)/D52</f>
        <v>-0.00150598730068713</v>
      </c>
      <c r="G53" s="32" t="n">
        <v>420290</v>
      </c>
      <c r="H53" s="32" t="n">
        <v>422568</v>
      </c>
      <c r="I53" s="31" t="n">
        <f aca="false">G53-H53</f>
        <v>-2278</v>
      </c>
      <c r="J53" s="0" t="n">
        <f aca="false">E53-I53</f>
        <v>-67744</v>
      </c>
    </row>
    <row r="54" customFormat="false" ht="12.8" hidden="false" customHeight="false" outlineLevel="0" collapsed="false">
      <c r="B54" s="0" t="n">
        <v>2016</v>
      </c>
      <c r="C54" s="18" t="s">
        <v>39</v>
      </c>
      <c r="D54" s="20" t="n">
        <v>46418884</v>
      </c>
      <c r="E54" s="31" t="n">
        <f aca="false">D54-D53</f>
        <v>-6838</v>
      </c>
      <c r="F54" s="23" t="n">
        <f aca="false">(D54-D53)/D53</f>
        <v>-0.00014728903946825</v>
      </c>
      <c r="G54" s="32" t="n">
        <v>410583</v>
      </c>
      <c r="H54" s="32" t="n">
        <v>410611</v>
      </c>
      <c r="I54" s="31" t="n">
        <f aca="false">G54-H54</f>
        <v>-28</v>
      </c>
      <c r="J54" s="0" t="n">
        <f aca="false">E54-I54</f>
        <v>-6810</v>
      </c>
    </row>
    <row r="55" customFormat="false" ht="12.8" hidden="false" customHeight="false" outlineLevel="0" collapsed="false">
      <c r="B55" s="0" t="n">
        <v>2017</v>
      </c>
      <c r="C55" s="18" t="s">
        <v>38</v>
      </c>
      <c r="D55" s="20" t="n">
        <v>46497393</v>
      </c>
      <c r="E55" s="31" t="n">
        <f aca="false">D55-D54</f>
        <v>78509</v>
      </c>
      <c r="F55" s="23" t="n">
        <f aca="false">(D55-D54)/D54</f>
        <v>0.00169131597390407</v>
      </c>
      <c r="G55" s="32" t="n">
        <v>393181</v>
      </c>
      <c r="H55" s="32" t="n">
        <v>424523</v>
      </c>
      <c r="I55" s="31" t="n">
        <f aca="false">G55-H55</f>
        <v>-31342</v>
      </c>
      <c r="J55" s="0" t="n">
        <f aca="false">E55-I55</f>
        <v>109851</v>
      </c>
    </row>
    <row r="56" customFormat="false" ht="12.8" hidden="false" customHeight="false" outlineLevel="0" collapsed="false">
      <c r="B56" s="0" t="n">
        <v>2018</v>
      </c>
      <c r="C56" s="18" t="s">
        <v>36</v>
      </c>
      <c r="D56" s="20" t="n">
        <v>46645070</v>
      </c>
      <c r="E56" s="31" t="n">
        <f aca="false">D56-D55</f>
        <v>147677</v>
      </c>
      <c r="F56" s="23" t="n">
        <f aca="false">(D56-D55)/D55</f>
        <v>0.00317602752481198</v>
      </c>
      <c r="G56" s="32" t="n">
        <v>372777</v>
      </c>
      <c r="H56" s="32" t="n">
        <v>427721</v>
      </c>
      <c r="I56" s="31" t="n">
        <f aca="false">G56-H56</f>
        <v>-54944</v>
      </c>
      <c r="J56" s="0" t="n">
        <f aca="false">E56-I56</f>
        <v>202621</v>
      </c>
    </row>
    <row r="57" customFormat="false" ht="12.8" hidden="false" customHeight="false" outlineLevel="0" collapsed="false">
      <c r="B57" s="0" t="n">
        <v>2019</v>
      </c>
      <c r="C57" s="18" t="s">
        <v>34</v>
      </c>
      <c r="D57" s="20" t="n">
        <v>46918951</v>
      </c>
      <c r="E57" s="31" t="n">
        <f aca="false">D57-D56</f>
        <v>273881</v>
      </c>
      <c r="F57" s="23" t="n">
        <f aca="false">(D57-D56)/D56</f>
        <v>0.00587159586211362</v>
      </c>
      <c r="G57" s="32" t="n">
        <v>360617</v>
      </c>
      <c r="H57" s="32" t="n">
        <v>418703</v>
      </c>
      <c r="I57" s="31" t="n">
        <f aca="false">G57-H57</f>
        <v>-58086</v>
      </c>
      <c r="J57" s="0" t="n">
        <f aca="false">E57-I57</f>
        <v>331967</v>
      </c>
    </row>
    <row r="58" customFormat="false" ht="12.8" hidden="false" customHeight="false" outlineLevel="0" collapsed="false">
      <c r="B58" s="0" t="n">
        <v>2020</v>
      </c>
      <c r="C58" s="18" t="s">
        <v>32</v>
      </c>
      <c r="D58" s="20" t="n">
        <v>47318050</v>
      </c>
      <c r="E58" s="31" t="n">
        <f aca="false">D58-D57</f>
        <v>399099</v>
      </c>
      <c r="F58" s="23" t="n">
        <f aca="false">(D58-D57)/D57</f>
        <v>0.00850613646498618</v>
      </c>
      <c r="G58" s="32" t="n">
        <v>341315</v>
      </c>
      <c r="H58" s="32" t="n">
        <v>493776</v>
      </c>
      <c r="I58" s="31" t="n">
        <f aca="false">G58-H58</f>
        <v>-152461</v>
      </c>
      <c r="J58" s="0" t="n">
        <f aca="false">E58-I58</f>
        <v>551560</v>
      </c>
    </row>
    <row r="59" customFormat="false" ht="12.8" hidden="false" customHeight="false" outlineLevel="0" collapsed="false">
      <c r="B59" s="0" t="n">
        <v>2021</v>
      </c>
      <c r="C59" s="18" t="s">
        <v>31</v>
      </c>
      <c r="D59" s="20" t="n">
        <v>47400798</v>
      </c>
      <c r="E59" s="31" t="n">
        <f aca="false">D59-D58</f>
        <v>82748</v>
      </c>
      <c r="F59" s="23" t="n">
        <f aca="false">(D59-D58)/D58</f>
        <v>0.00174876183612807</v>
      </c>
      <c r="G59" s="32" t="n">
        <v>337380</v>
      </c>
      <c r="H59" s="32" t="n">
        <v>450744</v>
      </c>
      <c r="I59" s="31" t="n">
        <f aca="false">G59-H59</f>
        <v>-113364</v>
      </c>
      <c r="J59" s="0" t="n">
        <f aca="false">E59-I59</f>
        <v>196112</v>
      </c>
    </row>
    <row r="60" customFormat="false" ht="12.8" hidden="false" customHeight="false" outlineLevel="0" collapsed="false">
      <c r="B60" s="0" t="n">
        <v>2022</v>
      </c>
      <c r="C60" s="18" t="s">
        <v>29</v>
      </c>
      <c r="D60" s="20" t="n">
        <v>47486727</v>
      </c>
      <c r="E60" s="31" t="n">
        <f aca="false">D60-D59</f>
        <v>85929</v>
      </c>
      <c r="F60" s="23" t="n">
        <f aca="false">(D60-D59)/D59</f>
        <v>0.00181281758167869</v>
      </c>
      <c r="G60" s="32" t="n">
        <v>329251</v>
      </c>
      <c r="H60" s="32" t="n">
        <v>464417</v>
      </c>
      <c r="I60" s="31" t="n">
        <f aca="false">G60-H60</f>
        <v>-135166</v>
      </c>
      <c r="J60" s="0" t="n">
        <f aca="false">E60-I60</f>
        <v>221095</v>
      </c>
      <c r="V60" s="0" t="s">
        <v>266</v>
      </c>
    </row>
    <row r="61" customFormat="false" ht="12.8" hidden="false" customHeight="false" outlineLevel="0" collapsed="false">
      <c r="B61" s="0" t="n">
        <v>2023</v>
      </c>
      <c r="C61" s="18" t="s">
        <v>27</v>
      </c>
      <c r="D61" s="20" t="n">
        <v>48085361</v>
      </c>
      <c r="E61" s="33" t="n">
        <f aca="false">D61-D60</f>
        <v>598634</v>
      </c>
      <c r="F61" s="23" t="n">
        <f aca="false">(D61-D60)/D60</f>
        <v>0.0126063436631461</v>
      </c>
      <c r="G61" s="32" t="n">
        <v>320656</v>
      </c>
      <c r="H61" s="32" t="n">
        <v>436124</v>
      </c>
      <c r="I61" s="31" t="n">
        <f aca="false">G61-H61</f>
        <v>-115468</v>
      </c>
      <c r="J61" s="0" t="n">
        <f aca="false">E61-I61</f>
        <v>714102</v>
      </c>
    </row>
    <row r="62" customFormat="false" ht="12.8" hidden="false" customHeight="false" outlineLevel="0" collapsed="false">
      <c r="B62" s="0" t="n">
        <v>2024</v>
      </c>
      <c r="C62" s="18" t="s">
        <v>25</v>
      </c>
      <c r="D62" s="20" t="n">
        <v>48619695</v>
      </c>
      <c r="E62" s="33" t="n">
        <f aca="false">D62-D61</f>
        <v>534334</v>
      </c>
      <c r="F62" s="23" t="n">
        <f aca="false">(D62-D61)/D61</f>
        <v>0.0111121969116547</v>
      </c>
      <c r="I62" s="31"/>
    </row>
    <row r="65" customFormat="false" ht="12.8" hidden="false" customHeight="false" outlineLevel="0" collapsed="false">
      <c r="A65" s="18" t="s">
        <v>25</v>
      </c>
      <c r="B65" s="20" t="n">
        <v>48619695</v>
      </c>
    </row>
    <row r="66" customFormat="false" ht="12.8" hidden="false" customHeight="false" outlineLevel="0" collapsed="false">
      <c r="A66" s="18" t="s">
        <v>27</v>
      </c>
      <c r="B66" s="20" t="n">
        <v>48085361</v>
      </c>
      <c r="C66" s="0" t="n">
        <f aca="false">B65-B66</f>
        <v>534334</v>
      </c>
    </row>
    <row r="67" customFormat="false" ht="12.8" hidden="false" customHeight="false" outlineLevel="0" collapsed="false">
      <c r="A67" s="18" t="s">
        <v>29</v>
      </c>
      <c r="B67" s="20" t="n">
        <v>47486727</v>
      </c>
      <c r="C67" s="0" t="n">
        <f aca="false">B66-B67</f>
        <v>598634</v>
      </c>
    </row>
    <row r="68" customFormat="false" ht="12.8" hidden="false" customHeight="false" outlineLevel="0" collapsed="false">
      <c r="A68" s="18" t="s">
        <v>31</v>
      </c>
      <c r="B68" s="20" t="n">
        <v>47400798</v>
      </c>
      <c r="C68" s="0" t="n">
        <f aca="false">B67-B68</f>
        <v>85929</v>
      </c>
    </row>
    <row r="69" customFormat="false" ht="12.8" hidden="false" customHeight="false" outlineLevel="0" collapsed="false">
      <c r="A69" s="18" t="s">
        <v>32</v>
      </c>
      <c r="B69" s="20" t="n">
        <v>47318050</v>
      </c>
      <c r="C69" s="0" t="n">
        <f aca="false">B68-B69</f>
        <v>82748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4:B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6" activeCellId="0" sqref="B6"/>
    </sheetView>
  </sheetViews>
  <sheetFormatPr defaultColWidth="11.53515625" defaultRowHeight="12.8" customHeight="true" zeroHeight="false" outlineLevelRow="0" outlineLevelCol="0"/>
  <sheetData>
    <row r="4" customFormat="false" ht="180.95" hidden="false" customHeight="false" outlineLevel="0" collapsed="false">
      <c r="B4" s="29" t="s">
        <v>267</v>
      </c>
    </row>
    <row r="6" customFormat="false" ht="12.8" hidden="false" customHeight="false" outlineLevel="0" collapsed="false">
      <c r="B6" s="0" t="s">
        <v>267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5:B16"/>
  <sheetViews>
    <sheetView showFormulas="false" showGridLines="true" showRowColHeaders="true" showZeros="true" rightToLeft="false" tabSelected="false" showOutlineSymbols="true" defaultGridColor="true" view="normal" topLeftCell="A7" colorId="64" zoomScale="120" zoomScaleNormal="120" zoomScalePageLayoutView="100" workbookViewId="0">
      <selection pane="topLeft" activeCell="G30" activeCellId="0" sqref="G30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2" min="2" style="0" width="85.8"/>
  </cols>
  <sheetData>
    <row r="5" customFormat="false" ht="12.8" hidden="false" customHeight="false" outlineLevel="0" collapsed="false">
      <c r="B5" s="34" t="s">
        <v>268</v>
      </c>
    </row>
    <row r="7" customFormat="false" ht="64.65" hidden="false" customHeight="false" outlineLevel="0" collapsed="false">
      <c r="B7" s="29" t="s">
        <v>269</v>
      </c>
    </row>
    <row r="8" customFormat="false" ht="12.8" hidden="false" customHeight="false" outlineLevel="0" collapsed="false">
      <c r="B8" s="30" t="s">
        <v>270</v>
      </c>
    </row>
    <row r="9" customFormat="false" ht="12.8" hidden="false" customHeight="false" outlineLevel="0" collapsed="false">
      <c r="B9" s="30" t="s">
        <v>271</v>
      </c>
    </row>
    <row r="10" customFormat="false" ht="12.8" hidden="false" customHeight="false" outlineLevel="0" collapsed="false">
      <c r="B10" s="30" t="s">
        <v>272</v>
      </c>
    </row>
    <row r="11" customFormat="false" ht="12.8" hidden="false" customHeight="false" outlineLevel="0" collapsed="false">
      <c r="B11" s="30" t="s">
        <v>273</v>
      </c>
    </row>
    <row r="12" customFormat="false" ht="22.35" hidden="false" customHeight="false" outlineLevel="0" collapsed="false">
      <c r="B12" s="30" t="s">
        <v>274</v>
      </c>
    </row>
    <row r="13" customFormat="false" ht="22.35" hidden="false" customHeight="false" outlineLevel="0" collapsed="false">
      <c r="B13" s="30" t="s">
        <v>275</v>
      </c>
    </row>
    <row r="16" customFormat="false" ht="12.8" hidden="false" customHeight="false" outlineLevel="0" collapsed="false">
      <c r="B16" s="0" t="s">
        <v>276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144</TotalTime>
  <Application>LibreOffice/25.2.5.2$Linux_X86_64 LibreOffice_project/fb4792146257752f54eab576deb869869b108571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2025-02-13T10:51:02Z</dcterms:created>
  <dc:creator>Apache POI</dc:creator>
  <dc:description/>
  <dc:language>es-ES</dc:language>
  <cp:lastModifiedBy/>
  <dcterms:modified xsi:type="dcterms:W3CDTF">2025-09-04T10:20:08Z</dcterms:modified>
  <cp:revision>64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