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ablo\Desktop\Travelling-Salesman-Problem\Graphs\"/>
    </mc:Choice>
  </mc:AlternateContent>
  <xr:revisionPtr revIDLastSave="0" documentId="13_ncr:1_{0992316A-06A5-4FBD-BDD4-AA9460DDC64D}" xr6:coauthVersionLast="47" xr6:coauthVersionMax="47" xr10:uidLastSave="{00000000-0000-0000-0000-000000000000}"/>
  <bookViews>
    <workbookView xWindow="-28920" yWindow="-4125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S40" i="1"/>
  <c r="U37" i="1"/>
  <c r="U38" i="1"/>
  <c r="T37" i="1"/>
  <c r="T38" i="1"/>
  <c r="S37" i="1"/>
  <c r="S38" i="1"/>
  <c r="U32" i="1"/>
  <c r="T32" i="1"/>
  <c r="S32" i="1"/>
  <c r="U29" i="1"/>
  <c r="U30" i="1"/>
  <c r="T29" i="1"/>
  <c r="T30" i="1"/>
  <c r="S29" i="1"/>
  <c r="S30" i="1"/>
  <c r="P32" i="1"/>
  <c r="O32" i="1"/>
  <c r="N32" i="1"/>
  <c r="U36" i="1"/>
  <c r="T36" i="1"/>
  <c r="U28" i="1"/>
  <c r="T28" i="1"/>
  <c r="O28" i="1"/>
  <c r="N31" i="1"/>
  <c r="U6" i="1"/>
  <c r="U16" i="1" s="1"/>
  <c r="U7" i="1"/>
  <c r="U17" i="1" s="1"/>
  <c r="U8" i="1"/>
  <c r="U18" i="1" s="1"/>
  <c r="U9" i="1"/>
  <c r="U19" i="1" s="1"/>
  <c r="U39" i="1" s="1"/>
  <c r="U10" i="1"/>
  <c r="U20" i="1" s="1"/>
  <c r="U11" i="1"/>
  <c r="U21" i="1" s="1"/>
  <c r="T6" i="1"/>
  <c r="T16" i="1" s="1"/>
  <c r="T7" i="1"/>
  <c r="T17" i="1" s="1"/>
  <c r="T8" i="1"/>
  <c r="T18" i="1" s="1"/>
  <c r="T9" i="1"/>
  <c r="T19" i="1" s="1"/>
  <c r="T39" i="1" s="1"/>
  <c r="T10" i="1"/>
  <c r="T20" i="1" s="1"/>
  <c r="T11" i="1"/>
  <c r="T21" i="1" s="1"/>
  <c r="S6" i="1"/>
  <c r="S16" i="1" s="1"/>
  <c r="S7" i="1"/>
  <c r="S17" i="1" s="1"/>
  <c r="S8" i="1"/>
  <c r="S18" i="1" s="1"/>
  <c r="S9" i="1"/>
  <c r="S19" i="1" s="1"/>
  <c r="S39" i="1" s="1"/>
  <c r="S10" i="1"/>
  <c r="S20" i="1" s="1"/>
  <c r="S11" i="1"/>
  <c r="S21" i="1" s="1"/>
  <c r="U5" i="1"/>
  <c r="U15" i="1" s="1"/>
  <c r="T5" i="1"/>
  <c r="T15" i="1" s="1"/>
  <c r="S5" i="1"/>
  <c r="S15" i="1" s="1"/>
  <c r="S36" i="1" s="1"/>
  <c r="N6" i="1"/>
  <c r="N29" i="1" s="1"/>
  <c r="N7" i="1"/>
  <c r="N30" i="1" s="1"/>
  <c r="N8" i="1"/>
  <c r="N9" i="1"/>
  <c r="N10" i="1"/>
  <c r="N11" i="1"/>
  <c r="O6" i="1"/>
  <c r="O29" i="1" s="1"/>
  <c r="O7" i="1"/>
  <c r="O30" i="1" s="1"/>
  <c r="O8" i="1"/>
  <c r="O9" i="1"/>
  <c r="O31" i="1" s="1"/>
  <c r="O10" i="1"/>
  <c r="O11" i="1"/>
  <c r="P6" i="1"/>
  <c r="P29" i="1" s="1"/>
  <c r="P7" i="1"/>
  <c r="P30" i="1" s="1"/>
  <c r="P8" i="1"/>
  <c r="P9" i="1"/>
  <c r="P31" i="1" s="1"/>
  <c r="P10" i="1"/>
  <c r="P11" i="1"/>
  <c r="P5" i="1"/>
  <c r="P28" i="1" s="1"/>
  <c r="O5" i="1"/>
  <c r="N5" i="1"/>
  <c r="N28" i="1" s="1"/>
  <c r="S28" i="1" l="1"/>
  <c r="S31" i="1"/>
  <c r="T31" i="1"/>
  <c r="U31" i="1"/>
</calcChain>
</file>

<file path=xl/sharedStrings.xml><?xml version="1.0" encoding="utf-8"?>
<sst xmlns="http://schemas.openxmlformats.org/spreadsheetml/2006/main" count="77" uniqueCount="16">
  <si>
    <t>St70</t>
  </si>
  <si>
    <t>Ch130</t>
  </si>
  <si>
    <t>A280</t>
  </si>
  <si>
    <t>Modelo</t>
  </si>
  <si>
    <t>#Ev</t>
  </si>
  <si>
    <t>Greedy</t>
  </si>
  <si>
    <t>BL Primer Mejor</t>
  </si>
  <si>
    <t>GRASP</t>
  </si>
  <si>
    <t>ILS</t>
  </si>
  <si>
    <t>VNS 2</t>
  </si>
  <si>
    <t>GRASP L/2</t>
  </si>
  <si>
    <t xml:space="preserve">VNS </t>
  </si>
  <si>
    <t>Costes</t>
  </si>
  <si>
    <t>Evaluaciones</t>
  </si>
  <si>
    <t>Evaluaciones reales</t>
  </si>
  <si>
    <t>Mejor coste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</si>
</sst>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2" xfId="0" applyBorder="1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Costes de las soluciones</a:t>
            </a:r>
            <a:r>
              <a:rPr lang="es-ES" baseline="0"/>
              <a:t> de cada algoritmo en cada fichero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Hoja1!$M$28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Hoja1!$N$26:$P$27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Hoja1!$N$28:$P$28</c:f>
              <c:numCache>
                <c:formatCode>General</c:formatCode>
                <c:ptCount val="3"/>
                <c:pt idx="0">
                  <c:v>834</c:v>
                </c:pt>
                <c:pt idx="1">
                  <c:v>7145</c:v>
                </c:pt>
                <c:pt idx="2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D24-94EF-B6AD71F0BDEC}"/>
            </c:ext>
          </c:extLst>
        </c:ser>
        <c:ser>
          <c:idx val="1"/>
          <c:order val="1"/>
          <c:tx>
            <c:strRef>
              <c:f>Hoja1!$M$29</c:f>
              <c:strCache>
                <c:ptCount val="1"/>
                <c:pt idx="0">
                  <c:v>BL Primer Mejor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Hoja1!$N$26:$P$27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Hoja1!$N$29:$P$29</c:f>
              <c:numCache>
                <c:formatCode>General</c:formatCode>
                <c:ptCount val="3"/>
                <c:pt idx="0">
                  <c:v>942</c:v>
                </c:pt>
                <c:pt idx="1">
                  <c:v>12404</c:v>
                </c:pt>
                <c:pt idx="2">
                  <c:v>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7-4D24-94EF-B6AD71F0BDEC}"/>
            </c:ext>
          </c:extLst>
        </c:ser>
        <c:ser>
          <c:idx val="2"/>
          <c:order val="2"/>
          <c:tx>
            <c:strRef>
              <c:f>Hoja1!$M$30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Hoja1!$N$26:$P$27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Hoja1!$N$30:$P$30</c:f>
              <c:numCache>
                <c:formatCode>General</c:formatCode>
                <c:ptCount val="3"/>
                <c:pt idx="0">
                  <c:v>856</c:v>
                </c:pt>
                <c:pt idx="1">
                  <c:v>12739</c:v>
                </c:pt>
                <c:pt idx="2">
                  <c:v>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7-4D24-94EF-B6AD71F0BDEC}"/>
            </c:ext>
          </c:extLst>
        </c:ser>
        <c:ser>
          <c:idx val="3"/>
          <c:order val="3"/>
          <c:tx>
            <c:strRef>
              <c:f>Hoja1!$M$31</c:f>
              <c:strCache>
                <c:ptCount val="1"/>
                <c:pt idx="0">
                  <c:v>ILS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Hoja1!$N$26:$P$27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Hoja1!$N$31:$P$31</c:f>
              <c:numCache>
                <c:formatCode>General</c:formatCode>
                <c:ptCount val="3"/>
                <c:pt idx="0">
                  <c:v>930</c:v>
                </c:pt>
                <c:pt idx="1">
                  <c:v>9063</c:v>
                </c:pt>
                <c:pt idx="2">
                  <c:v>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77-4D24-94EF-B6AD71F0BDEC}"/>
            </c:ext>
          </c:extLst>
        </c:ser>
        <c:ser>
          <c:idx val="4"/>
          <c:order val="4"/>
          <c:tx>
            <c:strRef>
              <c:f>Hoja1!$M$32</c:f>
              <c:strCache>
                <c:ptCount val="1"/>
                <c:pt idx="0">
                  <c:v>VNS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Hoja1!$N$26:$P$27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Hoja1!$N$32:$P$32</c:f>
              <c:numCache>
                <c:formatCode>General</c:formatCode>
                <c:ptCount val="3"/>
                <c:pt idx="0">
                  <c:v>811</c:v>
                </c:pt>
                <c:pt idx="1">
                  <c:v>8450</c:v>
                </c:pt>
                <c:pt idx="2">
                  <c:v>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77-4D24-94EF-B6AD71F0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593727"/>
        <c:axId val="1782596639"/>
      </c:barChart>
      <c:catAx>
        <c:axId val="178259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Ficheros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596639"/>
        <c:crosses val="autoZero"/>
        <c:auto val="1"/>
        <c:lblAlgn val="ctr"/>
        <c:lblOffset val="100"/>
        <c:noMultiLvlLbl val="0"/>
      </c:catAx>
      <c:valAx>
        <c:axId val="17825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5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Numero de evaluaciones de cada algoritmo en cada fichero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Hoja1!$R$28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Hoja1!$S$26:$U$27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Hoja1!$S$28:$U$28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F-4018-B32D-70B10629957E}"/>
            </c:ext>
          </c:extLst>
        </c:ser>
        <c:ser>
          <c:idx val="1"/>
          <c:order val="1"/>
          <c:tx>
            <c:strRef>
              <c:f>Hoja1!$R$29</c:f>
              <c:strCache>
                <c:ptCount val="1"/>
                <c:pt idx="0">
                  <c:v>BL Primer Mejor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Hoja1!$S$26:$U$27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Hoja1!$S$29:$U$29</c:f>
              <c:numCache>
                <c:formatCode>General</c:formatCode>
                <c:ptCount val="3"/>
                <c:pt idx="0">
                  <c:v>93277.2</c:v>
                </c:pt>
                <c:pt idx="1">
                  <c:v>209277.4</c:v>
                </c:pt>
                <c:pt idx="2">
                  <c:v>451305.3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F-4018-B32D-70B10629957E}"/>
            </c:ext>
          </c:extLst>
        </c:ser>
        <c:ser>
          <c:idx val="2"/>
          <c:order val="2"/>
          <c:tx>
            <c:strRef>
              <c:f>Hoja1!$R$30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Hoja1!$S$26:$U$27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Hoja1!$S$30:$U$30</c:f>
              <c:numCache>
                <c:formatCode>General</c:formatCode>
                <c:ptCount val="3"/>
                <c:pt idx="0">
                  <c:v>826321</c:v>
                </c:pt>
                <c:pt idx="1">
                  <c:v>2096214</c:v>
                </c:pt>
                <c:pt idx="2">
                  <c:v>4514682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F-4018-B32D-70B10629957E}"/>
            </c:ext>
          </c:extLst>
        </c:ser>
        <c:ser>
          <c:idx val="3"/>
          <c:order val="3"/>
          <c:tx>
            <c:strRef>
              <c:f>Hoja1!$R$31</c:f>
              <c:strCache>
                <c:ptCount val="1"/>
                <c:pt idx="0">
                  <c:v>ILS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Hoja1!$S$26:$U$27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Hoja1!$S$31:$U$31</c:f>
              <c:numCache>
                <c:formatCode>General</c:formatCode>
                <c:ptCount val="3"/>
                <c:pt idx="0">
                  <c:v>2252334</c:v>
                </c:pt>
                <c:pt idx="1">
                  <c:v>10344002</c:v>
                </c:pt>
                <c:pt idx="2">
                  <c:v>22756776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F-4018-B32D-70B10629957E}"/>
            </c:ext>
          </c:extLst>
        </c:ser>
        <c:ser>
          <c:idx val="4"/>
          <c:order val="4"/>
          <c:tx>
            <c:strRef>
              <c:f>Hoja1!$R$32</c:f>
              <c:strCache>
                <c:ptCount val="1"/>
                <c:pt idx="0">
                  <c:v>VNS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Hoja1!$S$26:$U$27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Hoja1!$S$32:$U$32</c:f>
              <c:numCache>
                <c:formatCode>General</c:formatCode>
                <c:ptCount val="3"/>
                <c:pt idx="0">
                  <c:v>1676657</c:v>
                </c:pt>
                <c:pt idx="1">
                  <c:v>9684190</c:v>
                </c:pt>
                <c:pt idx="2">
                  <c:v>22824146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F-4018-B32D-70B10629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558543"/>
        <c:axId val="1781567279"/>
      </c:barChart>
      <c:catAx>
        <c:axId val="178155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1567279"/>
        <c:crosses val="autoZero"/>
        <c:auto val="1"/>
        <c:lblAlgn val="ctr"/>
        <c:lblOffset val="100"/>
        <c:noMultiLvlLbl val="0"/>
      </c:catAx>
      <c:valAx>
        <c:axId val="17815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15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Costes de las soluciones de cada algoritmo en cada fichero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Hoja1!$N$3:$P$4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Hoja1!$N$5:$P$5</c:f>
              <c:numCache>
                <c:formatCode>General</c:formatCode>
                <c:ptCount val="3"/>
                <c:pt idx="0">
                  <c:v>834</c:v>
                </c:pt>
                <c:pt idx="1">
                  <c:v>7145</c:v>
                </c:pt>
                <c:pt idx="2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B-419C-AC3C-564150C7CCE7}"/>
            </c:ext>
          </c:extLst>
        </c:ser>
        <c:ser>
          <c:idx val="1"/>
          <c:order val="1"/>
          <c:tx>
            <c:strRef>
              <c:f>Hoja1!$M$6</c:f>
              <c:strCache>
                <c:ptCount val="1"/>
                <c:pt idx="0">
                  <c:v>BL Primer Mejor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Hoja1!$N$3:$P$4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Hoja1!$N$6:$P$6</c:f>
              <c:numCache>
                <c:formatCode>General</c:formatCode>
                <c:ptCount val="3"/>
                <c:pt idx="0">
                  <c:v>942</c:v>
                </c:pt>
                <c:pt idx="1">
                  <c:v>12404</c:v>
                </c:pt>
                <c:pt idx="2">
                  <c:v>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B-419C-AC3C-564150C7CCE7}"/>
            </c:ext>
          </c:extLst>
        </c:ser>
        <c:ser>
          <c:idx val="2"/>
          <c:order val="2"/>
          <c:tx>
            <c:strRef>
              <c:f>Hoja1!$M$7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Hoja1!$N$3:$P$4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Hoja1!$N$7:$P$7</c:f>
              <c:numCache>
                <c:formatCode>General</c:formatCode>
                <c:ptCount val="3"/>
                <c:pt idx="0">
                  <c:v>856</c:v>
                </c:pt>
                <c:pt idx="1">
                  <c:v>12739</c:v>
                </c:pt>
                <c:pt idx="2">
                  <c:v>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B-419C-AC3C-564150C7CCE7}"/>
            </c:ext>
          </c:extLst>
        </c:ser>
        <c:ser>
          <c:idx val="3"/>
          <c:order val="3"/>
          <c:tx>
            <c:strRef>
              <c:f>Hoja1!$M$8</c:f>
              <c:strCache>
                <c:ptCount val="1"/>
                <c:pt idx="0">
                  <c:v>GRASP L/2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Hoja1!$N$3:$P$4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Hoja1!$N$8:$P$8</c:f>
              <c:numCache>
                <c:formatCode>General</c:formatCode>
                <c:ptCount val="3"/>
                <c:pt idx="0">
                  <c:v>937</c:v>
                </c:pt>
                <c:pt idx="1">
                  <c:v>13087</c:v>
                </c:pt>
                <c:pt idx="2">
                  <c:v>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B-419C-AC3C-564150C7CCE7}"/>
            </c:ext>
          </c:extLst>
        </c:ser>
        <c:ser>
          <c:idx val="4"/>
          <c:order val="4"/>
          <c:tx>
            <c:strRef>
              <c:f>Hoja1!$M$9</c:f>
              <c:strCache>
                <c:ptCount val="1"/>
                <c:pt idx="0">
                  <c:v>ILS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Hoja1!$N$3:$P$4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Hoja1!$N$9:$P$9</c:f>
              <c:numCache>
                <c:formatCode>General</c:formatCode>
                <c:ptCount val="3"/>
                <c:pt idx="0">
                  <c:v>930</c:v>
                </c:pt>
                <c:pt idx="1">
                  <c:v>9063</c:v>
                </c:pt>
                <c:pt idx="2">
                  <c:v>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AB-419C-AC3C-564150C7CCE7}"/>
            </c:ext>
          </c:extLst>
        </c:ser>
        <c:ser>
          <c:idx val="5"/>
          <c:order val="5"/>
          <c:tx>
            <c:strRef>
              <c:f>Hoja1!$M$10</c:f>
              <c:strCache>
                <c:ptCount val="1"/>
                <c:pt idx="0">
                  <c:v>VNS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Hoja1!$N$3:$P$4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Hoja1!$N$10:$P$10</c:f>
              <c:numCache>
                <c:formatCode>General</c:formatCode>
                <c:ptCount val="3"/>
                <c:pt idx="0">
                  <c:v>811</c:v>
                </c:pt>
                <c:pt idx="1">
                  <c:v>8450</c:v>
                </c:pt>
                <c:pt idx="2">
                  <c:v>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AB-419C-AC3C-564150C7CCE7}"/>
            </c:ext>
          </c:extLst>
        </c:ser>
        <c:ser>
          <c:idx val="6"/>
          <c:order val="6"/>
          <c:tx>
            <c:strRef>
              <c:f>Hoja1!$M$11</c:f>
              <c:strCache>
                <c:ptCount val="1"/>
                <c:pt idx="0">
                  <c:v>VNS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Hoja1!$N$3:$P$4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Hoja1!$N$11:$P$11</c:f>
              <c:numCache>
                <c:formatCode>General</c:formatCode>
                <c:ptCount val="3"/>
                <c:pt idx="0">
                  <c:v>860</c:v>
                </c:pt>
                <c:pt idx="1">
                  <c:v>9417</c:v>
                </c:pt>
                <c:pt idx="2">
                  <c:v>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AB-419C-AC3C-564150C7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972479"/>
        <c:axId val="1791976223"/>
      </c:barChart>
      <c:catAx>
        <c:axId val="17919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1976223"/>
        <c:crosses val="autoZero"/>
        <c:auto val="1"/>
        <c:lblAlgn val="ctr"/>
        <c:lblOffset val="100"/>
        <c:noMultiLvlLbl val="0"/>
      </c:catAx>
      <c:valAx>
        <c:axId val="17919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19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18</xdr:row>
      <xdr:rowOff>148590</xdr:rowOff>
    </xdr:from>
    <xdr:to>
      <xdr:col>10</xdr:col>
      <xdr:colOff>480060</xdr:colOff>
      <xdr:row>43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764359-9A40-4ABA-87CF-A673642FA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769620</xdr:colOff>
      <xdr:row>44</xdr:row>
      <xdr:rowOff>148590</xdr:rowOff>
    </xdr:from>
    <xdr:to>
      <xdr:col>10</xdr:col>
      <xdr:colOff>563880</xdr:colOff>
      <xdr:row>59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6A62CE-6047-4FB3-8F9D-0F5F8823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288606</xdr:colOff>
      <xdr:row>5</xdr:row>
      <xdr:rowOff>84772</xdr:rowOff>
    </xdr:from>
    <xdr:to>
      <xdr:col>29</xdr:col>
      <xdr:colOff>289559</xdr:colOff>
      <xdr:row>20</xdr:row>
      <xdr:rowOff>120967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EA58A6-CDF0-4114-86C8-63909DCF4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40"/>
  <sheetViews>
    <sheetView tabSelected="1" topLeftCell="D4" workbookViewId="0">
      <selection activeCell="Y26" sqref="Y26"/>
    </sheetView>
  </sheetViews>
  <sheetFormatPr baseColWidth="10" defaultColWidth="8.88671875" defaultRowHeight="14.4" x14ac:dyDescent="0.3"/>
  <cols>
    <col min="4" max="4" width="11.88671875" customWidth="1"/>
    <col min="6" max="6" width="11.44140625" customWidth="1"/>
    <col min="8" max="8" width="10.77734375" customWidth="1"/>
  </cols>
  <sheetData>
    <row r="1" spans="3:21" x14ac:dyDescent="0.3">
      <c r="D1" s="11" t="s">
        <v>0</v>
      </c>
      <c r="E1" s="12"/>
      <c r="F1" s="12" t="s">
        <v>1</v>
      </c>
      <c r="G1" s="12"/>
      <c r="H1" s="12" t="s">
        <v>2</v>
      </c>
      <c r="I1" s="13"/>
    </row>
    <row r="2" spans="3:21" x14ac:dyDescent="0.3">
      <c r="D2" s="8">
        <v>675</v>
      </c>
      <c r="E2" s="9"/>
      <c r="F2" s="9">
        <v>6110</v>
      </c>
      <c r="G2" s="9"/>
      <c r="H2" s="9">
        <v>2579</v>
      </c>
      <c r="I2" s="10"/>
    </row>
    <row r="3" spans="3:21" x14ac:dyDescent="0.3">
      <c r="C3" s="1" t="s">
        <v>3</v>
      </c>
      <c r="D3" s="1" t="s">
        <v>15</v>
      </c>
      <c r="E3" s="1" t="s">
        <v>4</v>
      </c>
      <c r="F3" s="1" t="s">
        <v>15</v>
      </c>
      <c r="G3" s="1" t="s">
        <v>4</v>
      </c>
      <c r="H3" s="1" t="s">
        <v>15</v>
      </c>
      <c r="I3" s="1" t="s">
        <v>4</v>
      </c>
      <c r="M3" s="7" t="s">
        <v>12</v>
      </c>
      <c r="N3" s="7"/>
      <c r="O3" s="7"/>
      <c r="P3" s="7"/>
      <c r="R3" s="7" t="s">
        <v>13</v>
      </c>
      <c r="S3" s="7"/>
      <c r="T3" s="7"/>
      <c r="U3" s="7"/>
    </row>
    <row r="4" spans="3:21" x14ac:dyDescent="0.3">
      <c r="C4" s="2" t="s">
        <v>5</v>
      </c>
      <c r="D4" s="3">
        <v>834</v>
      </c>
      <c r="E4" s="3">
        <v>1</v>
      </c>
      <c r="F4" s="3">
        <v>7145</v>
      </c>
      <c r="G4" s="3">
        <v>1</v>
      </c>
      <c r="H4" s="3">
        <v>3075</v>
      </c>
      <c r="I4" s="3">
        <v>1</v>
      </c>
      <c r="N4" t="s">
        <v>0</v>
      </c>
      <c r="O4" t="s">
        <v>1</v>
      </c>
      <c r="P4" t="s">
        <v>2</v>
      </c>
      <c r="S4" t="s">
        <v>0</v>
      </c>
      <c r="T4" t="s">
        <v>1</v>
      </c>
      <c r="U4" t="s">
        <v>2</v>
      </c>
    </row>
    <row r="5" spans="3:21" x14ac:dyDescent="0.3">
      <c r="C5" s="4" t="s">
        <v>6</v>
      </c>
      <c r="D5">
        <v>942</v>
      </c>
      <c r="E5">
        <v>93277.2</v>
      </c>
      <c r="F5">
        <v>12404</v>
      </c>
      <c r="G5">
        <v>209277.4</v>
      </c>
      <c r="H5">
        <v>7436</v>
      </c>
      <c r="I5">
        <v>451305.3</v>
      </c>
      <c r="M5" s="2" t="s">
        <v>5</v>
      </c>
      <c r="N5">
        <f>D4</f>
        <v>834</v>
      </c>
      <c r="O5">
        <f>F4</f>
        <v>7145</v>
      </c>
      <c r="P5">
        <f>H4</f>
        <v>3075</v>
      </c>
      <c r="R5" s="2" t="s">
        <v>5</v>
      </c>
      <c r="S5">
        <f>E4</f>
        <v>1</v>
      </c>
      <c r="T5">
        <f>G4</f>
        <v>1</v>
      </c>
      <c r="U5">
        <f>I4</f>
        <v>1</v>
      </c>
    </row>
    <row r="6" spans="3:21" x14ac:dyDescent="0.3">
      <c r="C6" s="2" t="s">
        <v>7</v>
      </c>
      <c r="D6" s="5">
        <v>856</v>
      </c>
      <c r="E6" s="5">
        <v>826321</v>
      </c>
      <c r="F6" s="5">
        <v>12739</v>
      </c>
      <c r="G6" s="5">
        <v>2096214</v>
      </c>
      <c r="H6" s="5">
        <v>5984</v>
      </c>
      <c r="I6" s="5">
        <v>4514682</v>
      </c>
      <c r="M6" s="4" t="s">
        <v>6</v>
      </c>
      <c r="N6">
        <f t="shared" ref="N6:N11" si="0">D5</f>
        <v>942</v>
      </c>
      <c r="O6">
        <f t="shared" ref="O6:O11" si="1">F5</f>
        <v>12404</v>
      </c>
      <c r="P6">
        <f t="shared" ref="P6:P11" si="2">H5</f>
        <v>7436</v>
      </c>
      <c r="R6" s="4" t="s">
        <v>6</v>
      </c>
      <c r="S6">
        <f t="shared" ref="S6:S11" si="3">E5</f>
        <v>93277.2</v>
      </c>
      <c r="T6">
        <f t="shared" ref="T6:T11" si="4">G5</f>
        <v>209277.4</v>
      </c>
      <c r="U6">
        <f t="shared" ref="U6:U11" si="5">I5</f>
        <v>451305.3</v>
      </c>
    </row>
    <row r="7" spans="3:21" x14ac:dyDescent="0.3">
      <c r="C7" s="4" t="s">
        <v>10</v>
      </c>
      <c r="D7">
        <v>937</v>
      </c>
      <c r="E7">
        <v>818894</v>
      </c>
      <c r="F7">
        <v>13087</v>
      </c>
      <c r="G7">
        <v>2097805</v>
      </c>
      <c r="H7">
        <v>5911</v>
      </c>
      <c r="I7">
        <v>4520292</v>
      </c>
      <c r="M7" s="2" t="s">
        <v>7</v>
      </c>
      <c r="N7">
        <f t="shared" si="0"/>
        <v>856</v>
      </c>
      <c r="O7">
        <f t="shared" si="1"/>
        <v>12739</v>
      </c>
      <c r="P7">
        <f t="shared" si="2"/>
        <v>5984</v>
      </c>
      <c r="R7" s="2" t="s">
        <v>7</v>
      </c>
      <c r="S7">
        <f t="shared" si="3"/>
        <v>826321</v>
      </c>
      <c r="T7">
        <f t="shared" si="4"/>
        <v>2096214</v>
      </c>
      <c r="U7">
        <f t="shared" si="5"/>
        <v>4514682</v>
      </c>
    </row>
    <row r="8" spans="3:21" x14ac:dyDescent="0.3">
      <c r="C8" s="2" t="s">
        <v>8</v>
      </c>
      <c r="D8" s="5">
        <v>930</v>
      </c>
      <c r="E8" s="5">
        <v>2252334</v>
      </c>
      <c r="F8" s="5">
        <v>9063</v>
      </c>
      <c r="G8" s="5">
        <v>10344002</v>
      </c>
      <c r="H8" s="5">
        <v>5907</v>
      </c>
      <c r="I8" s="5">
        <v>22756776</v>
      </c>
      <c r="M8" s="4" t="s">
        <v>10</v>
      </c>
      <c r="N8">
        <f t="shared" si="0"/>
        <v>937</v>
      </c>
      <c r="O8">
        <f t="shared" si="1"/>
        <v>13087</v>
      </c>
      <c r="P8">
        <f t="shared" si="2"/>
        <v>5911</v>
      </c>
      <c r="R8" s="4" t="s">
        <v>10</v>
      </c>
      <c r="S8">
        <f t="shared" si="3"/>
        <v>818894</v>
      </c>
      <c r="T8">
        <f t="shared" si="4"/>
        <v>2097805</v>
      </c>
      <c r="U8">
        <f t="shared" si="5"/>
        <v>4520292</v>
      </c>
    </row>
    <row r="9" spans="3:21" x14ac:dyDescent="0.3">
      <c r="C9" s="4" t="s">
        <v>11</v>
      </c>
      <c r="D9" s="6">
        <v>811</v>
      </c>
      <c r="E9" s="6">
        <v>1676657</v>
      </c>
      <c r="F9" s="6">
        <v>8450</v>
      </c>
      <c r="G9" s="6">
        <v>9684190</v>
      </c>
      <c r="H9" s="6">
        <v>5820</v>
      </c>
      <c r="I9" s="6">
        <v>22824146</v>
      </c>
      <c r="M9" s="2" t="s">
        <v>8</v>
      </c>
      <c r="N9">
        <f t="shared" si="0"/>
        <v>930</v>
      </c>
      <c r="O9">
        <f t="shared" si="1"/>
        <v>9063</v>
      </c>
      <c r="P9">
        <f t="shared" si="2"/>
        <v>5907</v>
      </c>
      <c r="R9" s="2" t="s">
        <v>8</v>
      </c>
      <c r="S9">
        <f t="shared" si="3"/>
        <v>2252334</v>
      </c>
      <c r="T9">
        <f t="shared" si="4"/>
        <v>10344002</v>
      </c>
      <c r="U9">
        <f t="shared" si="5"/>
        <v>22756776</v>
      </c>
    </row>
    <row r="10" spans="3:21" x14ac:dyDescent="0.3">
      <c r="C10" s="2" t="s">
        <v>9</v>
      </c>
      <c r="D10" s="5">
        <v>860</v>
      </c>
      <c r="E10" s="5">
        <v>786791</v>
      </c>
      <c r="F10" s="5">
        <v>9417</v>
      </c>
      <c r="G10" s="5">
        <v>2714627</v>
      </c>
      <c r="H10" s="5">
        <v>6754</v>
      </c>
      <c r="I10" s="5">
        <v>7273286</v>
      </c>
      <c r="M10" s="4" t="s">
        <v>11</v>
      </c>
      <c r="N10">
        <f t="shared" si="0"/>
        <v>811</v>
      </c>
      <c r="O10">
        <f t="shared" si="1"/>
        <v>8450</v>
      </c>
      <c r="P10">
        <f t="shared" si="2"/>
        <v>5820</v>
      </c>
      <c r="R10" s="4" t="s">
        <v>11</v>
      </c>
      <c r="S10">
        <f t="shared" si="3"/>
        <v>1676657</v>
      </c>
      <c r="T10">
        <f t="shared" si="4"/>
        <v>9684190</v>
      </c>
      <c r="U10">
        <f t="shared" si="5"/>
        <v>22824146</v>
      </c>
    </row>
    <row r="11" spans="3:21" x14ac:dyDescent="0.3">
      <c r="M11" s="2" t="s">
        <v>9</v>
      </c>
      <c r="N11">
        <f t="shared" si="0"/>
        <v>860</v>
      </c>
      <c r="O11">
        <f t="shared" si="1"/>
        <v>9417</v>
      </c>
      <c r="P11">
        <f t="shared" si="2"/>
        <v>6754</v>
      </c>
      <c r="R11" s="2" t="s">
        <v>9</v>
      </c>
      <c r="S11">
        <f t="shared" si="3"/>
        <v>786791</v>
      </c>
      <c r="T11">
        <f t="shared" si="4"/>
        <v>2714627</v>
      </c>
      <c r="U11">
        <f t="shared" si="5"/>
        <v>7273286</v>
      </c>
    </row>
    <row r="13" spans="3:21" x14ac:dyDescent="0.3">
      <c r="M13" s="7"/>
      <c r="N13" s="7"/>
      <c r="O13" s="7"/>
      <c r="P13" s="7"/>
      <c r="R13" s="7" t="s">
        <v>14</v>
      </c>
      <c r="S13" s="7"/>
      <c r="T13" s="7"/>
      <c r="U13" s="7"/>
    </row>
    <row r="14" spans="3:21" x14ac:dyDescent="0.3">
      <c r="S14" t="s">
        <v>0</v>
      </c>
      <c r="T14" t="s">
        <v>1</v>
      </c>
      <c r="U14" t="s">
        <v>2</v>
      </c>
    </row>
    <row r="15" spans="3:21" x14ac:dyDescent="0.3">
      <c r="M15" s="2"/>
      <c r="R15" s="2" t="s">
        <v>5</v>
      </c>
      <c r="S15">
        <f>S5</f>
        <v>1</v>
      </c>
      <c r="T15">
        <f t="shared" ref="T15:U15" si="6">T5</f>
        <v>1</v>
      </c>
      <c r="U15">
        <f t="shared" si="6"/>
        <v>1</v>
      </c>
    </row>
    <row r="16" spans="3:21" x14ac:dyDescent="0.3">
      <c r="M16" s="4"/>
      <c r="R16" s="4" t="s">
        <v>6</v>
      </c>
      <c r="S16">
        <f>S6*10</f>
        <v>932772</v>
      </c>
      <c r="T16">
        <f>T6*10</f>
        <v>2092774</v>
      </c>
      <c r="U16">
        <f>U6*10</f>
        <v>4513053</v>
      </c>
    </row>
    <row r="17" spans="13:21" x14ac:dyDescent="0.3">
      <c r="M17" s="2"/>
      <c r="R17" s="2" t="s">
        <v>7</v>
      </c>
      <c r="S17">
        <f>S7</f>
        <v>826321</v>
      </c>
      <c r="T17">
        <f t="shared" ref="T17:U17" si="7">T7</f>
        <v>2096214</v>
      </c>
      <c r="U17">
        <f t="shared" si="7"/>
        <v>4514682</v>
      </c>
    </row>
    <row r="18" spans="13:21" x14ac:dyDescent="0.3">
      <c r="M18" s="4"/>
      <c r="R18" s="4" t="s">
        <v>10</v>
      </c>
      <c r="S18">
        <f t="shared" ref="S18:U18" si="8">S8</f>
        <v>818894</v>
      </c>
      <c r="T18">
        <f t="shared" si="8"/>
        <v>2097805</v>
      </c>
      <c r="U18">
        <f t="shared" si="8"/>
        <v>4520292</v>
      </c>
    </row>
    <row r="19" spans="13:21" x14ac:dyDescent="0.3">
      <c r="M19" s="2"/>
      <c r="R19" s="2" t="s">
        <v>8</v>
      </c>
      <c r="S19">
        <f t="shared" ref="S19:U19" si="9">S9</f>
        <v>2252334</v>
      </c>
      <c r="T19">
        <f t="shared" si="9"/>
        <v>10344002</v>
      </c>
      <c r="U19">
        <f t="shared" si="9"/>
        <v>22756776</v>
      </c>
    </row>
    <row r="20" spans="13:21" x14ac:dyDescent="0.3">
      <c r="M20" s="4"/>
      <c r="R20" s="4" t="s">
        <v>11</v>
      </c>
      <c r="S20">
        <f t="shared" ref="S20:U20" si="10">S10</f>
        <v>1676657</v>
      </c>
      <c r="T20">
        <f t="shared" si="10"/>
        <v>9684190</v>
      </c>
      <c r="U20">
        <f t="shared" si="10"/>
        <v>22824146</v>
      </c>
    </row>
    <row r="21" spans="13:21" x14ac:dyDescent="0.3">
      <c r="M21" s="2"/>
      <c r="R21" s="2" t="s">
        <v>9</v>
      </c>
      <c r="S21">
        <f t="shared" ref="S21:U21" si="11">S11</f>
        <v>786791</v>
      </c>
      <c r="T21">
        <f t="shared" si="11"/>
        <v>2714627</v>
      </c>
      <c r="U21">
        <f t="shared" si="11"/>
        <v>7273286</v>
      </c>
    </row>
    <row r="26" spans="13:21" x14ac:dyDescent="0.3">
      <c r="M26" s="7" t="s">
        <v>12</v>
      </c>
      <c r="N26" s="7"/>
      <c r="O26" s="7"/>
      <c r="P26" s="7"/>
      <c r="R26" s="7" t="s">
        <v>13</v>
      </c>
      <c r="S26" s="7"/>
      <c r="T26" s="7"/>
      <c r="U26" s="7"/>
    </row>
    <row r="27" spans="13:21" x14ac:dyDescent="0.3">
      <c r="N27" t="s">
        <v>0</v>
      </c>
      <c r="O27" t="s">
        <v>1</v>
      </c>
      <c r="P27" t="s">
        <v>2</v>
      </c>
      <c r="S27" t="s">
        <v>0</v>
      </c>
      <c r="T27" t="s">
        <v>1</v>
      </c>
      <c r="U27" t="s">
        <v>2</v>
      </c>
    </row>
    <row r="28" spans="13:21" x14ac:dyDescent="0.3">
      <c r="M28" s="2" t="s">
        <v>5</v>
      </c>
      <c r="N28">
        <f>N5</f>
        <v>834</v>
      </c>
      <c r="O28">
        <f>O5</f>
        <v>7145</v>
      </c>
      <c r="P28">
        <f>P5</f>
        <v>3075</v>
      </c>
      <c r="R28" s="2" t="s">
        <v>5</v>
      </c>
      <c r="S28">
        <f>S5</f>
        <v>1</v>
      </c>
      <c r="T28">
        <f>T5</f>
        <v>1</v>
      </c>
      <c r="U28">
        <f>U5</f>
        <v>1</v>
      </c>
    </row>
    <row r="29" spans="13:21" x14ac:dyDescent="0.3">
      <c r="M29" s="4" t="s">
        <v>6</v>
      </c>
      <c r="N29">
        <f t="shared" ref="N29:N30" si="12">N6</f>
        <v>942</v>
      </c>
      <c r="O29">
        <f>O6</f>
        <v>12404</v>
      </c>
      <c r="P29">
        <f t="shared" ref="P29:P30" si="13">P6</f>
        <v>7436</v>
      </c>
      <c r="R29" s="4" t="s">
        <v>6</v>
      </c>
      <c r="S29">
        <f t="shared" ref="S29:U30" si="14">S6</f>
        <v>93277.2</v>
      </c>
      <c r="T29">
        <f t="shared" si="14"/>
        <v>209277.4</v>
      </c>
      <c r="U29">
        <f t="shared" si="14"/>
        <v>451305.3</v>
      </c>
    </row>
    <row r="30" spans="13:21" x14ac:dyDescent="0.3">
      <c r="M30" s="2" t="s">
        <v>7</v>
      </c>
      <c r="N30">
        <f t="shared" si="12"/>
        <v>856</v>
      </c>
      <c r="O30">
        <f>O7</f>
        <v>12739</v>
      </c>
      <c r="P30">
        <f t="shared" si="13"/>
        <v>5984</v>
      </c>
      <c r="R30" s="2" t="s">
        <v>7</v>
      </c>
      <c r="S30">
        <f t="shared" si="14"/>
        <v>826321</v>
      </c>
      <c r="T30">
        <f t="shared" si="14"/>
        <v>2096214</v>
      </c>
      <c r="U30">
        <f t="shared" si="14"/>
        <v>4514682</v>
      </c>
    </row>
    <row r="31" spans="13:21" x14ac:dyDescent="0.3">
      <c r="M31" s="2" t="s">
        <v>8</v>
      </c>
      <c r="N31">
        <f t="shared" ref="N31:P32" si="15">N9</f>
        <v>930</v>
      </c>
      <c r="O31">
        <f t="shared" si="15"/>
        <v>9063</v>
      </c>
      <c r="P31">
        <f t="shared" si="15"/>
        <v>5907</v>
      </c>
      <c r="R31" s="2" t="s">
        <v>8</v>
      </c>
      <c r="S31">
        <f t="shared" ref="S31:U32" si="16">S9</f>
        <v>2252334</v>
      </c>
      <c r="T31">
        <f t="shared" si="16"/>
        <v>10344002</v>
      </c>
      <c r="U31">
        <f t="shared" si="16"/>
        <v>22756776</v>
      </c>
    </row>
    <row r="32" spans="13:21" x14ac:dyDescent="0.3">
      <c r="M32" s="4" t="s">
        <v>11</v>
      </c>
      <c r="N32">
        <f t="shared" si="15"/>
        <v>811</v>
      </c>
      <c r="O32">
        <f t="shared" si="15"/>
        <v>8450</v>
      </c>
      <c r="P32">
        <f t="shared" si="15"/>
        <v>5820</v>
      </c>
      <c r="R32" s="4" t="s">
        <v>11</v>
      </c>
      <c r="S32">
        <f t="shared" si="16"/>
        <v>1676657</v>
      </c>
      <c r="T32">
        <f t="shared" si="16"/>
        <v>9684190</v>
      </c>
      <c r="U32">
        <f t="shared" si="16"/>
        <v>22824146</v>
      </c>
    </row>
    <row r="34" spans="13:21" x14ac:dyDescent="0.3">
      <c r="M34" s="7"/>
      <c r="N34" s="7"/>
      <c r="O34" s="7"/>
      <c r="P34" s="7"/>
      <c r="R34" s="7" t="s">
        <v>14</v>
      </c>
      <c r="S34" s="7"/>
      <c r="T34" s="7"/>
      <c r="U34" s="7"/>
    </row>
    <row r="35" spans="13:21" x14ac:dyDescent="0.3">
      <c r="S35" t="s">
        <v>0</v>
      </c>
      <c r="T35" t="s">
        <v>1</v>
      </c>
      <c r="U35" t="s">
        <v>2</v>
      </c>
    </row>
    <row r="36" spans="13:21" x14ac:dyDescent="0.3">
      <c r="M36" s="2"/>
      <c r="R36" s="2" t="s">
        <v>5</v>
      </c>
      <c r="S36">
        <f>S15</f>
        <v>1</v>
      </c>
      <c r="T36">
        <f>T15</f>
        <v>1</v>
      </c>
      <c r="U36">
        <f>U15</f>
        <v>1</v>
      </c>
    </row>
    <row r="37" spans="13:21" x14ac:dyDescent="0.3">
      <c r="M37" s="4"/>
      <c r="R37" s="4" t="s">
        <v>6</v>
      </c>
      <c r="S37">
        <f t="shared" ref="S37:U38" si="17">S16</f>
        <v>932772</v>
      </c>
      <c r="T37">
        <f t="shared" si="17"/>
        <v>2092774</v>
      </c>
      <c r="U37">
        <f t="shared" si="17"/>
        <v>4513053</v>
      </c>
    </row>
    <row r="38" spans="13:21" x14ac:dyDescent="0.3">
      <c r="M38" s="2"/>
      <c r="R38" s="2" t="s">
        <v>7</v>
      </c>
      <c r="S38">
        <f t="shared" si="17"/>
        <v>826321</v>
      </c>
      <c r="T38">
        <f t="shared" si="17"/>
        <v>2096214</v>
      </c>
      <c r="U38">
        <f t="shared" si="17"/>
        <v>4514682</v>
      </c>
    </row>
    <row r="39" spans="13:21" x14ac:dyDescent="0.3">
      <c r="M39" s="2"/>
      <c r="R39" s="2" t="s">
        <v>8</v>
      </c>
      <c r="S39">
        <f t="shared" ref="S39:U40" si="18">S19</f>
        <v>2252334</v>
      </c>
      <c r="T39">
        <f t="shared" si="18"/>
        <v>10344002</v>
      </c>
      <c r="U39">
        <f t="shared" si="18"/>
        <v>22756776</v>
      </c>
    </row>
    <row r="40" spans="13:21" x14ac:dyDescent="0.3">
      <c r="M40" s="4"/>
      <c r="R40" s="4" t="s">
        <v>11</v>
      </c>
      <c r="S40">
        <f t="shared" si="18"/>
        <v>1676657</v>
      </c>
      <c r="T40">
        <f t="shared" si="18"/>
        <v>9684190</v>
      </c>
      <c r="U40">
        <f t="shared" si="18"/>
        <v>22824146</v>
      </c>
    </row>
  </sheetData>
  <mergeCells count="14">
    <mergeCell ref="M3:P3"/>
    <mergeCell ref="R3:U3"/>
    <mergeCell ref="D2:E2"/>
    <mergeCell ref="F2:G2"/>
    <mergeCell ref="H2:I2"/>
    <mergeCell ref="D1:E1"/>
    <mergeCell ref="F1:G1"/>
    <mergeCell ref="H1:I1"/>
    <mergeCell ref="R13:U13"/>
    <mergeCell ref="M13:P13"/>
    <mergeCell ref="M26:P26"/>
    <mergeCell ref="R26:U26"/>
    <mergeCell ref="M34:P34"/>
    <mergeCell ref="R34:U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 time</dc:creator>
  <cp:lastModifiedBy>last time</cp:lastModifiedBy>
  <dcterms:created xsi:type="dcterms:W3CDTF">2015-06-05T18:19:34Z</dcterms:created>
  <dcterms:modified xsi:type="dcterms:W3CDTF">2022-05-03T23:25:00Z</dcterms:modified>
</cp:coreProperties>
</file>