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ablo\Desktop\Travelling-Salesman-Problem\Graphs\"/>
    </mc:Choice>
  </mc:AlternateContent>
  <xr:revisionPtr revIDLastSave="0" documentId="13_ncr:1_{FF06FD28-73C5-4C7A-A7A6-C273E684F92A}" xr6:coauthVersionLast="47" xr6:coauthVersionMax="47" xr10:uidLastSave="{00000000-0000-0000-0000-000000000000}"/>
  <bookViews>
    <workbookView xWindow="-28920" yWindow="-4125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  <c r="Q41" i="1"/>
  <c r="Q40" i="1"/>
  <c r="Q39" i="1"/>
  <c r="P42" i="1"/>
  <c r="P41" i="1"/>
  <c r="P40" i="1"/>
  <c r="P39" i="1"/>
  <c r="O42" i="1"/>
  <c r="O41" i="1"/>
  <c r="O40" i="1"/>
  <c r="O39" i="1"/>
  <c r="Q17" i="1" l="1"/>
  <c r="Q16" i="1"/>
  <c r="Q15" i="1"/>
  <c r="Q14" i="1"/>
  <c r="P17" i="1"/>
  <c r="P16" i="1"/>
  <c r="P15" i="1"/>
  <c r="P14" i="1"/>
  <c r="O17" i="1"/>
  <c r="O16" i="1"/>
  <c r="O15" i="1"/>
  <c r="O14" i="1"/>
  <c r="Q8" i="1"/>
  <c r="Q7" i="1"/>
  <c r="Q6" i="1"/>
  <c r="Q5" i="1"/>
  <c r="P8" i="1"/>
  <c r="P7" i="1"/>
  <c r="P6" i="1"/>
  <c r="P5" i="1"/>
  <c r="O8" i="1"/>
  <c r="O7" i="1"/>
  <c r="O6" i="1"/>
  <c r="O5" i="1"/>
  <c r="C34" i="1"/>
  <c r="D34" i="1"/>
  <c r="E34" i="1"/>
  <c r="F34" i="1"/>
  <c r="G34" i="1"/>
  <c r="H34" i="1"/>
  <c r="I34" i="1"/>
  <c r="B34" i="1"/>
  <c r="C22" i="1"/>
  <c r="D22" i="1"/>
  <c r="E22" i="1"/>
  <c r="F22" i="1"/>
  <c r="G22" i="1"/>
  <c r="H22" i="1"/>
  <c r="I22" i="1"/>
  <c r="B22" i="1"/>
  <c r="C10" i="1"/>
  <c r="D10" i="1"/>
  <c r="E10" i="1"/>
  <c r="F10" i="1"/>
  <c r="G10" i="1"/>
  <c r="H10" i="1"/>
  <c r="I10" i="1"/>
  <c r="B10" i="1"/>
  <c r="D35" i="1"/>
  <c r="F35" i="1"/>
  <c r="H35" i="1"/>
  <c r="B35" i="1"/>
  <c r="D23" i="1"/>
  <c r="F23" i="1"/>
  <c r="H23" i="1"/>
  <c r="B23" i="1"/>
  <c r="D11" i="1"/>
  <c r="F11" i="1"/>
  <c r="H11" i="1"/>
  <c r="B11" i="1"/>
</calcChain>
</file>

<file path=xl/sharedStrings.xml><?xml version="1.0" encoding="utf-8"?>
<sst xmlns="http://schemas.openxmlformats.org/spreadsheetml/2006/main" count="92" uniqueCount="23">
  <si>
    <t>Ejecución 1</t>
  </si>
  <si>
    <t>Ejecución 2</t>
  </si>
  <si>
    <t>Ejecución 3</t>
  </si>
  <si>
    <t>Ejecución 4</t>
  </si>
  <si>
    <t>Ejecución 5</t>
  </si>
  <si>
    <t xml:space="preserve">Coste </t>
  </si>
  <si>
    <t>Ev.</t>
  </si>
  <si>
    <t>St 70</t>
  </si>
  <si>
    <t>Ch130</t>
  </si>
  <si>
    <t>A280</t>
  </si>
  <si>
    <t>Vm1748</t>
  </si>
  <si>
    <t>Media</t>
  </si>
  <si>
    <t>Desv.Tip</t>
  </si>
  <si>
    <t>CHC</t>
  </si>
  <si>
    <t>Genético Multimodal</t>
  </si>
  <si>
    <t>Genético Básico</t>
  </si>
  <si>
    <t xml:space="preserve">Mejor Coste </t>
  </si>
  <si>
    <t>St70</t>
  </si>
  <si>
    <t>Greedy</t>
  </si>
  <si>
    <t>Costes medios</t>
  </si>
  <si>
    <t>BL Mejor</t>
  </si>
  <si>
    <t>VNS</t>
  </si>
  <si>
    <t>Mejores 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</si>
</sst>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de las soluciones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Hoja1!$M$5:$M$7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7-416D-9DA4-F640B692A924}"/>
            </c:ext>
          </c:extLst>
        </c:ser>
        <c:ser>
          <c:idx val="1"/>
          <c:order val="1"/>
          <c:tx>
            <c:strRef>
              <c:f>Hoja1!$N$4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Hoja1!$N$5:$N$7</c:f>
              <c:numCache>
                <c:formatCode>General</c:formatCode>
                <c:ptCount val="3"/>
                <c:pt idx="0">
                  <c:v>1221</c:v>
                </c:pt>
                <c:pt idx="1">
                  <c:v>23395</c:v>
                </c:pt>
                <c:pt idx="2">
                  <c:v>27685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7-416D-9DA4-F640B692A924}"/>
            </c:ext>
          </c:extLst>
        </c:ser>
        <c:ser>
          <c:idx val="2"/>
          <c:order val="2"/>
          <c:tx>
            <c:strRef>
              <c:f>Hoja1!$O$4</c:f>
              <c:strCache>
                <c:ptCount val="1"/>
                <c:pt idx="0">
                  <c:v>Genético Básico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Hoja1!$O$5:$O$7</c:f>
              <c:numCache>
                <c:formatCode>General</c:formatCode>
                <c:ptCount val="3"/>
                <c:pt idx="0">
                  <c:v>1502</c:v>
                </c:pt>
                <c:pt idx="1">
                  <c:v>16563</c:v>
                </c:pt>
                <c:pt idx="2">
                  <c:v>13677.2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7-416D-9DA4-F640B692A924}"/>
            </c:ext>
          </c:extLst>
        </c:ser>
        <c:ser>
          <c:idx val="3"/>
          <c:order val="3"/>
          <c:tx>
            <c:strRef>
              <c:f>Hoja1!$P$4</c:f>
              <c:strCache>
                <c:ptCount val="1"/>
                <c:pt idx="0">
                  <c:v>CHC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Hoja1!$P$5:$P$7</c:f>
              <c:numCache>
                <c:formatCode>General</c:formatCode>
                <c:ptCount val="3"/>
                <c:pt idx="0">
                  <c:v>1111.8</c:v>
                </c:pt>
                <c:pt idx="1">
                  <c:v>15509.4</c:v>
                </c:pt>
                <c:pt idx="2">
                  <c:v>13088.8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7-416D-9DA4-F640B692A924}"/>
            </c:ext>
          </c:extLst>
        </c:ser>
        <c:ser>
          <c:idx val="4"/>
          <c:order val="4"/>
          <c:tx>
            <c:strRef>
              <c:f>Hoja1!$Q$4</c:f>
              <c:strCache>
                <c:ptCount val="1"/>
                <c:pt idx="0">
                  <c:v>Genético Multimodal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Hoja1!$Q$5:$Q$7</c:f>
              <c:numCache>
                <c:formatCode>General</c:formatCode>
                <c:ptCount val="3"/>
                <c:pt idx="0">
                  <c:v>1426.8</c:v>
                </c:pt>
                <c:pt idx="1">
                  <c:v>16482.8</c:v>
                </c:pt>
                <c:pt idx="2">
                  <c:v>13315.2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7-416D-9DA4-F640B692A924}"/>
            </c:ext>
          </c:extLst>
        </c:ser>
        <c:ser>
          <c:idx val="5"/>
          <c:order val="5"/>
          <c:tx>
            <c:strRef>
              <c:f>Hoja1!$R$4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Hoja1!$L$5:$L$7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Hoja1!$R$5:$R$7</c:f>
              <c:numCache>
                <c:formatCode>General</c:formatCode>
                <c:ptCount val="3"/>
                <c:pt idx="0">
                  <c:v>811</c:v>
                </c:pt>
                <c:pt idx="1">
                  <c:v>8450</c:v>
                </c:pt>
                <c:pt idx="2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7-416D-9DA4-F640B692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023920"/>
        <c:axId val="2059027248"/>
      </c:barChart>
      <c:catAx>
        <c:axId val="20590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27248"/>
        <c:crosses val="autoZero"/>
        <c:auto val="1"/>
        <c:lblAlgn val="ctr"/>
        <c:lblOffset val="100"/>
        <c:noMultiLvlLbl val="0"/>
      </c:catAx>
      <c:valAx>
        <c:axId val="2059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de las soluciones fichero Vm1748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Hoja1!$M$4:$Q$4</c:f>
              <c:strCache>
                <c:ptCount val="5"/>
                <c:pt idx="0">
                  <c:v>Greedy</c:v>
                </c:pt>
                <c:pt idx="1">
                  <c:v>BL Mejor</c:v>
                </c:pt>
                <c:pt idx="2">
                  <c:v>Genético Básico</c:v>
                </c:pt>
                <c:pt idx="3">
                  <c:v>CHC</c:v>
                </c:pt>
                <c:pt idx="4">
                  <c:v>Genético Multimodal</c:v>
                </c:pt>
              </c:strCache>
            </c:strRef>
          </c:cat>
          <c:val>
            <c:numRef>
              <c:f>Hoja1!$M$8:$Q$8</c:f>
              <c:numCache>
                <c:formatCode>General</c:formatCode>
                <c:ptCount val="5"/>
                <c:pt idx="0">
                  <c:v>403926</c:v>
                </c:pt>
                <c:pt idx="1">
                  <c:v>14866306</c:v>
                </c:pt>
                <c:pt idx="2">
                  <c:v>5903009.7999999998</c:v>
                </c:pt>
                <c:pt idx="3">
                  <c:v>5924003.4000000004</c:v>
                </c:pt>
                <c:pt idx="4">
                  <c:v>6714309.4000000004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13E-8D2D-45EB07F0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1072"/>
        <c:axId val="98171488"/>
      </c:barChart>
      <c:catAx>
        <c:axId val="981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71488"/>
        <c:crosses val="autoZero"/>
        <c:auto val="1"/>
        <c:lblAlgn val="ctr"/>
        <c:lblOffset val="100"/>
        <c:noMultiLvlLbl val="0"/>
      </c:catAx>
      <c:valAx>
        <c:axId val="981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</a:t>
            </a:r>
            <a:r>
              <a:rPr lang="es-ES" baseline="0"/>
              <a:t> tipica de las soluciones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Hoja1!$L$14:$L$16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Hoja1!$M$14:$M$16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E-47BE-828E-2C496290FF23}"/>
            </c:ext>
          </c:extLst>
        </c:ser>
        <c:ser>
          <c:idx val="1"/>
          <c:order val="1"/>
          <c:tx>
            <c:strRef>
              <c:f>Hoja1!$N$13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Hoja1!$L$14:$L$16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Hoja1!$N$14:$N$16</c:f>
              <c:numCache>
                <c:formatCode>General</c:formatCode>
                <c:ptCount val="3"/>
                <c:pt idx="0">
                  <c:v>99</c:v>
                </c:pt>
                <c:pt idx="1">
                  <c:v>1031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E-47BE-828E-2C496290FF23}"/>
            </c:ext>
          </c:extLst>
        </c:ser>
        <c:ser>
          <c:idx val="2"/>
          <c:order val="2"/>
          <c:tx>
            <c:strRef>
              <c:f>Hoja1!$O$13</c:f>
              <c:strCache>
                <c:ptCount val="1"/>
                <c:pt idx="0">
                  <c:v>Genético Básico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Hoja1!$L$14:$L$16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Hoja1!$O$14:$O$16</c:f>
              <c:numCache>
                <c:formatCode>General</c:formatCode>
                <c:ptCount val="3"/>
                <c:pt idx="0">
                  <c:v>168.55859515313955</c:v>
                </c:pt>
                <c:pt idx="1">
                  <c:v>1447.2244124530239</c:v>
                </c:pt>
                <c:pt idx="2">
                  <c:v>787.33804683884046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E-47BE-828E-2C496290FF23}"/>
            </c:ext>
          </c:extLst>
        </c:ser>
        <c:ser>
          <c:idx val="3"/>
          <c:order val="3"/>
          <c:tx>
            <c:strRef>
              <c:f>Hoja1!$P$13</c:f>
              <c:strCache>
                <c:ptCount val="1"/>
                <c:pt idx="0">
                  <c:v>CHC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Hoja1!$L$14:$L$16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Hoja1!$P$14:$P$16</c:f>
              <c:numCache>
                <c:formatCode>General</c:formatCode>
                <c:ptCount val="3"/>
                <c:pt idx="0">
                  <c:v>121.54299650740884</c:v>
                </c:pt>
                <c:pt idx="1">
                  <c:v>805.34141828171244</c:v>
                </c:pt>
                <c:pt idx="2">
                  <c:v>826.92121752921537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E-47BE-828E-2C496290FF23}"/>
            </c:ext>
          </c:extLst>
        </c:ser>
        <c:ser>
          <c:idx val="4"/>
          <c:order val="4"/>
          <c:tx>
            <c:strRef>
              <c:f>Hoja1!$Q$13</c:f>
              <c:strCache>
                <c:ptCount val="1"/>
                <c:pt idx="0">
                  <c:v>Genético Multimodal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Hoja1!$L$14:$L$16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Hoja1!$Q$14:$Q$16</c:f>
              <c:numCache>
                <c:formatCode>General</c:formatCode>
                <c:ptCount val="3"/>
                <c:pt idx="0">
                  <c:v>80.129270557019311</c:v>
                </c:pt>
                <c:pt idx="1">
                  <c:v>1259.0902271084467</c:v>
                </c:pt>
                <c:pt idx="2">
                  <c:v>750.36637717850863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E-47BE-828E-2C496290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381968"/>
        <c:axId val="2054383632"/>
      </c:barChart>
      <c:catAx>
        <c:axId val="20543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383632"/>
        <c:crosses val="autoZero"/>
        <c:auto val="1"/>
        <c:lblAlgn val="ctr"/>
        <c:lblOffset val="100"/>
        <c:noMultiLvlLbl val="0"/>
      </c:catAx>
      <c:valAx>
        <c:axId val="20543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3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Desviación típica de las soluciones fichero Vm1748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Hoja1!$M$13:$Q$13</c:f>
              <c:strCache>
                <c:ptCount val="5"/>
                <c:pt idx="0">
                  <c:v>Greedy</c:v>
                </c:pt>
                <c:pt idx="1">
                  <c:v>BL Mejor</c:v>
                </c:pt>
                <c:pt idx="2">
                  <c:v>Genético Básico</c:v>
                </c:pt>
                <c:pt idx="3">
                  <c:v>CHC</c:v>
                </c:pt>
                <c:pt idx="4">
                  <c:v>Genético Multimodal</c:v>
                </c:pt>
              </c:strCache>
            </c:strRef>
          </c:cat>
          <c:val>
            <c:numRef>
              <c:f>Hoja1!$M$17:$Q$17</c:f>
              <c:numCache>
                <c:formatCode>General</c:formatCode>
                <c:ptCount val="5"/>
                <c:pt idx="0">
                  <c:v>0</c:v>
                </c:pt>
                <c:pt idx="1">
                  <c:v>134536</c:v>
                </c:pt>
                <c:pt idx="2">
                  <c:v>643689.53950697382</c:v>
                </c:pt>
                <c:pt idx="3">
                  <c:v>347071.48228110012</c:v>
                </c:pt>
                <c:pt idx="4">
                  <c:v>302640.97681460786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4-4E64-A411-F06078CC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1984"/>
        <c:axId val="97641568"/>
      </c:barChart>
      <c:catAx>
        <c:axId val="976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41568"/>
        <c:crosses val="autoZero"/>
        <c:auto val="1"/>
        <c:lblAlgn val="ctr"/>
        <c:lblOffset val="100"/>
        <c:noMultiLvlLbl val="0"/>
      </c:catAx>
      <c:valAx>
        <c:axId val="976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Mejores soluciones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Hoja1!$M$39:$M$41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9-4FF5-BB33-DA405B05017D}"/>
            </c:ext>
          </c:extLst>
        </c:ser>
        <c:ser>
          <c:idx val="1"/>
          <c:order val="1"/>
          <c:tx>
            <c:strRef>
              <c:f>Hoja1!$N$38</c:f>
              <c:strCache>
                <c:ptCount val="1"/>
                <c:pt idx="0">
                  <c:v>BL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Hoja1!$N$39:$N$41</c:f>
              <c:numCache>
                <c:formatCode>General</c:formatCode>
                <c:ptCount val="3"/>
                <c:pt idx="0">
                  <c:v>1120</c:v>
                </c:pt>
                <c:pt idx="1">
                  <c:v>21852</c:v>
                </c:pt>
                <c:pt idx="2">
                  <c:v>27110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9-4FF5-BB33-DA405B05017D}"/>
            </c:ext>
          </c:extLst>
        </c:ser>
        <c:ser>
          <c:idx val="2"/>
          <c:order val="2"/>
          <c:tx>
            <c:strRef>
              <c:f>Hoja1!$O$38</c:f>
              <c:strCache>
                <c:ptCount val="1"/>
                <c:pt idx="0">
                  <c:v>Genético Básico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Hoja1!$O$39:$O$41</c:f>
              <c:numCache>
                <c:formatCode>General</c:formatCode>
                <c:ptCount val="3"/>
                <c:pt idx="0">
                  <c:v>1333</c:v>
                </c:pt>
                <c:pt idx="1">
                  <c:v>14683</c:v>
                </c:pt>
                <c:pt idx="2">
                  <c:v>12642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9-4FF5-BB33-DA405B05017D}"/>
            </c:ext>
          </c:extLst>
        </c:ser>
        <c:ser>
          <c:idx val="3"/>
          <c:order val="3"/>
          <c:tx>
            <c:strRef>
              <c:f>Hoja1!$P$38</c:f>
              <c:strCache>
                <c:ptCount val="1"/>
                <c:pt idx="0">
                  <c:v>CHC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Hoja1!$P$39:$P$41</c:f>
              <c:numCache>
                <c:formatCode>General</c:formatCode>
                <c:ptCount val="3"/>
                <c:pt idx="0">
                  <c:v>954</c:v>
                </c:pt>
                <c:pt idx="1">
                  <c:v>14405</c:v>
                </c:pt>
                <c:pt idx="2">
                  <c:v>12290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9-4FF5-BB33-DA405B05017D}"/>
            </c:ext>
          </c:extLst>
        </c:ser>
        <c:ser>
          <c:idx val="4"/>
          <c:order val="4"/>
          <c:tx>
            <c:strRef>
              <c:f>Hoja1!$Q$38</c:f>
              <c:strCache>
                <c:ptCount val="1"/>
                <c:pt idx="0">
                  <c:v>Genético Multimodal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Hoja1!$Q$39:$Q$41</c:f>
              <c:numCache>
                <c:formatCode>General</c:formatCode>
                <c:ptCount val="3"/>
                <c:pt idx="0">
                  <c:v>1334</c:v>
                </c:pt>
                <c:pt idx="1">
                  <c:v>14819</c:v>
                </c:pt>
                <c:pt idx="2">
                  <c:v>12443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9-4FF5-BB33-DA405B05017D}"/>
            </c:ext>
          </c:extLst>
        </c:ser>
        <c:ser>
          <c:idx val="5"/>
          <c:order val="5"/>
          <c:tx>
            <c:strRef>
              <c:f>Hoja1!$R$38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Hoja1!$L$39:$L$41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Hoja1!$R$39:$R$41</c:f>
              <c:numCache>
                <c:formatCode>General</c:formatCode>
                <c:ptCount val="3"/>
                <c:pt idx="0">
                  <c:v>811</c:v>
                </c:pt>
                <c:pt idx="1">
                  <c:v>8450</c:v>
                </c:pt>
                <c:pt idx="2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9-4FF5-BB33-DA405B05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336384"/>
        <c:axId val="2045336800"/>
      </c:barChart>
      <c:catAx>
        <c:axId val="20453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5336800"/>
        <c:crosses val="autoZero"/>
        <c:auto val="1"/>
        <c:lblAlgn val="ctr"/>
        <c:lblOffset val="100"/>
        <c:noMultiLvlLbl val="0"/>
      </c:catAx>
      <c:valAx>
        <c:axId val="2045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53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Mejores soluciones fichero</a:t>
            </a:r>
            <a:r>
              <a:rPr lang="es-ES" baseline="0"/>
              <a:t> Vm1748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Hoja1!$M$38:$Q$38</c:f>
              <c:strCache>
                <c:ptCount val="5"/>
                <c:pt idx="0">
                  <c:v>Greedy</c:v>
                </c:pt>
                <c:pt idx="1">
                  <c:v>BL Mejor</c:v>
                </c:pt>
                <c:pt idx="2">
                  <c:v>Genético Básico</c:v>
                </c:pt>
                <c:pt idx="3">
                  <c:v>CHC</c:v>
                </c:pt>
                <c:pt idx="4">
                  <c:v>Genético Multimodal</c:v>
                </c:pt>
              </c:strCache>
            </c:strRef>
          </c:cat>
          <c:val>
            <c:numRef>
              <c:f>Hoja1!$M$42:$Q$42</c:f>
              <c:numCache>
                <c:formatCode>General</c:formatCode>
                <c:ptCount val="5"/>
                <c:pt idx="0">
                  <c:v>403926</c:v>
                </c:pt>
                <c:pt idx="1">
                  <c:v>14574093</c:v>
                </c:pt>
                <c:pt idx="2">
                  <c:v>5040139</c:v>
                </c:pt>
                <c:pt idx="3">
                  <c:v>5482336</c:v>
                </c:pt>
                <c:pt idx="4">
                  <c:v>6292741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82F-ABB9-109F3393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3648"/>
        <c:axId val="97647392"/>
      </c:barChart>
      <c:catAx>
        <c:axId val="976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47392"/>
        <c:crosses val="autoZero"/>
        <c:auto val="1"/>
        <c:lblAlgn val="ctr"/>
        <c:lblOffset val="100"/>
        <c:noMultiLvlLbl val="0"/>
      </c:catAx>
      <c:valAx>
        <c:axId val="976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</xdr:row>
      <xdr:rowOff>13856</xdr:rowOff>
    </xdr:from>
    <xdr:to>
      <xdr:col>27</xdr:col>
      <xdr:colOff>76200</xdr:colOff>
      <xdr:row>16</xdr:row>
      <xdr:rowOff>55420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D5905-733F-4D43-8178-12E77677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566058</xdr:colOff>
      <xdr:row>1</xdr:row>
      <xdr:rowOff>0</xdr:rowOff>
    </xdr:from>
    <xdr:to>
      <xdr:col>35</xdr:col>
      <xdr:colOff>261258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8DD349-7749-4A8C-9B37-A746BE7F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424543</xdr:colOff>
      <xdr:row>17</xdr:row>
      <xdr:rowOff>130629</xdr:rowOff>
    </xdr:from>
    <xdr:to>
      <xdr:col>27</xdr:col>
      <xdr:colOff>119743</xdr:colOff>
      <xdr:row>32</xdr:row>
      <xdr:rowOff>97971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D59BB4-3F4B-419C-BD7A-E1908134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555172</xdr:colOff>
      <xdr:row>18</xdr:row>
      <xdr:rowOff>43543</xdr:rowOff>
    </xdr:from>
    <xdr:to>
      <xdr:col>35</xdr:col>
      <xdr:colOff>241663</xdr:colOff>
      <xdr:row>33</xdr:row>
      <xdr:rowOff>10886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3B89C0-3F3A-419A-9502-275B0A29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34</xdr:row>
      <xdr:rowOff>1</xdr:rowOff>
    </xdr:from>
    <xdr:to>
      <xdr:col>27</xdr:col>
      <xdr:colOff>152400</xdr:colOff>
      <xdr:row>48</xdr:row>
      <xdr:rowOff>152401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32CF47-26AE-4063-99A3-850B67FBD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21771</xdr:colOff>
      <xdr:row>34</xdr:row>
      <xdr:rowOff>10886</xdr:rowOff>
    </xdr:from>
    <xdr:to>
      <xdr:col>35</xdr:col>
      <xdr:colOff>326571</xdr:colOff>
      <xdr:row>48</xdr:row>
      <xdr:rowOff>163286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CEBBC-5EBC-40FE-A11E-4E25FC98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tabSelected="1" topLeftCell="J1" zoomScale="70" zoomScaleNormal="70" workbookViewId="0">
      <selection activeCell="N18" sqref="N18"/>
    </sheetView>
  </sheetViews>
  <sheetFormatPr baseColWidth="10" defaultColWidth="8.88671875" defaultRowHeight="14.4" x14ac:dyDescent="0.3"/>
  <cols>
    <col min="1" max="1" width="11.21875" customWidth="1"/>
    <col min="12" max="12" width="17.5546875" customWidth="1"/>
    <col min="13" max="13" width="18.33203125" customWidth="1"/>
    <col min="14" max="14" width="14.6640625" customWidth="1"/>
    <col min="15" max="15" width="18" customWidth="1"/>
    <col min="16" max="16" width="12.21875" bestFit="1" customWidth="1"/>
    <col min="17" max="17" width="20.5546875" customWidth="1"/>
    <col min="18" max="18" width="9.6640625" customWidth="1"/>
  </cols>
  <sheetData>
    <row r="2" spans="1:18" x14ac:dyDescent="0.3">
      <c r="A2" s="1" t="s">
        <v>15</v>
      </c>
      <c r="B2" s="1"/>
      <c r="C2" s="1"/>
      <c r="D2" s="1"/>
      <c r="E2" s="1"/>
      <c r="F2" s="1"/>
      <c r="G2" s="1"/>
      <c r="H2" s="1"/>
      <c r="I2" s="1"/>
    </row>
    <row r="3" spans="1:18" x14ac:dyDescent="0.3">
      <c r="B3" s="1" t="s">
        <v>7</v>
      </c>
      <c r="C3" s="1"/>
      <c r="D3" s="1" t="s">
        <v>8</v>
      </c>
      <c r="E3" s="1"/>
      <c r="F3" s="1" t="s">
        <v>9</v>
      </c>
      <c r="G3" s="1"/>
      <c r="H3" s="1" t="s">
        <v>10</v>
      </c>
      <c r="I3" s="1"/>
    </row>
    <row r="4" spans="1:18" x14ac:dyDescent="0.3">
      <c r="B4" t="s">
        <v>5</v>
      </c>
      <c r="C4" t="s">
        <v>6</v>
      </c>
      <c r="D4" t="s">
        <v>5</v>
      </c>
      <c r="E4" t="s">
        <v>6</v>
      </c>
      <c r="F4" t="s">
        <v>5</v>
      </c>
      <c r="G4" t="s">
        <v>6</v>
      </c>
      <c r="H4" t="s">
        <v>5</v>
      </c>
      <c r="I4" t="s">
        <v>6</v>
      </c>
      <c r="L4" t="s">
        <v>19</v>
      </c>
      <c r="M4" t="s">
        <v>18</v>
      </c>
      <c r="N4" t="s">
        <v>20</v>
      </c>
      <c r="O4" t="s">
        <v>15</v>
      </c>
      <c r="P4" t="s">
        <v>13</v>
      </c>
      <c r="Q4" t="s">
        <v>14</v>
      </c>
      <c r="R4" t="s">
        <v>21</v>
      </c>
    </row>
    <row r="5" spans="1:18" x14ac:dyDescent="0.3">
      <c r="A5" t="s">
        <v>0</v>
      </c>
      <c r="B5">
        <v>1525</v>
      </c>
      <c r="C5">
        <v>130299</v>
      </c>
      <c r="D5">
        <v>17670</v>
      </c>
      <c r="E5">
        <v>479277</v>
      </c>
      <c r="F5">
        <v>14130</v>
      </c>
      <c r="G5">
        <v>266403</v>
      </c>
      <c r="H5">
        <v>5040139</v>
      </c>
      <c r="I5">
        <v>2470935</v>
      </c>
      <c r="L5" t="s">
        <v>17</v>
      </c>
      <c r="M5">
        <v>834</v>
      </c>
      <c r="N5">
        <v>1221</v>
      </c>
      <c r="O5">
        <f>B10</f>
        <v>1502</v>
      </c>
      <c r="P5">
        <f>B22</f>
        <v>1111.8</v>
      </c>
      <c r="Q5">
        <f>B34</f>
        <v>1426.8</v>
      </c>
      <c r="R5">
        <v>811</v>
      </c>
    </row>
    <row r="6" spans="1:18" x14ac:dyDescent="0.3">
      <c r="A6" t="s">
        <v>1</v>
      </c>
      <c r="B6">
        <v>1741</v>
      </c>
      <c r="C6">
        <v>105003</v>
      </c>
      <c r="D6">
        <v>17768</v>
      </c>
      <c r="E6">
        <v>400665</v>
      </c>
      <c r="F6">
        <v>14720</v>
      </c>
      <c r="G6">
        <v>272361</v>
      </c>
      <c r="H6">
        <v>5702534</v>
      </c>
      <c r="I6">
        <v>1718331</v>
      </c>
      <c r="L6" t="s">
        <v>8</v>
      </c>
      <c r="M6">
        <v>7145</v>
      </c>
      <c r="N6">
        <v>23395</v>
      </c>
      <c r="O6">
        <f>D10</f>
        <v>16563</v>
      </c>
      <c r="P6">
        <f>D22</f>
        <v>15509.4</v>
      </c>
      <c r="Q6">
        <f>D34</f>
        <v>16482.8</v>
      </c>
      <c r="R6">
        <v>8450</v>
      </c>
    </row>
    <row r="7" spans="1:18" x14ac:dyDescent="0.3">
      <c r="A7" t="s">
        <v>2</v>
      </c>
      <c r="B7">
        <v>1348</v>
      </c>
      <c r="C7">
        <v>122679</v>
      </c>
      <c r="D7">
        <v>15329</v>
      </c>
      <c r="E7">
        <v>496239</v>
      </c>
      <c r="F7">
        <v>12642</v>
      </c>
      <c r="G7">
        <v>466899</v>
      </c>
      <c r="H7">
        <v>6801706</v>
      </c>
      <c r="I7">
        <v>1217433</v>
      </c>
      <c r="L7" t="s">
        <v>9</v>
      </c>
      <c r="M7">
        <v>3075</v>
      </c>
      <c r="N7">
        <v>27685</v>
      </c>
      <c r="O7">
        <f>F10</f>
        <v>13677.2</v>
      </c>
      <c r="P7">
        <f>F22</f>
        <v>13088.8</v>
      </c>
      <c r="Q7">
        <f>F34</f>
        <v>13315.2</v>
      </c>
      <c r="R7">
        <v>5820</v>
      </c>
    </row>
    <row r="8" spans="1:18" x14ac:dyDescent="0.3">
      <c r="A8" t="s">
        <v>3</v>
      </c>
      <c r="B8">
        <v>1333</v>
      </c>
      <c r="C8">
        <v>124221</v>
      </c>
      <c r="D8">
        <v>14683</v>
      </c>
      <c r="E8">
        <v>473493</v>
      </c>
      <c r="F8">
        <v>13516</v>
      </c>
      <c r="G8">
        <v>419835</v>
      </c>
      <c r="H8">
        <v>6145645</v>
      </c>
      <c r="I8">
        <v>1649445</v>
      </c>
      <c r="L8" t="s">
        <v>10</v>
      </c>
      <c r="M8">
        <v>403926</v>
      </c>
      <c r="N8">
        <v>14866306</v>
      </c>
      <c r="O8">
        <f>H10</f>
        <v>5903009.7999999998</v>
      </c>
      <c r="P8">
        <f>H22</f>
        <v>5924003.4000000004</v>
      </c>
      <c r="Q8">
        <f>H34</f>
        <v>6714309.4000000004</v>
      </c>
      <c r="R8">
        <v>0</v>
      </c>
    </row>
    <row r="9" spans="1:18" x14ac:dyDescent="0.3">
      <c r="A9" t="s">
        <v>4</v>
      </c>
      <c r="B9">
        <v>1563</v>
      </c>
      <c r="C9">
        <v>104403</v>
      </c>
      <c r="D9">
        <v>17365</v>
      </c>
      <c r="E9">
        <v>381399</v>
      </c>
      <c r="F9">
        <v>13378</v>
      </c>
      <c r="G9">
        <v>512667</v>
      </c>
      <c r="H9">
        <v>5825025</v>
      </c>
      <c r="I9">
        <v>1751889</v>
      </c>
    </row>
    <row r="10" spans="1:18" x14ac:dyDescent="0.3">
      <c r="A10" t="s">
        <v>11</v>
      </c>
      <c r="B10">
        <f>SUM(B5:B9)/5</f>
        <v>1502</v>
      </c>
      <c r="C10">
        <f t="shared" ref="C10:I10" si="0">SUM(C5:C9)/5</f>
        <v>117321</v>
      </c>
      <c r="D10">
        <f t="shared" si="0"/>
        <v>16563</v>
      </c>
      <c r="E10">
        <f t="shared" si="0"/>
        <v>446214.6</v>
      </c>
      <c r="F10">
        <f t="shared" si="0"/>
        <v>13677.2</v>
      </c>
      <c r="G10">
        <f t="shared" si="0"/>
        <v>387633</v>
      </c>
      <c r="H10">
        <f t="shared" si="0"/>
        <v>5903009.7999999998</v>
      </c>
      <c r="I10">
        <f t="shared" si="0"/>
        <v>1761606.6</v>
      </c>
    </row>
    <row r="11" spans="1:18" x14ac:dyDescent="0.3">
      <c r="A11" t="s">
        <v>12</v>
      </c>
      <c r="B11">
        <f>_xlfn.STDEV.S(B5:B9)</f>
        <v>168.55859515313955</v>
      </c>
      <c r="D11">
        <f t="shared" ref="D11:H11" si="1">_xlfn.STDEV.S(D5:D9)</f>
        <v>1447.2244124530239</v>
      </c>
      <c r="F11">
        <f t="shared" si="1"/>
        <v>787.33804683884046</v>
      </c>
      <c r="H11">
        <f t="shared" si="1"/>
        <v>643689.53950697382</v>
      </c>
    </row>
    <row r="13" spans="1:18" x14ac:dyDescent="0.3">
      <c r="L13" t="s">
        <v>12</v>
      </c>
      <c r="M13" t="s">
        <v>18</v>
      </c>
      <c r="N13" t="s">
        <v>20</v>
      </c>
      <c r="O13" t="s">
        <v>15</v>
      </c>
      <c r="P13" t="s">
        <v>13</v>
      </c>
      <c r="Q13" t="s">
        <v>14</v>
      </c>
    </row>
    <row r="14" spans="1:18" x14ac:dyDescent="0.3">
      <c r="A14" s="1" t="s">
        <v>13</v>
      </c>
      <c r="B14" s="1"/>
      <c r="C14" s="1"/>
      <c r="D14" s="1"/>
      <c r="E14" s="1"/>
      <c r="F14" s="1"/>
      <c r="G14" s="1"/>
      <c r="H14" s="1"/>
      <c r="I14" s="1"/>
      <c r="L14" t="s">
        <v>17</v>
      </c>
      <c r="M14">
        <v>0</v>
      </c>
      <c r="N14">
        <v>99</v>
      </c>
      <c r="O14">
        <f>B11</f>
        <v>168.55859515313955</v>
      </c>
      <c r="P14">
        <f>B23</f>
        <v>121.54299650740884</v>
      </c>
      <c r="Q14">
        <f>B35</f>
        <v>80.129270557019311</v>
      </c>
    </row>
    <row r="15" spans="1:18" x14ac:dyDescent="0.3">
      <c r="B15" s="1" t="s">
        <v>7</v>
      </c>
      <c r="C15" s="1"/>
      <c r="D15" s="1" t="s">
        <v>8</v>
      </c>
      <c r="E15" s="1"/>
      <c r="F15" s="1" t="s">
        <v>9</v>
      </c>
      <c r="G15" s="1"/>
      <c r="H15" s="1" t="s">
        <v>10</v>
      </c>
      <c r="I15" s="1"/>
      <c r="L15" t="s">
        <v>8</v>
      </c>
      <c r="M15">
        <v>0</v>
      </c>
      <c r="N15">
        <v>1031</v>
      </c>
      <c r="O15">
        <f>D11</f>
        <v>1447.2244124530239</v>
      </c>
      <c r="P15">
        <f>D23</f>
        <v>805.34141828171244</v>
      </c>
      <c r="Q15">
        <f>D35</f>
        <v>1259.0902271084467</v>
      </c>
    </row>
    <row r="16" spans="1:18" x14ac:dyDescent="0.3">
      <c r="B16" t="s">
        <v>5</v>
      </c>
      <c r="C16" t="s">
        <v>6</v>
      </c>
      <c r="D16" t="s">
        <v>5</v>
      </c>
      <c r="E16" t="s">
        <v>6</v>
      </c>
      <c r="F16" t="s">
        <v>5</v>
      </c>
      <c r="G16" t="s">
        <v>6</v>
      </c>
      <c r="H16" t="s">
        <v>5</v>
      </c>
      <c r="I16" t="s">
        <v>6</v>
      </c>
      <c r="L16" t="s">
        <v>9</v>
      </c>
      <c r="M16">
        <v>0</v>
      </c>
      <c r="N16">
        <v>510</v>
      </c>
      <c r="O16">
        <f>F11</f>
        <v>787.33804683884046</v>
      </c>
      <c r="P16">
        <f>F23</f>
        <v>826.92121752921537</v>
      </c>
      <c r="Q16">
        <f>F35</f>
        <v>750.36637717850863</v>
      </c>
    </row>
    <row r="17" spans="1:17" x14ac:dyDescent="0.3">
      <c r="A17" t="s">
        <v>0</v>
      </c>
      <c r="B17">
        <v>1234</v>
      </c>
      <c r="C17">
        <v>214528</v>
      </c>
      <c r="D17">
        <v>16353</v>
      </c>
      <c r="E17">
        <v>206138</v>
      </c>
      <c r="F17">
        <v>14288</v>
      </c>
      <c r="G17">
        <v>222956</v>
      </c>
      <c r="H17">
        <v>6438694</v>
      </c>
      <c r="I17">
        <v>587428</v>
      </c>
      <c r="L17" t="s">
        <v>10</v>
      </c>
      <c r="M17">
        <v>0</v>
      </c>
      <c r="N17">
        <v>134536</v>
      </c>
      <c r="O17">
        <f>H11</f>
        <v>643689.53950697382</v>
      </c>
      <c r="P17">
        <f>H23</f>
        <v>347071.48228110012</v>
      </c>
      <c r="Q17">
        <f>H35</f>
        <v>302640.97681460786</v>
      </c>
    </row>
    <row r="18" spans="1:17" x14ac:dyDescent="0.3">
      <c r="A18" t="s">
        <v>1</v>
      </c>
      <c r="B18">
        <v>1025</v>
      </c>
      <c r="C18">
        <v>247464</v>
      </c>
      <c r="D18">
        <v>15923</v>
      </c>
      <c r="E18">
        <v>228642</v>
      </c>
      <c r="F18">
        <v>13019</v>
      </c>
      <c r="G18">
        <v>249024</v>
      </c>
      <c r="H18">
        <v>6009411</v>
      </c>
      <c r="I18">
        <v>693422</v>
      </c>
    </row>
    <row r="19" spans="1:17" x14ac:dyDescent="0.3">
      <c r="A19" t="s">
        <v>2</v>
      </c>
      <c r="B19">
        <v>954</v>
      </c>
      <c r="C19">
        <v>235256</v>
      </c>
      <c r="D19">
        <v>14405</v>
      </c>
      <c r="E19">
        <v>222938</v>
      </c>
      <c r="F19">
        <v>12290</v>
      </c>
      <c r="G19">
        <v>251672</v>
      </c>
      <c r="H19">
        <v>5876516</v>
      </c>
      <c r="I19">
        <v>754666</v>
      </c>
    </row>
    <row r="20" spans="1:17" x14ac:dyDescent="0.3">
      <c r="A20" t="s">
        <v>3</v>
      </c>
      <c r="B20">
        <v>1219</v>
      </c>
      <c r="C20">
        <v>240072</v>
      </c>
      <c r="D20">
        <v>14943</v>
      </c>
      <c r="E20">
        <v>215412</v>
      </c>
      <c r="F20">
        <v>13471</v>
      </c>
      <c r="G20">
        <v>216698</v>
      </c>
      <c r="H20">
        <v>5813060</v>
      </c>
      <c r="I20">
        <v>748716</v>
      </c>
    </row>
    <row r="21" spans="1:17" x14ac:dyDescent="0.3">
      <c r="A21" t="s">
        <v>4</v>
      </c>
      <c r="B21">
        <v>1127</v>
      </c>
      <c r="C21">
        <v>230190</v>
      </c>
      <c r="D21">
        <v>15923</v>
      </c>
      <c r="E21">
        <v>218684</v>
      </c>
      <c r="F21">
        <v>12376</v>
      </c>
      <c r="G21">
        <v>234668</v>
      </c>
      <c r="H21">
        <v>5482336</v>
      </c>
      <c r="I21">
        <v>798292</v>
      </c>
    </row>
    <row r="22" spans="1:17" x14ac:dyDescent="0.3">
      <c r="A22" t="s">
        <v>11</v>
      </c>
      <c r="B22">
        <f>SUM(B17:B21)/5</f>
        <v>1111.8</v>
      </c>
      <c r="C22">
        <f t="shared" ref="C22:I22" si="2">SUM(C17:C21)/5</f>
        <v>233502</v>
      </c>
      <c r="D22">
        <f t="shared" si="2"/>
        <v>15509.4</v>
      </c>
      <c r="E22">
        <f t="shared" si="2"/>
        <v>218362.8</v>
      </c>
      <c r="F22">
        <f t="shared" si="2"/>
        <v>13088.8</v>
      </c>
      <c r="G22">
        <f t="shared" si="2"/>
        <v>235003.6</v>
      </c>
      <c r="H22">
        <f t="shared" si="2"/>
        <v>5924003.4000000004</v>
      </c>
      <c r="I22">
        <f t="shared" si="2"/>
        <v>716504.8</v>
      </c>
    </row>
    <row r="23" spans="1:17" x14ac:dyDescent="0.3">
      <c r="A23" t="s">
        <v>12</v>
      </c>
      <c r="B23">
        <f>_xlfn.STDEV.S(B17:B21)</f>
        <v>121.54299650740884</v>
      </c>
      <c r="D23">
        <f t="shared" ref="D23:H23" si="3">_xlfn.STDEV.S(D17:D21)</f>
        <v>805.34141828171244</v>
      </c>
      <c r="F23">
        <f t="shared" si="3"/>
        <v>826.92121752921537</v>
      </c>
      <c r="H23">
        <f t="shared" si="3"/>
        <v>347071.48228110012</v>
      </c>
    </row>
    <row r="26" spans="1:17" x14ac:dyDescent="0.3">
      <c r="A26" s="1" t="s">
        <v>14</v>
      </c>
      <c r="B26" s="1"/>
      <c r="C26" s="1"/>
      <c r="D26" s="1"/>
      <c r="E26" s="1"/>
      <c r="F26" s="1"/>
      <c r="G26" s="1"/>
      <c r="H26" s="1"/>
      <c r="I26" s="1"/>
    </row>
    <row r="27" spans="1:17" x14ac:dyDescent="0.3">
      <c r="B27" s="1" t="s">
        <v>7</v>
      </c>
      <c r="C27" s="1"/>
      <c r="D27" s="1" t="s">
        <v>8</v>
      </c>
      <c r="E27" s="1"/>
      <c r="F27" s="1" t="s">
        <v>9</v>
      </c>
      <c r="G27" s="1"/>
      <c r="H27" s="1" t="s">
        <v>10</v>
      </c>
      <c r="I27" s="1"/>
    </row>
    <row r="28" spans="1:17" x14ac:dyDescent="0.3">
      <c r="B28" t="s">
        <v>16</v>
      </c>
      <c r="C28" t="s">
        <v>6</v>
      </c>
      <c r="D28" t="s">
        <v>16</v>
      </c>
      <c r="E28" t="s">
        <v>6</v>
      </c>
      <c r="F28" t="s">
        <v>16</v>
      </c>
      <c r="G28" t="s">
        <v>6</v>
      </c>
      <c r="H28" t="s">
        <v>16</v>
      </c>
      <c r="I28" t="s">
        <v>6</v>
      </c>
    </row>
    <row r="29" spans="1:17" x14ac:dyDescent="0.3">
      <c r="A29" t="s">
        <v>0</v>
      </c>
      <c r="B29">
        <v>1480</v>
      </c>
      <c r="C29">
        <v>282420</v>
      </c>
      <c r="D29">
        <v>17274</v>
      </c>
      <c r="E29">
        <v>631554</v>
      </c>
      <c r="F29">
        <v>14130</v>
      </c>
      <c r="G29">
        <v>896574</v>
      </c>
      <c r="H29">
        <v>6292741</v>
      </c>
      <c r="I29">
        <v>4775346</v>
      </c>
    </row>
    <row r="30" spans="1:17" x14ac:dyDescent="0.3">
      <c r="A30" t="s">
        <v>1</v>
      </c>
      <c r="B30">
        <v>1478</v>
      </c>
      <c r="C30">
        <v>253854</v>
      </c>
      <c r="D30">
        <v>17227</v>
      </c>
      <c r="E30">
        <v>672296</v>
      </c>
      <c r="F30">
        <v>12766</v>
      </c>
      <c r="G30">
        <v>940808</v>
      </c>
      <c r="H30">
        <v>7104738</v>
      </c>
      <c r="I30">
        <v>4439586</v>
      </c>
    </row>
    <row r="31" spans="1:17" x14ac:dyDescent="0.3">
      <c r="A31" t="s">
        <v>2</v>
      </c>
      <c r="B31">
        <v>1345</v>
      </c>
      <c r="C31">
        <v>285750</v>
      </c>
      <c r="D31">
        <v>14819</v>
      </c>
      <c r="E31">
        <v>652516</v>
      </c>
      <c r="F31">
        <v>14032</v>
      </c>
      <c r="G31">
        <v>786038</v>
      </c>
      <c r="H31">
        <v>6621204</v>
      </c>
      <c r="I31">
        <v>4442684</v>
      </c>
    </row>
    <row r="32" spans="1:17" x14ac:dyDescent="0.3">
      <c r="A32" t="s">
        <v>3</v>
      </c>
      <c r="B32">
        <v>1334</v>
      </c>
      <c r="C32">
        <v>276810</v>
      </c>
      <c r="D32">
        <v>15455</v>
      </c>
      <c r="E32">
        <v>752990</v>
      </c>
      <c r="F32">
        <v>12443</v>
      </c>
      <c r="G32">
        <v>959300</v>
      </c>
      <c r="H32">
        <v>6875993</v>
      </c>
      <c r="I32">
        <v>4715320</v>
      </c>
    </row>
    <row r="33" spans="1:18" x14ac:dyDescent="0.3">
      <c r="A33" t="s">
        <v>4</v>
      </c>
      <c r="B33">
        <v>1497</v>
      </c>
      <c r="C33">
        <v>263970</v>
      </c>
      <c r="D33">
        <v>17639</v>
      </c>
      <c r="E33">
        <v>578870</v>
      </c>
      <c r="F33">
        <v>13205</v>
      </c>
      <c r="G33">
        <v>833858</v>
      </c>
      <c r="H33">
        <v>6676871</v>
      </c>
      <c r="I33">
        <v>4836148</v>
      </c>
    </row>
    <row r="34" spans="1:18" x14ac:dyDescent="0.3">
      <c r="A34" t="s">
        <v>11</v>
      </c>
      <c r="B34">
        <f>SUM(B29:B33)/5</f>
        <v>1426.8</v>
      </c>
      <c r="C34">
        <f t="shared" ref="C34:I34" si="4">SUM(C29:C33)/5</f>
        <v>272560.8</v>
      </c>
      <c r="D34">
        <f t="shared" si="4"/>
        <v>16482.8</v>
      </c>
      <c r="E34">
        <f t="shared" si="4"/>
        <v>657645.19999999995</v>
      </c>
      <c r="F34">
        <f t="shared" si="4"/>
        <v>13315.2</v>
      </c>
      <c r="G34">
        <f t="shared" si="4"/>
        <v>883315.6</v>
      </c>
      <c r="H34">
        <f t="shared" si="4"/>
        <v>6714309.4000000004</v>
      </c>
      <c r="I34">
        <f t="shared" si="4"/>
        <v>4641816.8</v>
      </c>
    </row>
    <row r="35" spans="1:18" x14ac:dyDescent="0.3">
      <c r="A35" t="s">
        <v>12</v>
      </c>
      <c r="B35">
        <f>_xlfn.STDEV.S(B29:B33)</f>
        <v>80.129270557019311</v>
      </c>
      <c r="D35">
        <f t="shared" ref="D35:H35" si="5">_xlfn.STDEV.S(D29:D33)</f>
        <v>1259.0902271084467</v>
      </c>
      <c r="F35">
        <f t="shared" si="5"/>
        <v>750.36637717850863</v>
      </c>
      <c r="H35">
        <f t="shared" si="5"/>
        <v>302640.97681460786</v>
      </c>
    </row>
    <row r="38" spans="1:18" x14ac:dyDescent="0.3">
      <c r="L38" t="s">
        <v>22</v>
      </c>
      <c r="M38" t="s">
        <v>18</v>
      </c>
      <c r="N38" t="s">
        <v>20</v>
      </c>
      <c r="O38" t="s">
        <v>15</v>
      </c>
      <c r="P38" t="s">
        <v>13</v>
      </c>
      <c r="Q38" t="s">
        <v>14</v>
      </c>
      <c r="R38" t="s">
        <v>21</v>
      </c>
    </row>
    <row r="39" spans="1:18" x14ac:dyDescent="0.3">
      <c r="L39" t="s">
        <v>17</v>
      </c>
      <c r="M39">
        <v>834</v>
      </c>
      <c r="N39">
        <v>1120</v>
      </c>
      <c r="O39">
        <f>B8</f>
        <v>1333</v>
      </c>
      <c r="P39">
        <f>B19</f>
        <v>954</v>
      </c>
      <c r="Q39">
        <f>B32</f>
        <v>1334</v>
      </c>
      <c r="R39">
        <v>811</v>
      </c>
    </row>
    <row r="40" spans="1:18" x14ac:dyDescent="0.3">
      <c r="L40" t="s">
        <v>8</v>
      </c>
      <c r="M40">
        <v>7145</v>
      </c>
      <c r="N40">
        <v>21852</v>
      </c>
      <c r="O40">
        <f>D8</f>
        <v>14683</v>
      </c>
      <c r="P40">
        <f>D19</f>
        <v>14405</v>
      </c>
      <c r="Q40">
        <f>D31</f>
        <v>14819</v>
      </c>
      <c r="R40">
        <v>8450</v>
      </c>
    </row>
    <row r="41" spans="1:18" x14ac:dyDescent="0.3">
      <c r="L41" t="s">
        <v>9</v>
      </c>
      <c r="M41">
        <v>3075</v>
      </c>
      <c r="N41">
        <v>27110</v>
      </c>
      <c r="O41">
        <f>F7</f>
        <v>12642</v>
      </c>
      <c r="P41">
        <f>F19</f>
        <v>12290</v>
      </c>
      <c r="Q41">
        <f>F32</f>
        <v>12443</v>
      </c>
      <c r="R41">
        <v>5820</v>
      </c>
    </row>
    <row r="42" spans="1:18" x14ac:dyDescent="0.3">
      <c r="L42" t="s">
        <v>10</v>
      </c>
      <c r="M42">
        <v>403926</v>
      </c>
      <c r="N42">
        <v>14574093</v>
      </c>
      <c r="O42">
        <f>H5</f>
        <v>5040139</v>
      </c>
      <c r="P42">
        <f>H21</f>
        <v>5482336</v>
      </c>
      <c r="Q42">
        <f>H29</f>
        <v>6292741</v>
      </c>
    </row>
  </sheetData>
  <mergeCells count="15">
    <mergeCell ref="B27:C27"/>
    <mergeCell ref="D27:E27"/>
    <mergeCell ref="F27:G27"/>
    <mergeCell ref="H27:I27"/>
    <mergeCell ref="A2:I2"/>
    <mergeCell ref="A14:I14"/>
    <mergeCell ref="A26:I26"/>
    <mergeCell ref="B3:C3"/>
    <mergeCell ref="D3:E3"/>
    <mergeCell ref="F3:G3"/>
    <mergeCell ref="H3:I3"/>
    <mergeCell ref="B15:C15"/>
    <mergeCell ref="D15:E15"/>
    <mergeCell ref="F15:G15"/>
    <mergeCell ref="H15:I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 time</dc:creator>
  <cp:lastModifiedBy>last time</cp:lastModifiedBy>
  <dcterms:created xsi:type="dcterms:W3CDTF">2015-06-05T18:19:34Z</dcterms:created>
  <dcterms:modified xsi:type="dcterms:W3CDTF">2022-05-03T23:24:57Z</dcterms:modified>
</cp:coreProperties>
</file>