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mestre Feb-Jul 2021\SIMULACIÓN\"/>
    </mc:Choice>
  </mc:AlternateContent>
  <xr:revisionPtr revIDLastSave="0" documentId="13_ncr:1_{C1A2115B-CCC1-4FBE-A7EF-1FF700A52199}" xr6:coauthVersionLast="46" xr6:coauthVersionMax="46" xr10:uidLastSave="{00000000-0000-0000-0000-000000000000}"/>
  <bookViews>
    <workbookView xWindow="1905" yWindow="825" windowWidth="22170" windowHeight="15120" activeTab="1" xr2:uid="{867AC5F7-6C4C-440B-853D-F5E2ECFAC01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2" l="1"/>
  <c r="G51" i="2"/>
  <c r="D49" i="2"/>
  <c r="E49" i="2"/>
  <c r="F49" i="2"/>
  <c r="D50" i="2"/>
  <c r="E50" i="2"/>
  <c r="F50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E41" i="2"/>
  <c r="F41" i="2"/>
  <c r="D41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D29" i="2"/>
  <c r="D30" i="2"/>
  <c r="D31" i="2"/>
  <c r="D32" i="2"/>
  <c r="D33" i="2"/>
  <c r="D34" i="2"/>
  <c r="D35" i="2"/>
  <c r="D36" i="2"/>
  <c r="D37" i="2"/>
  <c r="D28" i="2"/>
  <c r="G14" i="2"/>
  <c r="G15" i="2"/>
  <c r="G16" i="2"/>
  <c r="G17" i="2"/>
  <c r="G18" i="2"/>
  <c r="G19" i="2"/>
  <c r="G20" i="2"/>
  <c r="G21" i="2"/>
  <c r="G22" i="2"/>
  <c r="G23" i="2"/>
  <c r="G13" i="2"/>
  <c r="E23" i="2"/>
  <c r="F23" i="2"/>
  <c r="D23" i="2"/>
  <c r="L24" i="1"/>
  <c r="L23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C17" i="1"/>
  <c r="D17" i="1"/>
  <c r="E17" i="1"/>
  <c r="F17" i="1"/>
  <c r="G17" i="1"/>
  <c r="H17" i="1"/>
  <c r="I17" i="1"/>
  <c r="J17" i="1"/>
  <c r="K17" i="1"/>
  <c r="B1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A9" i="1"/>
  <c r="A10" i="1"/>
  <c r="A11" i="1"/>
  <c r="A12" i="1"/>
  <c r="A8" i="1"/>
  <c r="K13" i="1"/>
  <c r="K9" i="1"/>
  <c r="K10" i="1"/>
  <c r="K11" i="1"/>
  <c r="K12" i="1"/>
  <c r="K8" i="1"/>
  <c r="B13" i="1"/>
  <c r="C13" i="1"/>
  <c r="D13" i="1"/>
  <c r="E13" i="1"/>
  <c r="F13" i="1"/>
  <c r="G13" i="1"/>
  <c r="H13" i="1"/>
  <c r="I13" i="1"/>
  <c r="J13" i="1"/>
  <c r="A13" i="1"/>
</calcChain>
</file>

<file path=xl/sharedStrings.xml><?xml version="1.0" encoding="utf-8"?>
<sst xmlns="http://schemas.openxmlformats.org/spreadsheetml/2006/main" count="4" uniqueCount="4">
  <si>
    <t>TOTAL</t>
  </si>
  <si>
    <t>Chi-Cuadrado</t>
  </si>
  <si>
    <t>No hay relación o efecto entre las variables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</si>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</sst>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rgb="FFFFFFFF"/>
      <name val="Calibri"/>
      <family val="2"/>
    </font>
    <font>
      <sz val="24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3" fillId="5" borderId="0" xfId="0" applyFont="1" applyFill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A7713-DC5B-4C3E-AD03-F81D578F800C}">
  <dimension ref="A1:M27"/>
  <sheetViews>
    <sheetView topLeftCell="E10" zoomScale="115" zoomScaleNormal="115" workbookViewId="0">
      <selection activeCell="L24" sqref="L24"/>
    </sheetView>
  </sheetViews>
  <sheetFormatPr baseColWidth="10" defaultRowHeight="15" x14ac:dyDescent="0.25"/>
  <cols>
    <col min="1" max="1" width="18" bestFit="1" customWidth="1"/>
  </cols>
  <sheetData>
    <row r="1" spans="1:11" ht="32.25" thickBot="1" x14ac:dyDescent="0.3">
      <c r="A1" s="1">
        <v>14</v>
      </c>
      <c r="B1" s="1">
        <v>7</v>
      </c>
      <c r="C1" s="1">
        <v>13</v>
      </c>
      <c r="D1" s="1">
        <v>16</v>
      </c>
      <c r="E1" s="1">
        <v>16</v>
      </c>
      <c r="F1" s="1">
        <v>13</v>
      </c>
      <c r="G1" s="1">
        <v>14</v>
      </c>
      <c r="H1" s="1">
        <v>17</v>
      </c>
      <c r="I1" s="1">
        <v>15</v>
      </c>
      <c r="J1" s="1">
        <v>16</v>
      </c>
    </row>
    <row r="2" spans="1:11" ht="33" thickTop="1" thickBot="1" x14ac:dyDescent="0.3">
      <c r="A2" s="2">
        <v>13</v>
      </c>
      <c r="B2" s="2">
        <v>15</v>
      </c>
      <c r="C2" s="2">
        <v>10</v>
      </c>
      <c r="D2" s="2">
        <v>15</v>
      </c>
      <c r="E2" s="2">
        <v>16</v>
      </c>
      <c r="F2" s="2">
        <v>14</v>
      </c>
      <c r="G2" s="2">
        <v>12</v>
      </c>
      <c r="H2" s="2">
        <v>17</v>
      </c>
      <c r="I2" s="2">
        <v>14</v>
      </c>
      <c r="J2" s="2">
        <v>12</v>
      </c>
    </row>
    <row r="3" spans="1:11" ht="32.25" thickBot="1" x14ac:dyDescent="0.3">
      <c r="A3" s="3">
        <v>13</v>
      </c>
      <c r="B3" s="3">
        <v>20</v>
      </c>
      <c r="C3" s="3">
        <v>8</v>
      </c>
      <c r="D3" s="3">
        <v>17</v>
      </c>
      <c r="E3" s="3">
        <v>19</v>
      </c>
      <c r="F3" s="3">
        <v>11</v>
      </c>
      <c r="G3" s="3">
        <v>12</v>
      </c>
      <c r="H3" s="3">
        <v>17</v>
      </c>
      <c r="I3" s="3">
        <v>9</v>
      </c>
      <c r="J3" s="3">
        <v>18</v>
      </c>
    </row>
    <row r="4" spans="1:11" ht="32.25" thickBot="1" x14ac:dyDescent="0.3">
      <c r="A4" s="4">
        <v>20</v>
      </c>
      <c r="B4" s="4">
        <v>10</v>
      </c>
      <c r="C4" s="4">
        <v>18</v>
      </c>
      <c r="D4" s="4">
        <v>15</v>
      </c>
      <c r="E4" s="4">
        <v>13</v>
      </c>
      <c r="F4" s="4">
        <v>16</v>
      </c>
      <c r="G4" s="4">
        <v>24</v>
      </c>
      <c r="H4" s="4">
        <v>18</v>
      </c>
      <c r="I4" s="4">
        <v>16</v>
      </c>
      <c r="J4" s="4">
        <v>18</v>
      </c>
    </row>
    <row r="5" spans="1:11" ht="32.25" thickBot="1" x14ac:dyDescent="0.3">
      <c r="A5" s="3">
        <v>12</v>
      </c>
      <c r="B5" s="3">
        <v>14</v>
      </c>
      <c r="C5" s="3">
        <v>20</v>
      </c>
      <c r="D5" s="3">
        <v>15</v>
      </c>
      <c r="E5" s="3">
        <v>10</v>
      </c>
      <c r="F5" s="3">
        <v>13</v>
      </c>
      <c r="G5" s="3">
        <v>21</v>
      </c>
      <c r="H5" s="3">
        <v>23</v>
      </c>
      <c r="I5" s="3">
        <v>15</v>
      </c>
      <c r="J5" s="3">
        <v>18</v>
      </c>
    </row>
    <row r="7" spans="1:11" ht="15.75" thickBot="1" x14ac:dyDescent="0.3">
      <c r="K7" t="s">
        <v>0</v>
      </c>
    </row>
    <row r="8" spans="1:11" ht="32.25" thickBot="1" x14ac:dyDescent="0.3">
      <c r="A8" s="1">
        <f>$K8*A$13/$K$13</f>
        <v>13.5</v>
      </c>
      <c r="B8" s="1">
        <f t="shared" ref="B8:J8" si="0">$K8*B$13/$K$13</f>
        <v>12.375</v>
      </c>
      <c r="C8" s="1">
        <f t="shared" si="0"/>
        <v>12.9375</v>
      </c>
      <c r="D8" s="1">
        <f t="shared" si="0"/>
        <v>14.625</v>
      </c>
      <c r="E8" s="1">
        <f t="shared" si="0"/>
        <v>13.875</v>
      </c>
      <c r="F8" s="1">
        <f t="shared" si="0"/>
        <v>12.5625</v>
      </c>
      <c r="G8" s="1">
        <f t="shared" si="0"/>
        <v>15.5625</v>
      </c>
      <c r="H8" s="1">
        <f t="shared" si="0"/>
        <v>17.25</v>
      </c>
      <c r="I8" s="1">
        <f t="shared" si="0"/>
        <v>12.9375</v>
      </c>
      <c r="J8" s="1">
        <f t="shared" si="0"/>
        <v>15.375</v>
      </c>
      <c r="K8">
        <f>SUM(A1:J1)</f>
        <v>141</v>
      </c>
    </row>
    <row r="9" spans="1:11" ht="33" thickTop="1" thickBot="1" x14ac:dyDescent="0.3">
      <c r="A9" s="1">
        <f t="shared" ref="A9:J12" si="1">$K9*A$13/$K$13</f>
        <v>13.212765957446809</v>
      </c>
      <c r="B9" s="1">
        <f t="shared" si="1"/>
        <v>12.111702127659575</v>
      </c>
      <c r="C9" s="1">
        <f t="shared" si="1"/>
        <v>12.662234042553191</v>
      </c>
      <c r="D9" s="1">
        <f t="shared" si="1"/>
        <v>14.313829787234043</v>
      </c>
      <c r="E9" s="1">
        <f t="shared" si="1"/>
        <v>13.579787234042554</v>
      </c>
      <c r="F9" s="1">
        <f t="shared" si="1"/>
        <v>12.295212765957446</v>
      </c>
      <c r="G9" s="1">
        <f t="shared" si="1"/>
        <v>15.231382978723405</v>
      </c>
      <c r="H9" s="1">
        <f t="shared" si="1"/>
        <v>16.882978723404257</v>
      </c>
      <c r="I9" s="1">
        <f t="shared" si="1"/>
        <v>12.662234042553191</v>
      </c>
      <c r="J9" s="1">
        <f t="shared" si="1"/>
        <v>15.047872340425531</v>
      </c>
      <c r="K9">
        <f t="shared" ref="K9:K12" si="2">SUM(A2:J2)</f>
        <v>138</v>
      </c>
    </row>
    <row r="10" spans="1:11" ht="33" thickTop="1" thickBot="1" x14ac:dyDescent="0.3">
      <c r="A10" s="1">
        <f t="shared" si="1"/>
        <v>13.787234042553191</v>
      </c>
      <c r="B10" s="1">
        <f t="shared" si="1"/>
        <v>12.638297872340425</v>
      </c>
      <c r="C10" s="1">
        <f t="shared" si="1"/>
        <v>13.212765957446809</v>
      </c>
      <c r="D10" s="1">
        <f t="shared" si="1"/>
        <v>14.936170212765957</v>
      </c>
      <c r="E10" s="1">
        <f t="shared" si="1"/>
        <v>14.170212765957446</v>
      </c>
      <c r="F10" s="1">
        <f t="shared" si="1"/>
        <v>12.829787234042554</v>
      </c>
      <c r="G10" s="1">
        <f t="shared" si="1"/>
        <v>15.893617021276595</v>
      </c>
      <c r="H10" s="1">
        <f t="shared" si="1"/>
        <v>17.617021276595743</v>
      </c>
      <c r="I10" s="1">
        <f t="shared" si="1"/>
        <v>13.212765957446809</v>
      </c>
      <c r="J10" s="1">
        <f t="shared" si="1"/>
        <v>15.702127659574469</v>
      </c>
      <c r="K10">
        <f t="shared" si="2"/>
        <v>144</v>
      </c>
    </row>
    <row r="11" spans="1:11" ht="33" thickTop="1" thickBot="1" x14ac:dyDescent="0.3">
      <c r="A11" s="1">
        <f t="shared" si="1"/>
        <v>16.085106382978722</v>
      </c>
      <c r="B11" s="1">
        <f t="shared" si="1"/>
        <v>14.74468085106383</v>
      </c>
      <c r="C11" s="1">
        <f t="shared" si="1"/>
        <v>15.414893617021276</v>
      </c>
      <c r="D11" s="1">
        <f t="shared" si="1"/>
        <v>17.425531914893618</v>
      </c>
      <c r="E11" s="1">
        <f t="shared" si="1"/>
        <v>16.531914893617021</v>
      </c>
      <c r="F11" s="1">
        <f t="shared" si="1"/>
        <v>14.968085106382979</v>
      </c>
      <c r="G11" s="1">
        <f t="shared" si="1"/>
        <v>18.542553191489361</v>
      </c>
      <c r="H11" s="1">
        <f t="shared" si="1"/>
        <v>20.553191489361701</v>
      </c>
      <c r="I11" s="1">
        <f t="shared" si="1"/>
        <v>15.414893617021276</v>
      </c>
      <c r="J11" s="1">
        <f t="shared" si="1"/>
        <v>18.319148936170212</v>
      </c>
      <c r="K11">
        <f t="shared" si="2"/>
        <v>168</v>
      </c>
    </row>
    <row r="12" spans="1:11" ht="33" thickTop="1" thickBot="1" x14ac:dyDescent="0.3">
      <c r="A12" s="1">
        <f t="shared" si="1"/>
        <v>15.414893617021276</v>
      </c>
      <c r="B12" s="1">
        <f t="shared" si="1"/>
        <v>14.13031914893617</v>
      </c>
      <c r="C12" s="1">
        <f t="shared" si="1"/>
        <v>14.772606382978724</v>
      </c>
      <c r="D12" s="1">
        <f t="shared" si="1"/>
        <v>16.699468085106382</v>
      </c>
      <c r="E12" s="1">
        <f t="shared" si="1"/>
        <v>15.843085106382979</v>
      </c>
      <c r="F12" s="1">
        <f t="shared" si="1"/>
        <v>14.344414893617021</v>
      </c>
      <c r="G12" s="1">
        <f t="shared" si="1"/>
        <v>17.769946808510639</v>
      </c>
      <c r="H12" s="1">
        <f t="shared" si="1"/>
        <v>19.696808510638299</v>
      </c>
      <c r="I12" s="1">
        <f t="shared" si="1"/>
        <v>14.772606382978724</v>
      </c>
      <c r="J12" s="1">
        <f t="shared" si="1"/>
        <v>17.555851063829788</v>
      </c>
      <c r="K12">
        <f t="shared" si="2"/>
        <v>161</v>
      </c>
    </row>
    <row r="13" spans="1:11" ht="15.75" thickTop="1" x14ac:dyDescent="0.25">
      <c r="A13">
        <f>SUM(A1:A5)</f>
        <v>72</v>
      </c>
      <c r="B13">
        <f t="shared" ref="B13:J13" si="3">SUM(B1:B5)</f>
        <v>66</v>
      </c>
      <c r="C13">
        <f t="shared" si="3"/>
        <v>69</v>
      </c>
      <c r="D13">
        <f t="shared" si="3"/>
        <v>78</v>
      </c>
      <c r="E13">
        <f t="shared" si="3"/>
        <v>74</v>
      </c>
      <c r="F13">
        <f t="shared" si="3"/>
        <v>67</v>
      </c>
      <c r="G13">
        <f t="shared" si="3"/>
        <v>83</v>
      </c>
      <c r="H13">
        <f t="shared" si="3"/>
        <v>92</v>
      </c>
      <c r="I13">
        <f t="shared" si="3"/>
        <v>69</v>
      </c>
      <c r="J13">
        <f t="shared" si="3"/>
        <v>82</v>
      </c>
      <c r="K13">
        <f>SUM(K8:K12)</f>
        <v>752</v>
      </c>
    </row>
    <row r="16" spans="1:11" x14ac:dyDescent="0.25">
      <c r="A16" t="s">
        <v>1</v>
      </c>
    </row>
    <row r="17" spans="2:13" x14ac:dyDescent="0.25">
      <c r="B17">
        <f>(A1-A8)^2/A8</f>
        <v>1.8518518518518517E-2</v>
      </c>
      <c r="C17">
        <f t="shared" ref="C17:K17" si="4">(B1-B8)^2/B8</f>
        <v>2.3345959595959598</v>
      </c>
      <c r="D17">
        <f t="shared" si="4"/>
        <v>3.0193236714975844E-4</v>
      </c>
      <c r="E17">
        <f t="shared" si="4"/>
        <v>0.12927350427350429</v>
      </c>
      <c r="F17">
        <f t="shared" si="4"/>
        <v>0.32545045045045046</v>
      </c>
      <c r="G17">
        <f t="shared" si="4"/>
        <v>1.5236318407960199E-2</v>
      </c>
      <c r="H17">
        <f t="shared" si="4"/>
        <v>0.15687751004016065</v>
      </c>
      <c r="I17">
        <f t="shared" si="4"/>
        <v>3.6231884057971015E-3</v>
      </c>
      <c r="J17">
        <f t="shared" si="4"/>
        <v>0.32880434782608697</v>
      </c>
      <c r="K17">
        <f t="shared" si="4"/>
        <v>2.540650406504065E-2</v>
      </c>
    </row>
    <row r="18" spans="2:13" x14ac:dyDescent="0.25">
      <c r="B18">
        <f t="shared" ref="B18:K18" si="5">(A2-A9)^2/A9</f>
        <v>3.4261828896426662E-3</v>
      </c>
      <c r="C18">
        <f t="shared" si="5"/>
        <v>0.68877722647380357</v>
      </c>
      <c r="D18">
        <f t="shared" si="5"/>
        <v>0.55973456765296026</v>
      </c>
      <c r="E18">
        <f t="shared" si="5"/>
        <v>3.2893332384544137E-2</v>
      </c>
      <c r="F18">
        <f t="shared" si="5"/>
        <v>0.43133443341583927</v>
      </c>
      <c r="G18">
        <f t="shared" si="5"/>
        <v>0.23637651244241348</v>
      </c>
      <c r="H18">
        <f t="shared" si="5"/>
        <v>0.68554746274645317</v>
      </c>
      <c r="I18">
        <f t="shared" si="5"/>
        <v>8.1111155800450837E-4</v>
      </c>
      <c r="J18">
        <f t="shared" si="5"/>
        <v>0.14133507174873874</v>
      </c>
      <c r="K18">
        <f t="shared" si="5"/>
        <v>0.61733151327812974</v>
      </c>
    </row>
    <row r="19" spans="2:13" x14ac:dyDescent="0.25">
      <c r="B19">
        <f t="shared" ref="B19:K19" si="6">(A3-A10)^2/A10</f>
        <v>4.4950091935907481E-2</v>
      </c>
      <c r="C19">
        <f t="shared" si="6"/>
        <v>4.2881295221720759</v>
      </c>
      <c r="D19">
        <f t="shared" si="6"/>
        <v>2.0565662795080004</v>
      </c>
      <c r="E19">
        <f t="shared" si="6"/>
        <v>0.28517306176880669</v>
      </c>
      <c r="F19">
        <f t="shared" si="6"/>
        <v>1.6461887419334233</v>
      </c>
      <c r="G19">
        <f t="shared" si="6"/>
        <v>0.26096468014537261</v>
      </c>
      <c r="H19">
        <f t="shared" si="6"/>
        <v>0.95385798513201725</v>
      </c>
      <c r="I19">
        <f t="shared" si="6"/>
        <v>2.1610648576420893E-2</v>
      </c>
      <c r="J19">
        <f t="shared" si="6"/>
        <v>1.3432007400555046</v>
      </c>
      <c r="K19">
        <f t="shared" si="6"/>
        <v>0.33627400103788252</v>
      </c>
    </row>
    <row r="20" spans="2:13" x14ac:dyDescent="0.25">
      <c r="B20">
        <f t="shared" ref="B20:K20" si="7">(A4-A11)^2/A11</f>
        <v>0.95283125070359187</v>
      </c>
      <c r="C20">
        <f t="shared" si="7"/>
        <v>1.5267876331706118</v>
      </c>
      <c r="D20">
        <f t="shared" si="7"/>
        <v>0.43352715739394759</v>
      </c>
      <c r="E20">
        <f t="shared" si="7"/>
        <v>0.33761982698152937</v>
      </c>
      <c r="F20">
        <f t="shared" si="7"/>
        <v>0.75456611626824377</v>
      </c>
      <c r="G20">
        <f t="shared" si="7"/>
        <v>7.1141254215245892E-2</v>
      </c>
      <c r="H20">
        <f t="shared" si="7"/>
        <v>1.6062364961365221</v>
      </c>
      <c r="I20">
        <f t="shared" si="7"/>
        <v>0.31716664464120509</v>
      </c>
      <c r="J20">
        <f t="shared" si="7"/>
        <v>2.2209006945362215E-2</v>
      </c>
      <c r="K20">
        <f t="shared" si="7"/>
        <v>5.5600859959967046E-3</v>
      </c>
    </row>
    <row r="21" spans="2:13" x14ac:dyDescent="0.25">
      <c r="B21">
        <f t="shared" ref="B21:K21" si="8">(A5-A12)^2/A12</f>
        <v>0.75650852385357448</v>
      </c>
      <c r="C21">
        <f t="shared" si="8"/>
        <v>1.2018893841280508E-3</v>
      </c>
      <c r="D21">
        <f t="shared" si="8"/>
        <v>1.8497510404636452</v>
      </c>
      <c r="E21">
        <f t="shared" si="8"/>
        <v>0.1729511238068128</v>
      </c>
      <c r="F21">
        <f t="shared" si="8"/>
        <v>2.1549870704588558</v>
      </c>
      <c r="G21">
        <f t="shared" si="8"/>
        <v>0.12600384327865094</v>
      </c>
      <c r="H21">
        <f t="shared" si="8"/>
        <v>0.58712857907114091</v>
      </c>
      <c r="I21">
        <f t="shared" si="8"/>
        <v>0.55395136778115472</v>
      </c>
      <c r="J21">
        <f t="shared" si="8"/>
        <v>3.5002528139920878E-3</v>
      </c>
      <c r="K21">
        <f t="shared" si="8"/>
        <v>1.1236611474083502E-2</v>
      </c>
    </row>
    <row r="23" spans="2:13" x14ac:dyDescent="0.25">
      <c r="L23">
        <f>SUM(B17:K21)</f>
        <v>30.217437175644861</v>
      </c>
    </row>
    <row r="24" spans="2:13" x14ac:dyDescent="0.25">
      <c r="L24">
        <f>CHIINV(0.05,64)</f>
        <v>83.67526074272098</v>
      </c>
    </row>
    <row r="26" spans="2:13" x14ac:dyDescent="0.25">
      <c r="J26" s="5" t="s">
        <v>2</v>
      </c>
      <c r="K26" s="5"/>
      <c r="L26" s="5"/>
      <c r="M26" s="5"/>
    </row>
    <row r="27" spans="2:13" x14ac:dyDescent="0.25">
      <c r="J27" s="5"/>
      <c r="K27" s="5"/>
      <c r="L27" s="5"/>
      <c r="M27" s="5"/>
    </row>
  </sheetData>
  <mergeCells count="1">
    <mergeCell ref="J26:M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5975-95B3-45D2-8C22-DE78A6DF9B43}">
  <dimension ref="C13:G52"/>
  <sheetViews>
    <sheetView tabSelected="1" topLeftCell="A25" workbookViewId="0">
      <selection activeCell="G52" sqref="G52"/>
    </sheetView>
  </sheetViews>
  <sheetFormatPr baseColWidth="10" defaultRowHeight="15" x14ac:dyDescent="0.25"/>
  <sheetData>
    <row r="13" spans="4:7" x14ac:dyDescent="0.25">
      <c r="D13" s="6">
        <v>7.98</v>
      </c>
      <c r="E13" s="6">
        <v>40.119999999999997</v>
      </c>
      <c r="F13" s="6">
        <v>5.86</v>
      </c>
      <c r="G13">
        <f>SUM(D13:F13)</f>
        <v>53.959999999999994</v>
      </c>
    </row>
    <row r="14" spans="4:7" x14ac:dyDescent="0.25">
      <c r="D14" s="6">
        <v>18.95</v>
      </c>
      <c r="E14" s="6">
        <v>12.34</v>
      </c>
      <c r="F14" s="6">
        <v>8.7200000000000006</v>
      </c>
      <c r="G14">
        <f t="shared" ref="G14:G23" si="0">SUM(D14:F14)</f>
        <v>40.01</v>
      </c>
    </row>
    <row r="15" spans="4:7" x14ac:dyDescent="0.25">
      <c r="D15" s="6">
        <v>6.36</v>
      </c>
      <c r="E15" s="6">
        <v>6.4</v>
      </c>
      <c r="F15" s="6">
        <v>34.450000000000003</v>
      </c>
      <c r="G15">
        <f t="shared" si="0"/>
        <v>47.210000000000008</v>
      </c>
    </row>
    <row r="16" spans="4:7" x14ac:dyDescent="0.25">
      <c r="D16" s="6">
        <v>3.38</v>
      </c>
      <c r="E16" s="6">
        <v>14.38</v>
      </c>
      <c r="F16" s="6">
        <v>10.029999999999999</v>
      </c>
      <c r="G16">
        <f t="shared" si="0"/>
        <v>27.79</v>
      </c>
    </row>
    <row r="17" spans="4:7" x14ac:dyDescent="0.25">
      <c r="D17" s="6">
        <v>37.130000000000003</v>
      </c>
      <c r="E17" s="6">
        <v>21.09</v>
      </c>
      <c r="F17" s="6">
        <v>9.02</v>
      </c>
      <c r="G17">
        <f t="shared" si="0"/>
        <v>67.239999999999995</v>
      </c>
    </row>
    <row r="18" spans="4:7" x14ac:dyDescent="0.25">
      <c r="D18" s="6">
        <v>17.68</v>
      </c>
      <c r="E18" s="6">
        <v>8.81</v>
      </c>
      <c r="F18" s="6">
        <v>22.93</v>
      </c>
      <c r="G18">
        <f t="shared" si="0"/>
        <v>49.42</v>
      </c>
    </row>
    <row r="19" spans="4:7" x14ac:dyDescent="0.25">
      <c r="D19" s="6">
        <v>6.83</v>
      </c>
      <c r="E19" s="6">
        <v>7.07</v>
      </c>
      <c r="F19" s="6">
        <v>10.7</v>
      </c>
      <c r="G19">
        <f t="shared" si="0"/>
        <v>24.6</v>
      </c>
    </row>
    <row r="20" spans="4:7" x14ac:dyDescent="0.25">
      <c r="D20" s="6">
        <v>3.27</v>
      </c>
      <c r="E20" s="6">
        <v>7.32</v>
      </c>
      <c r="F20" s="6">
        <v>10.039999999999999</v>
      </c>
      <c r="G20">
        <f t="shared" si="0"/>
        <v>20.63</v>
      </c>
    </row>
    <row r="21" spans="4:7" x14ac:dyDescent="0.25">
      <c r="D21" s="6">
        <v>22.83</v>
      </c>
      <c r="E21" s="6">
        <v>11.61</v>
      </c>
      <c r="F21" s="6">
        <v>14.65</v>
      </c>
      <c r="G21">
        <f t="shared" si="0"/>
        <v>49.089999999999996</v>
      </c>
    </row>
    <row r="22" spans="4:7" x14ac:dyDescent="0.25">
      <c r="D22" s="6">
        <v>12.42</v>
      </c>
      <c r="E22" s="6">
        <v>14.43</v>
      </c>
      <c r="F22" s="6">
        <v>24.69</v>
      </c>
      <c r="G22">
        <f t="shared" si="0"/>
        <v>51.540000000000006</v>
      </c>
    </row>
    <row r="23" spans="4:7" x14ac:dyDescent="0.25">
      <c r="D23">
        <f>SUM(D13:D22)</f>
        <v>136.83000000000001</v>
      </c>
      <c r="E23">
        <f t="shared" ref="E23:F23" si="1">SUM(E13:E22)</f>
        <v>143.57</v>
      </c>
      <c r="F23">
        <f t="shared" si="1"/>
        <v>151.09</v>
      </c>
      <c r="G23">
        <f t="shared" si="0"/>
        <v>431.49</v>
      </c>
    </row>
    <row r="28" spans="4:7" x14ac:dyDescent="0.25">
      <c r="D28" s="6">
        <f>$G28*D$38/$G$38</f>
        <v>17.111281373844122</v>
      </c>
      <c r="E28" s="6">
        <f t="shared" ref="E28:F28" si="2">$G28*E$38/$G$38</f>
        <v>17.954152355790399</v>
      </c>
      <c r="F28" s="6">
        <f t="shared" si="2"/>
        <v>18.894566270365473</v>
      </c>
      <c r="G28">
        <v>53.959999999999994</v>
      </c>
    </row>
    <row r="29" spans="4:7" x14ac:dyDescent="0.25">
      <c r="D29" s="6">
        <f t="shared" ref="D29:F37" si="3">$G29*D$38/$G$38</f>
        <v>12.687590210665368</v>
      </c>
      <c r="E29" s="6">
        <f t="shared" si="3"/>
        <v>13.312558112586617</v>
      </c>
      <c r="F29" s="6">
        <f t="shared" si="3"/>
        <v>14.009851676748012</v>
      </c>
      <c r="G29">
        <v>40.01</v>
      </c>
    </row>
    <row r="30" spans="4:7" x14ac:dyDescent="0.25">
      <c r="D30" s="6">
        <f t="shared" si="3"/>
        <v>14.970785649725375</v>
      </c>
      <c r="E30" s="6">
        <f t="shared" si="3"/>
        <v>15.708219657465991</v>
      </c>
      <c r="F30" s="6">
        <f t="shared" si="3"/>
        <v>16.530994692808644</v>
      </c>
      <c r="G30">
        <v>47.210000000000008</v>
      </c>
    </row>
    <row r="31" spans="4:7" x14ac:dyDescent="0.25">
      <c r="D31" s="6">
        <f t="shared" si="3"/>
        <v>8.8125001738163107</v>
      </c>
      <c r="E31" s="6">
        <f t="shared" si="3"/>
        <v>9.2465881016941278</v>
      </c>
      <c r="F31" s="6">
        <f t="shared" si="3"/>
        <v>9.7309117244895607</v>
      </c>
      <c r="G31">
        <v>27.79</v>
      </c>
    </row>
    <row r="32" spans="4:7" x14ac:dyDescent="0.25">
      <c r="D32" s="6">
        <f t="shared" si="3"/>
        <v>21.322508516999235</v>
      </c>
      <c r="E32" s="6">
        <f t="shared" si="3"/>
        <v>22.372816983012349</v>
      </c>
      <c r="F32" s="6">
        <f t="shared" si="3"/>
        <v>23.54467449998841</v>
      </c>
      <c r="G32">
        <v>67.239999999999995</v>
      </c>
    </row>
    <row r="33" spans="3:7" x14ac:dyDescent="0.25">
      <c r="D33" s="6">
        <f t="shared" si="3"/>
        <v>15.671599805325734</v>
      </c>
      <c r="E33" s="6">
        <f t="shared" si="3"/>
        <v>16.443554659435907</v>
      </c>
      <c r="F33" s="6">
        <f t="shared" si="3"/>
        <v>17.304845535238361</v>
      </c>
      <c r="G33">
        <v>49.42</v>
      </c>
    </row>
    <row r="34" spans="3:7" x14ac:dyDescent="0.25">
      <c r="D34" s="6">
        <f t="shared" si="3"/>
        <v>7.8009177501216724</v>
      </c>
      <c r="E34" s="6">
        <f t="shared" si="3"/>
        <v>8.1851769450045193</v>
      </c>
      <c r="F34" s="6">
        <f t="shared" si="3"/>
        <v>8.6139053048738106</v>
      </c>
      <c r="G34">
        <v>24.6</v>
      </c>
    </row>
    <row r="35" spans="3:7" x14ac:dyDescent="0.25">
      <c r="D35" s="6">
        <f t="shared" si="3"/>
        <v>6.5419891538621986</v>
      </c>
      <c r="E35" s="6">
        <f t="shared" si="3"/>
        <v>6.8642357876196431</v>
      </c>
      <c r="F35" s="6">
        <f t="shared" si="3"/>
        <v>7.2237750585181573</v>
      </c>
      <c r="G35">
        <v>20.63</v>
      </c>
    </row>
    <row r="36" spans="3:7" x14ac:dyDescent="0.25">
      <c r="D36" s="6">
        <f t="shared" si="3"/>
        <v>15.566953347702148</v>
      </c>
      <c r="E36" s="6">
        <f t="shared" si="3"/>
        <v>16.333753505295601</v>
      </c>
      <c r="F36" s="6">
        <f t="shared" si="3"/>
        <v>17.189293147002246</v>
      </c>
      <c r="G36">
        <v>49.089999999999996</v>
      </c>
    </row>
    <row r="37" spans="3:7" x14ac:dyDescent="0.25">
      <c r="D37" s="6">
        <f t="shared" si="3"/>
        <v>16.343874017937846</v>
      </c>
      <c r="E37" s="6">
        <f t="shared" si="3"/>
        <v>17.148943892094834</v>
      </c>
      <c r="F37" s="6">
        <f t="shared" si="3"/>
        <v>18.047182089967325</v>
      </c>
      <c r="G37">
        <v>51.540000000000006</v>
      </c>
    </row>
    <row r="38" spans="3:7" x14ac:dyDescent="0.25">
      <c r="D38">
        <v>136.83000000000001</v>
      </c>
      <c r="E38">
        <v>143.57</v>
      </c>
      <c r="F38">
        <v>151.09</v>
      </c>
      <c r="G38">
        <v>431.49</v>
      </c>
    </row>
    <row r="41" spans="3:7" x14ac:dyDescent="0.25">
      <c r="C41" t="s">
        <v>3</v>
      </c>
      <c r="D41">
        <f>(D13-D28)^2/D28</f>
        <v>4.8728261610942614</v>
      </c>
      <c r="E41">
        <f t="shared" ref="E41:F41" si="4">(E13-E28)^2/E28</f>
        <v>27.365524812863409</v>
      </c>
      <c r="F41">
        <f t="shared" si="4"/>
        <v>8.9919988331789824</v>
      </c>
    </row>
    <row r="42" spans="3:7" x14ac:dyDescent="0.25">
      <c r="D42">
        <f t="shared" ref="D42:F42" si="5">(D14-D29)^2/D29</f>
        <v>3.0910342877079371</v>
      </c>
      <c r="E42">
        <f t="shared" si="5"/>
        <v>7.1050903542253963E-2</v>
      </c>
      <c r="F42">
        <f t="shared" si="5"/>
        <v>1.9973466820092054</v>
      </c>
    </row>
    <row r="43" spans="3:7" x14ac:dyDescent="0.25">
      <c r="D43">
        <f t="shared" ref="D43:F43" si="6">(D15-D30)^2/D30</f>
        <v>4.9526879377153188</v>
      </c>
      <c r="E43">
        <f t="shared" si="6"/>
        <v>5.5157716839320861</v>
      </c>
      <c r="F43">
        <f t="shared" si="6"/>
        <v>19.423559027505696</v>
      </c>
    </row>
    <row r="44" spans="3:7" x14ac:dyDescent="0.25">
      <c r="D44">
        <f t="shared" ref="D44:F44" si="7">(D16-D31)^2/D31</f>
        <v>3.3488859638494461</v>
      </c>
      <c r="E44">
        <f t="shared" si="7"/>
        <v>2.8499071687685755</v>
      </c>
      <c r="F44">
        <f t="shared" si="7"/>
        <v>9.1927456625345589E-3</v>
      </c>
    </row>
    <row r="45" spans="3:7" x14ac:dyDescent="0.25">
      <c r="D45">
        <f t="shared" ref="D45:F45" si="8">(D17-D32)^2/D32</f>
        <v>11.718920725764002</v>
      </c>
      <c r="E45">
        <f t="shared" si="8"/>
        <v>7.3554412622890655E-2</v>
      </c>
      <c r="F45">
        <f t="shared" si="8"/>
        <v>8.9602499847987893</v>
      </c>
    </row>
    <row r="46" spans="3:7" x14ac:dyDescent="0.25">
      <c r="D46">
        <f t="shared" ref="D46:F46" si="9">(D18-D33)^2/D33</f>
        <v>0.25738733709859368</v>
      </c>
      <c r="E46">
        <f t="shared" si="9"/>
        <v>3.543708033053397</v>
      </c>
      <c r="F46">
        <f t="shared" si="9"/>
        <v>1.8285261597968927</v>
      </c>
    </row>
    <row r="47" spans="3:7" x14ac:dyDescent="0.25">
      <c r="D47">
        <f t="shared" ref="D47:F47" si="10">(D19-D34)^2/D34</f>
        <v>0.12084235569419086</v>
      </c>
      <c r="E47">
        <f t="shared" si="10"/>
        <v>0.15193558148166891</v>
      </c>
      <c r="F47">
        <f t="shared" si="10"/>
        <v>0.50520535378666753</v>
      </c>
    </row>
    <row r="48" spans="3:7" x14ac:dyDescent="0.25">
      <c r="D48">
        <f t="shared" ref="D48:F48" si="11">(D20-D35)^2/D35</f>
        <v>1.6364920166019246</v>
      </c>
      <c r="E48">
        <f t="shared" si="11"/>
        <v>3.0261346450442969E-2</v>
      </c>
      <c r="F48">
        <f t="shared" si="11"/>
        <v>1.0979194198014448</v>
      </c>
    </row>
    <row r="49" spans="4:7" x14ac:dyDescent="0.25">
      <c r="D49">
        <f>(D21-D36)^2/D36</f>
        <v>3.3887071859980722</v>
      </c>
      <c r="E49">
        <f t="shared" ref="E49:F49" si="12">(E21-E36)^2/E36</f>
        <v>1.3661187657544887</v>
      </c>
      <c r="F49">
        <f t="shared" si="12"/>
        <v>0.37511779171309784</v>
      </c>
    </row>
    <row r="50" spans="4:7" x14ac:dyDescent="0.25">
      <c r="D50">
        <f t="shared" ref="D50:F50" si="13">(D22-D37)^2/D37</f>
        <v>0.9420524957393398</v>
      </c>
      <c r="E50">
        <f t="shared" si="13"/>
        <v>0.43108519888315738</v>
      </c>
      <c r="F50">
        <f t="shared" si="13"/>
        <v>2.4450925117213567</v>
      </c>
    </row>
    <row r="51" spans="4:7" x14ac:dyDescent="0.25">
      <c r="G51">
        <f>SUM(D41:F50)</f>
        <v>121.36296288459013</v>
      </c>
    </row>
    <row r="52" spans="4:7" x14ac:dyDescent="0.25">
      <c r="G52">
        <f>CHIINV(0.05,81)</f>
        <v>103.00950871222618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54154D9B196F4BA33E569AAB497273" ma:contentTypeVersion="3" ma:contentTypeDescription="Create a new document." ma:contentTypeScope="" ma:versionID="c92d36e0bfd54023fb276df16e2022b5">
  <xsd:schema xmlns:xsd="http://www.w3.org/2001/XMLSchema" xmlns:xs="http://www.w3.org/2001/XMLSchema" xmlns:p="http://schemas.microsoft.com/office/2006/metadata/properties" xmlns:ns2="a052cc22-c5bc-47df-93f0-7924a13c20b6" targetNamespace="http://schemas.microsoft.com/office/2006/metadata/properties" ma:root="true" ma:fieldsID="efa4eb5e58a37ca087e7c5d6dc21aef8" ns2:_="">
    <xsd:import namespace="a052cc22-c5bc-47df-93f0-7924a13c20b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2cc22-c5bc-47df-93f0-7924a13c20b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052cc22-c5bc-47df-93f0-7924a13c20b6" xsi:nil="true"/>
  </documentManagement>
</p:properties>
</file>

<file path=customXml/itemProps1.xml><?xml version="1.0" encoding="utf-8"?>
<ds:datastoreItem xmlns:ds="http://schemas.openxmlformats.org/officeDocument/2006/customXml" ds:itemID="{54895E00-5342-410F-9959-8FFFF7C17B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52cc22-c5bc-47df-93f0-7924a13c20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4D4362-ABE6-42B5-B425-7D2D8E3546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66A77-F9D2-4BCF-901D-276EEE7C3F19}">
  <ds:schemaRefs>
    <ds:schemaRef ds:uri="http://schemas.microsoft.com/office/2006/metadata/properties"/>
    <ds:schemaRef ds:uri="http://schemas.microsoft.com/office/infopath/2007/PartnerControls"/>
    <ds:schemaRef ds:uri="a052cc22-c5bc-47df-93f0-7924a13c20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R.Vncs</dc:creator>
  <cp:lastModifiedBy>Aarón Pulido</cp:lastModifiedBy>
  <dcterms:created xsi:type="dcterms:W3CDTF">2021-04-28T16:27:04Z</dcterms:created>
  <dcterms:modified xsi:type="dcterms:W3CDTF">2021-05-14T16:20:07Z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0x0101009F54154D9B196F4BA33E569AAB497273</vt:lpwstr>
  </property>
</Properties>
</file>