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1A6A9AB2-A0DF-4E60-9D27-905792D52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<sst xmlns="http://schemas.openxmlformats.org/spreadsheetml/2006/main" count="75" uniqueCount="59">
  <si>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</si>
  <si>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</si>
  <si>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</si>
  <si>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</si>
  <si>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</si>
  <si>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</si>
  <si>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</si>
  <si>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</si>
  <si>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</si>
  <si>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</si>
  <si>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</si>
  <si>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</si>
  <si>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</si>
  <si>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</si>
  <si>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</si>
  <si>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</si>
  <si>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</si>
  <si>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</si>
  <si>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</si>
  <si>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</si>
  <si>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</si>
  <si>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</si>
  <si>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</si>
  <si>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</si>
  <si>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</si>
  <si>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</si>
  <si>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</si>
  <si>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</si>
  <si>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</si>
  <si>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</si>
  <si>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</si>
  <si>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</si>
  <si>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</si>
  <si>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</si>
  <si>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</si>
  <si>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</si>
  <si>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Calculando el total de los precios</t>
  </si>
  <si>
    <t>Calcular total</t>
  </si>
  <si>
    <t>REQ002</t>
  </si>
  <si>
    <t>Se realizara un apartado donde pueda visualizar todos los productos que tiene.</t>
  </si>
  <si>
    <t>Anthony Vilaña</t>
  </si>
  <si>
    <t>4h</t>
  </si>
  <si>
    <t>Verificar que los productos del almacen coincidan con los de la aplicación.</t>
  </si>
  <si>
    <t>Lista de productos</t>
  </si>
  <si>
    <t>REQ003</t>
  </si>
  <si>
    <t>Obtener un registro sobre los gastos y ventas del negocio.</t>
  </si>
  <si>
    <t>Realizar un apartado donde se muestre los gastos y ganancias durante un cierto periodo.</t>
  </si>
  <si>
    <t>Jeicol Rodriguez</t>
  </si>
  <si>
    <t>Realizando un analisis a mano y comparando con con el programa</t>
  </si>
  <si>
    <t xml:space="preserve">Registro de finanzas </t>
  </si>
  <si>
    <t>El cliente pueda sumar todos los valores sin problemas</t>
  </si>
  <si>
    <t>Ingresar el nombre de los productos para que verifique la cantidad</t>
  </si>
  <si>
    <t>El cliente pueda observar los gastos hechos y analizar en que debe invertir</t>
  </si>
  <si>
    <t>El aplicativo deberá permitir al usuario realizar operaciones básicas como suma, resta, multiplicación y división. El valor final se mostrará de manera inmediata</t>
  </si>
  <si>
    <t>Realizar el cálculo de manera inmediata.</t>
  </si>
  <si>
    <t>El aplicativo deberá mostrar al usuario el listado completo de productos disponibles.</t>
  </si>
  <si>
    <t>El cliente pueda ver lo que más se vende</t>
  </si>
  <si>
    <t>La aplicación deberá permitir al usuario visualizar una lista detallada de los gastos.</t>
  </si>
  <si>
    <t>Desarrollando aplicativo con las 4 operaciones básicas.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</si>
</sst>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115" zoomScaleNormal="115" workbookViewId="0">
      <selection activeCell="B9" sqref="B9"/>
    </sheetView>
  </sheetViews>
  <sheetFormatPr baseColWidth="10" defaultColWidth="12.59765625" defaultRowHeight="15" customHeight="1" x14ac:dyDescent="0.25"/>
  <cols>
    <col min="1" max="1" width="4.59765625" customWidth="1"/>
    <col min="2" max="2" width="7.796875" customWidth="1"/>
    <col min="3" max="3" width="21.8984375" customWidth="1"/>
    <col min="4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19921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15</v>
      </c>
      <c r="C6" s="89" t="s">
        <v>53</v>
      </c>
      <c r="D6" s="39" t="s">
        <v>54</v>
      </c>
      <c r="E6" s="31" t="s">
        <v>50</v>
      </c>
      <c r="F6" s="31" t="s">
        <v>33</v>
      </c>
      <c r="G6" s="39" t="s">
        <v>58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 t="s">
        <v>36</v>
      </c>
      <c r="N6" s="31" t="s">
        <v>17</v>
      </c>
      <c r="O6" s="31" t="s">
        <v>37</v>
      </c>
    </row>
    <row r="7" spans="1:26" ht="72" customHeight="1" x14ac:dyDescent="0.25">
      <c r="B7" s="34" t="s">
        <v>38</v>
      </c>
      <c r="C7" s="90" t="s">
        <v>55</v>
      </c>
      <c r="D7" s="35" t="s">
        <v>51</v>
      </c>
      <c r="E7" s="38" t="s">
        <v>56</v>
      </c>
      <c r="F7" s="31" t="s">
        <v>33</v>
      </c>
      <c r="G7" s="35" t="s">
        <v>39</v>
      </c>
      <c r="H7" s="35" t="s">
        <v>40</v>
      </c>
      <c r="I7" s="35" t="s">
        <v>41</v>
      </c>
      <c r="J7" s="52">
        <v>45635</v>
      </c>
      <c r="K7" s="31" t="s">
        <v>20</v>
      </c>
      <c r="L7" s="42" t="s">
        <v>21</v>
      </c>
      <c r="M7" s="35" t="s">
        <v>42</v>
      </c>
      <c r="N7" s="31" t="s">
        <v>17</v>
      </c>
      <c r="O7" s="35" t="s">
        <v>43</v>
      </c>
    </row>
    <row r="8" spans="1:26" ht="66" customHeight="1" x14ac:dyDescent="0.25">
      <c r="A8" s="7"/>
      <c r="B8" s="34" t="s">
        <v>44</v>
      </c>
      <c r="C8" s="37" t="s">
        <v>57</v>
      </c>
      <c r="D8" s="37" t="s">
        <v>45</v>
      </c>
      <c r="E8" s="37" t="s">
        <v>52</v>
      </c>
      <c r="F8" s="31" t="s">
        <v>33</v>
      </c>
      <c r="G8" s="37" t="s">
        <v>46</v>
      </c>
      <c r="H8" s="37" t="s">
        <v>47</v>
      </c>
      <c r="I8" s="37" t="s">
        <v>41</v>
      </c>
      <c r="J8" s="52">
        <v>45635</v>
      </c>
      <c r="K8" s="31" t="s">
        <v>20</v>
      </c>
      <c r="L8" s="43" t="s">
        <v>21</v>
      </c>
      <c r="M8" s="37" t="s">
        <v>48</v>
      </c>
      <c r="N8" s="31" t="s">
        <v>17</v>
      </c>
      <c r="O8" s="37" t="s">
        <v>49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/>
      <c r="C9" s="37"/>
      <c r="D9" s="37"/>
      <c r="E9" s="37"/>
      <c r="F9" s="38"/>
      <c r="G9" s="37"/>
      <c r="H9" s="37"/>
      <c r="I9" s="37"/>
      <c r="J9" s="38"/>
      <c r="K9" s="31"/>
      <c r="L9" s="37"/>
      <c r="M9" s="37"/>
      <c r="N9" s="37"/>
      <c r="O9" s="37"/>
    </row>
    <row r="10" spans="1:26" ht="66" customHeight="1" x14ac:dyDescent="0.25">
      <c r="B10" s="30"/>
      <c r="C10" s="37"/>
      <c r="D10" s="37"/>
      <c r="E10" s="37"/>
      <c r="F10" s="44"/>
      <c r="G10" s="37"/>
      <c r="H10" s="37"/>
      <c r="I10" s="37"/>
      <c r="J10" s="48"/>
      <c r="K10" s="31"/>
      <c r="L10" s="37"/>
      <c r="M10" s="37"/>
      <c r="N10" s="37"/>
      <c r="O10" s="37"/>
    </row>
    <row r="11" spans="1:26" ht="78" customHeight="1" x14ac:dyDescent="0.25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5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5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5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3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3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3">
      <c r="I24" s="1"/>
      <c r="J24" s="1"/>
      <c r="K24" s="45"/>
      <c r="L24" s="46" t="s">
        <v>23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4" t="s">
        <v>24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7" t="s">
        <v>25</v>
      </c>
      <c r="F9" s="76"/>
      <c r="G9" s="13"/>
      <c r="H9" s="77" t="s">
        <v>11</v>
      </c>
      <c r="I9" s="76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78" t="str">
        <f>VLOOKUP(C10,'Formato descripción HU'!B6:O17,5,0)</f>
        <v>Yaneila Collaguazo</v>
      </c>
      <c r="F10" s="76"/>
      <c r="G10" s="17"/>
      <c r="H10" s="78" t="str">
        <f>VLOOKUP(C10,'Formato descripción HU'!B6:O17,11,0)</f>
        <v>En proceso</v>
      </c>
      <c r="I10" s="76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26</v>
      </c>
      <c r="D12" s="16"/>
      <c r="E12" s="77" t="s">
        <v>10</v>
      </c>
      <c r="F12" s="76"/>
      <c r="G12" s="17"/>
      <c r="H12" s="77" t="s">
        <v>27</v>
      </c>
      <c r="I12" s="76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 t="str">
        <f>VLOOKUP('Historia de Usuario'!C10,'Formato descripción HU'!B6:O17,8,0)</f>
        <v>5h</v>
      </c>
      <c r="D13" s="16"/>
      <c r="E13" s="78" t="str">
        <f>VLOOKUP(C10,'Formato descripción HU'!B6:O17,10,0)</f>
        <v>Alta</v>
      </c>
      <c r="F13" s="76"/>
      <c r="G13" s="17"/>
      <c r="H13" s="78" t="str">
        <f>VLOOKUP(C10,'Formato descripción HU'!B6:O17,7,0)</f>
        <v>Pablo Collaguazo</v>
      </c>
      <c r="I13" s="76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5" t="s">
        <v>28</v>
      </c>
      <c r="D15" s="65" t="str">
        <f>VLOOKUP(C10,'Formato descripción HU'!B6:O17,3,0)</f>
        <v>Realizar el cálculo de manera inmediata.</v>
      </c>
      <c r="E15" s="59"/>
      <c r="F15" s="14"/>
      <c r="G15" s="55" t="s">
        <v>29</v>
      </c>
      <c r="H15" s="65" t="str">
        <f>VLOOKUP(C10,'Formato descripción HU'!B6:O17,4,0)</f>
        <v>El cliente pueda sumar todos los valores sin problemas</v>
      </c>
      <c r="I15" s="80"/>
      <c r="J15" s="59"/>
      <c r="K15" s="14"/>
      <c r="L15" s="55" t="s">
        <v>30</v>
      </c>
      <c r="M15" s="65" t="str">
        <f>VLOOKUP(C10,'Formato descripción HU'!B6:O17,6,0)</f>
        <v>Desarrollando aplicativo con las 4 operaciones básicas.</v>
      </c>
      <c r="N15" s="66"/>
      <c r="O15" s="67"/>
      <c r="P15" s="29"/>
    </row>
    <row r="16" spans="2:16" ht="19.5" customHeight="1" x14ac:dyDescent="0.25">
      <c r="B16" s="28"/>
      <c r="C16" s="56"/>
      <c r="D16" s="63"/>
      <c r="E16" s="64"/>
      <c r="F16" s="14"/>
      <c r="G16" s="56"/>
      <c r="H16" s="63"/>
      <c r="I16" s="81"/>
      <c r="J16" s="64"/>
      <c r="K16" s="14"/>
      <c r="L16" s="56"/>
      <c r="M16" s="68"/>
      <c r="N16" s="69"/>
      <c r="O16" s="70"/>
      <c r="P16" s="29"/>
    </row>
    <row r="17" spans="2:16" ht="19.5" customHeight="1" x14ac:dyDescent="0.25">
      <c r="B17" s="28"/>
      <c r="C17" s="57"/>
      <c r="D17" s="60"/>
      <c r="E17" s="61"/>
      <c r="F17" s="14"/>
      <c r="G17" s="57"/>
      <c r="H17" s="60"/>
      <c r="I17" s="82"/>
      <c r="J17" s="61"/>
      <c r="K17" s="14"/>
      <c r="L17" s="57"/>
      <c r="M17" s="71"/>
      <c r="N17" s="72"/>
      <c r="O17" s="73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58" t="s">
        <v>31</v>
      </c>
      <c r="D19" s="59"/>
      <c r="E19" s="83" t="str">
        <f>VLOOKUP(C10,'Formato descripción HU'!B6:O17,14,0)</f>
        <v>Calcular total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29"/>
    </row>
    <row r="20" spans="2:16" ht="19.5" customHeight="1" x14ac:dyDescent="0.25">
      <c r="B20" s="28"/>
      <c r="C20" s="60"/>
      <c r="D20" s="61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62" t="s">
        <v>32</v>
      </c>
      <c r="D22" s="59"/>
      <c r="E22" s="65" t="str">
        <f>VLOOKUP(C10,'Formato descripción HU'!B6:O17,12,0)</f>
        <v>Calculando el total de los precios</v>
      </c>
      <c r="F22" s="66"/>
      <c r="G22" s="66"/>
      <c r="H22" s="67"/>
      <c r="I22" s="14"/>
      <c r="J22" s="62" t="s">
        <v>13</v>
      </c>
      <c r="K22" s="59"/>
      <c r="L22" s="79" t="str">
        <f>VLOOKUP(C10,'Formato descripción HU'!B6:O17,13,0)</f>
        <v>-</v>
      </c>
      <c r="M22" s="80"/>
      <c r="N22" s="80"/>
      <c r="O22" s="59"/>
      <c r="P22" s="29"/>
    </row>
    <row r="23" spans="2:16" ht="19.5" customHeight="1" x14ac:dyDescent="0.25">
      <c r="B23" s="28"/>
      <c r="C23" s="63"/>
      <c r="D23" s="64"/>
      <c r="E23" s="68"/>
      <c r="F23" s="69"/>
      <c r="G23" s="69"/>
      <c r="H23" s="70"/>
      <c r="I23" s="14"/>
      <c r="J23" s="63"/>
      <c r="K23" s="64"/>
      <c r="L23" s="63"/>
      <c r="M23" s="81"/>
      <c r="N23" s="81"/>
      <c r="O23" s="64"/>
      <c r="P23" s="29"/>
    </row>
    <row r="24" spans="2:16" ht="19.5" customHeight="1" x14ac:dyDescent="0.25">
      <c r="B24" s="28"/>
      <c r="C24" s="60"/>
      <c r="D24" s="61"/>
      <c r="E24" s="71"/>
      <c r="F24" s="72"/>
      <c r="G24" s="72"/>
      <c r="H24" s="73"/>
      <c r="I24" s="14"/>
      <c r="J24" s="60"/>
      <c r="K24" s="61"/>
      <c r="L24" s="60"/>
      <c r="M24" s="82"/>
      <c r="N24" s="82"/>
      <c r="O24" s="61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pablo</cp:lastModifiedBy>
  <cp:revision/>
  <dcterms:created xsi:type="dcterms:W3CDTF">2019-10-21T15:37:14Z</dcterms:created>
  <dcterms:modified xsi:type="dcterms:W3CDTF">2024-12-11T22:34:54Z</dcterms:modified>
  <cp:category/>
  <cp:contentStatus/>
</cp:coreProperties>
</file>