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53c128df0648ac2/Documentos/Estudios/DATCOM/2º Cuatrimestre/Técnicas de Soft Computing/TrabajoFinal/"/>
    </mc:Choice>
  </mc:AlternateContent>
  <xr:revisionPtr revIDLastSave="256" documentId="8_{6757D684-4E88-401C-A3E2-DD49E31F0CB3}" xr6:coauthVersionLast="47" xr6:coauthVersionMax="47" xr10:uidLastSave="{A583608F-2438-48D7-9182-2276C6E16299}"/>
  <bookViews>
    <workbookView xWindow="14303" yWindow="-1995" windowWidth="21795" windowHeight="11625" xr2:uid="{B06B3D57-9E4E-44D6-870C-3FA00D5F746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1" l="1"/>
  <c r="N20" i="1"/>
  <c r="J28" i="1"/>
  <c r="J27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6" i="1"/>
  <c r="J25" i="1"/>
  <c r="J24" i="1"/>
  <c r="J23" i="1"/>
  <c r="J22" i="1"/>
  <c r="J21" i="1"/>
  <c r="J20" i="1"/>
  <c r="J19" i="1"/>
  <c r="J18" i="1"/>
</calcChain>
</file>

<file path=xl/sharedStrings.xml><?xml version="1.0" encoding="utf-8"?>
<sst xmlns="http://schemas.openxmlformats.org/spreadsheetml/2006/main" count="103" uniqueCount="59">
  <si>
    <t>Rendimiento Computacional</t>
  </si>
  <si>
    <t>Instancia</t>
  </si>
  <si>
    <t>Algoritmo</t>
  </si>
  <si>
    <t>Algoritmo Genético Base</t>
  </si>
  <si>
    <t>MDG-a_1_n500_m50.txt</t>
  </si>
  <si>
    <t>MDG-b_21_n2000_m200.txt</t>
  </si>
  <si>
    <t>MDG-c_1_n3000_m300.txt</t>
  </si>
  <si>
    <t>Tiempo de ejecución (s)</t>
  </si>
  <si>
    <t>Algortimo Genético Base Optimizado con Vectorización y Numba</t>
  </si>
  <si>
    <t>Algoritmo Memético + IG + RW</t>
  </si>
  <si>
    <t>Paralelización</t>
  </si>
  <si>
    <t>MDG-a</t>
  </si>
  <si>
    <t>MDG-b</t>
  </si>
  <si>
    <t>MDG-c</t>
  </si>
  <si>
    <t>Algoritmo Memético sin paralelizar</t>
  </si>
  <si>
    <t>Algorimto Memético paralelizado</t>
  </si>
  <si>
    <t>Nº casos:</t>
  </si>
  <si>
    <t>Caso</t>
  </si>
  <si>
    <t>n</t>
  </si>
  <si>
    <t>m</t>
  </si>
  <si>
    <t>MDG-a_1_n500_m50</t>
  </si>
  <si>
    <t>MDG-a_2_n500_m50</t>
  </si>
  <si>
    <t>MDG-a_3_n500_m50</t>
  </si>
  <si>
    <t>MDG-a_4_n500_m50</t>
  </si>
  <si>
    <t>MDG-a_5_n500_m50</t>
  </si>
  <si>
    <t>MDG-a_6_n500_m50</t>
  </si>
  <si>
    <t>MDG-a_7_n500_m50</t>
  </si>
  <si>
    <t>MDG-a_8_n500_m50</t>
  </si>
  <si>
    <t>MDG-a_9_n500_m50</t>
  </si>
  <si>
    <t>MDG-a_10_n500_m50</t>
  </si>
  <si>
    <t>MDG-b_21_n2000_m200</t>
  </si>
  <si>
    <t>MDG-b_22_n2000_m200</t>
  </si>
  <si>
    <t>MDG-b_23_n2000_m200</t>
  </si>
  <si>
    <t>MDG-b_24_n2000_m200</t>
  </si>
  <si>
    <t>MDG-b_25_n2000_m200</t>
  </si>
  <si>
    <t>MDG-b_26_n2000_m200</t>
  </si>
  <si>
    <t>MDG-b_27_n2000_m200</t>
  </si>
  <si>
    <t>MDG-b_28_n2000_m200</t>
  </si>
  <si>
    <t>MDG-b_29_n2000_m200</t>
  </si>
  <si>
    <t>MDG-b_30_n2000_m200</t>
  </si>
  <si>
    <t>MDG-c_1_n3000_m300</t>
  </si>
  <si>
    <t>MDG-c_2_n3000_m300</t>
  </si>
  <si>
    <t>MDG-c_8_n3000_m400</t>
  </si>
  <si>
    <t>MDG-c_9_n3000_m400</t>
  </si>
  <si>
    <t>MDG-c_10_n3000_m400</t>
  </si>
  <si>
    <t>MDG-c_13_n3000_m500</t>
  </si>
  <si>
    <t>MDG-c_14_n3000_m500</t>
  </si>
  <si>
    <t>MDG-c_15_n3000_m500</t>
  </si>
  <si>
    <t>MDG-c_19_n3000_m600</t>
  </si>
  <si>
    <t>MDG-c_20_n3000_m600</t>
  </si>
  <si>
    <t>Literatura</t>
  </si>
  <si>
    <t>GA</t>
  </si>
  <si>
    <t>MA</t>
  </si>
  <si>
    <t>Desv</t>
  </si>
  <si>
    <t>Tiempo</t>
  </si>
  <si>
    <t>Coste obtenido en Media</t>
  </si>
  <si>
    <t>Algoritmo MA</t>
  </si>
  <si>
    <t>Media Desv:</t>
  </si>
  <si>
    <t>Media Tiempo: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</si>
</sst>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sz val="12"/>
      <name val="Times New Roman"/>
      <family val="1"/>
    </font>
    <font>
      <sz val="1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4" fillId="0" borderId="0" xfId="1" applyFont="1"/>
    <xf numFmtId="1" fontId="3" fillId="0" borderId="0" xfId="1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4" fillId="0" borderId="6" xfId="1" applyFont="1" applyBorder="1"/>
    <xf numFmtId="0" fontId="5" fillId="0" borderId="6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3" fillId="2" borderId="0" xfId="1" applyFill="1" applyAlignment="1">
      <alignment horizontal="left"/>
    </xf>
    <xf numFmtId="0" fontId="3" fillId="2" borderId="0" xfId="1" applyFill="1" applyAlignment="1">
      <alignment horizontal="center"/>
    </xf>
    <xf numFmtId="0" fontId="3" fillId="2" borderId="0" xfId="1" applyFill="1" applyAlignment="1">
      <alignment horizontal="right"/>
    </xf>
    <xf numFmtId="0" fontId="3" fillId="9" borderId="0" xfId="1" applyFill="1" applyAlignment="1">
      <alignment horizontal="left"/>
    </xf>
    <xf numFmtId="0" fontId="3" fillId="9" borderId="0" xfId="1" applyFill="1" applyAlignment="1">
      <alignment horizontal="center"/>
    </xf>
    <xf numFmtId="0" fontId="3" fillId="9" borderId="0" xfId="1" applyFill="1" applyAlignment="1">
      <alignment horizontal="right"/>
    </xf>
    <xf numFmtId="0" fontId="3" fillId="10" borderId="0" xfId="1" applyFill="1" applyAlignment="1">
      <alignment horizontal="left"/>
    </xf>
    <xf numFmtId="0" fontId="3" fillId="10" borderId="0" xfId="1" applyFill="1" applyAlignment="1">
      <alignment horizontal="center"/>
    </xf>
    <xf numFmtId="0" fontId="3" fillId="10" borderId="0" xfId="1" applyFill="1" applyAlignment="1">
      <alignment horizontal="right"/>
    </xf>
    <xf numFmtId="0" fontId="1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3" fillId="0" borderId="12" xfId="1" applyBorder="1" applyAlignment="1">
      <alignment horizontal="left"/>
    </xf>
    <xf numFmtId="164" fontId="7" fillId="11" borderId="11" xfId="0" applyNumberFormat="1" applyFont="1" applyFill="1" applyBorder="1" applyAlignment="1">
      <alignment horizontal="center" vertical="top" wrapText="1"/>
    </xf>
    <xf numFmtId="2" fontId="7" fillId="0" borderId="11" xfId="0" applyNumberFormat="1" applyFont="1" applyBorder="1" applyAlignment="1">
      <alignment horizontal="center" vertical="top" wrapText="1"/>
    </xf>
    <xf numFmtId="2" fontId="7" fillId="11" borderId="11" xfId="0" applyNumberFormat="1" applyFont="1" applyFill="1" applyBorder="1" applyAlignment="1">
      <alignment horizontal="center" vertical="top" wrapText="1"/>
    </xf>
    <xf numFmtId="1" fontId="7" fillId="11" borderId="11" xfId="0" applyNumberFormat="1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2" fontId="6" fillId="0" borderId="0" xfId="0" applyNumberFormat="1" applyFont="1" applyAlignment="1">
      <alignment horizontal="center" vertical="top" wrapText="1"/>
    </xf>
  </cellXfs>
  <cellStyles count="2">
    <cellStyle name="Excel Built-in Normal" xfId="1" xr:uid="{13D87A79-5A1F-4F13-BB95-78FD0DBC246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5EB5-CC5B-4A36-AF52-80EE23F77B72}">
  <dimension ref="A1:N47"/>
  <sheetViews>
    <sheetView tabSelected="1" topLeftCell="C17" workbookViewId="0">
      <selection activeCell="I18" sqref="I18"/>
    </sheetView>
  </sheetViews>
  <sheetFormatPr baseColWidth="10" defaultRowHeight="15" x14ac:dyDescent="0.25"/>
  <cols>
    <col min="1" max="1" width="30.42578125" customWidth="1"/>
    <col min="3" max="3" width="23.85546875" customWidth="1"/>
    <col min="4" max="4" width="12" bestFit="1" customWidth="1"/>
    <col min="5" max="5" width="23.7109375" customWidth="1"/>
    <col min="6" max="6" width="21.42578125" customWidth="1"/>
    <col min="8" max="8" width="22.140625" customWidth="1"/>
    <col min="9" max="9" width="19" customWidth="1"/>
    <col min="10" max="10" width="27.7109375" customWidth="1"/>
    <col min="13" max="13" width="17.28515625" customWidth="1"/>
  </cols>
  <sheetData>
    <row r="1" spans="1:11" x14ac:dyDescent="0.25">
      <c r="C1" s="1"/>
      <c r="D1" s="1"/>
      <c r="E1" s="1"/>
      <c r="F1" s="1"/>
    </row>
    <row r="2" spans="1:11" ht="15.75" x14ac:dyDescent="0.25">
      <c r="C2" s="7" t="s">
        <v>0</v>
      </c>
      <c r="D2" s="7"/>
      <c r="E2" s="7"/>
      <c r="F2" s="7"/>
      <c r="H2" s="7" t="s">
        <v>10</v>
      </c>
      <c r="I2" s="7"/>
      <c r="J2" s="7"/>
      <c r="K2" s="7"/>
    </row>
    <row r="3" spans="1:11" ht="47.25" x14ac:dyDescent="0.25">
      <c r="C3" s="8" t="s">
        <v>1</v>
      </c>
      <c r="D3" s="8"/>
      <c r="E3" s="9" t="s">
        <v>2</v>
      </c>
      <c r="F3" s="10" t="s">
        <v>7</v>
      </c>
      <c r="H3" s="8" t="s">
        <v>1</v>
      </c>
      <c r="I3" s="8"/>
      <c r="J3" s="9" t="s">
        <v>2</v>
      </c>
      <c r="K3" s="10" t="s">
        <v>7</v>
      </c>
    </row>
    <row r="4" spans="1:11" ht="30" x14ac:dyDescent="0.25">
      <c r="C4" s="3" t="s">
        <v>4</v>
      </c>
      <c r="D4" s="3"/>
      <c r="E4" s="4" t="s">
        <v>3</v>
      </c>
      <c r="F4" s="5">
        <v>17.100000000000001</v>
      </c>
      <c r="H4" s="11" t="s">
        <v>11</v>
      </c>
      <c r="I4" s="12"/>
      <c r="J4" s="6" t="s">
        <v>14</v>
      </c>
      <c r="K4" s="5">
        <v>3600</v>
      </c>
    </row>
    <row r="5" spans="1:11" ht="120" customHeight="1" x14ac:dyDescent="0.25">
      <c r="C5" s="3"/>
      <c r="D5" s="3"/>
      <c r="E5" s="6" t="s">
        <v>8</v>
      </c>
      <c r="F5" s="5">
        <v>5.0999999999999996</v>
      </c>
      <c r="H5" s="13"/>
      <c r="I5" s="14"/>
      <c r="J5" s="6" t="s">
        <v>15</v>
      </c>
      <c r="K5" s="5">
        <v>264.3</v>
      </c>
    </row>
    <row r="6" spans="1:11" ht="30" x14ac:dyDescent="0.25">
      <c r="C6" s="3"/>
      <c r="D6" s="3"/>
      <c r="E6" s="6" t="s">
        <v>9</v>
      </c>
      <c r="F6" s="5">
        <v>5.5</v>
      </c>
      <c r="H6" s="11" t="s">
        <v>12</v>
      </c>
      <c r="I6" s="12"/>
      <c r="J6" s="6" t="s">
        <v>14</v>
      </c>
      <c r="K6" s="5">
        <v>13760</v>
      </c>
    </row>
    <row r="7" spans="1:11" ht="30" x14ac:dyDescent="0.25">
      <c r="C7" s="3" t="s">
        <v>5</v>
      </c>
      <c r="D7" s="3"/>
      <c r="E7" s="4" t="s">
        <v>3</v>
      </c>
      <c r="F7" s="5">
        <v>260.10000000000002</v>
      </c>
      <c r="H7" s="13"/>
      <c r="I7" s="14"/>
      <c r="J7" s="6" t="s">
        <v>15</v>
      </c>
      <c r="K7" s="5">
        <v>2540.4</v>
      </c>
    </row>
    <row r="8" spans="1:11" ht="45" x14ac:dyDescent="0.25">
      <c r="C8" s="3"/>
      <c r="D8" s="3"/>
      <c r="E8" s="6" t="s">
        <v>8</v>
      </c>
      <c r="F8" s="5">
        <v>134.30000000000001</v>
      </c>
      <c r="H8" s="11" t="s">
        <v>13</v>
      </c>
      <c r="I8" s="12"/>
      <c r="J8" s="6" t="s">
        <v>14</v>
      </c>
      <c r="K8" s="5">
        <v>6330</v>
      </c>
    </row>
    <row r="9" spans="1:11" ht="30" x14ac:dyDescent="0.25">
      <c r="C9" s="3"/>
      <c r="D9" s="3"/>
      <c r="E9" s="6" t="s">
        <v>9</v>
      </c>
      <c r="F9" s="5">
        <v>166.5</v>
      </c>
      <c r="H9" s="13"/>
      <c r="I9" s="14"/>
      <c r="J9" s="6" t="s">
        <v>15</v>
      </c>
      <c r="K9" s="5">
        <v>2606.6</v>
      </c>
    </row>
    <row r="10" spans="1:11" x14ac:dyDescent="0.25">
      <c r="C10" s="3" t="s">
        <v>6</v>
      </c>
      <c r="D10" s="3"/>
      <c r="E10" s="4" t="s">
        <v>3</v>
      </c>
      <c r="F10" s="5">
        <v>695.9</v>
      </c>
    </row>
    <row r="11" spans="1:11" ht="45" x14ac:dyDescent="0.25">
      <c r="C11" s="3"/>
      <c r="D11" s="3"/>
      <c r="E11" s="6" t="s">
        <v>8</v>
      </c>
      <c r="F11" s="5">
        <v>280.5</v>
      </c>
    </row>
    <row r="12" spans="1:11" ht="30" x14ac:dyDescent="0.25">
      <c r="C12" s="3"/>
      <c r="D12" s="3"/>
      <c r="E12" s="6" t="s">
        <v>9</v>
      </c>
      <c r="F12" s="5">
        <v>433.6</v>
      </c>
    </row>
    <row r="13" spans="1:11" x14ac:dyDescent="0.25">
      <c r="D13" s="2"/>
      <c r="E13" s="2"/>
    </row>
    <row r="14" spans="1:11" x14ac:dyDescent="0.25">
      <c r="D14" s="2"/>
      <c r="E14" s="2"/>
    </row>
    <row r="15" spans="1:11" ht="15.75" thickBot="1" x14ac:dyDescent="0.3">
      <c r="A15" s="15" t="s">
        <v>16</v>
      </c>
      <c r="B15" s="16">
        <v>30</v>
      </c>
      <c r="C15" s="17"/>
      <c r="D15" s="17"/>
    </row>
    <row r="16" spans="1:11" ht="16.5" thickBot="1" x14ac:dyDescent="0.3">
      <c r="A16" s="18"/>
      <c r="B16" s="17"/>
      <c r="C16" s="17"/>
      <c r="D16" s="17"/>
      <c r="H16" s="32" t="s">
        <v>56</v>
      </c>
      <c r="I16" s="33"/>
      <c r="J16" s="33"/>
      <c r="K16" s="34"/>
    </row>
    <row r="17" spans="1:14" ht="32.25" thickBot="1" x14ac:dyDescent="0.3">
      <c r="A17" s="19" t="s">
        <v>17</v>
      </c>
      <c r="B17" s="20" t="s">
        <v>18</v>
      </c>
      <c r="C17" s="20" t="s">
        <v>19</v>
      </c>
      <c r="D17" s="21" t="s">
        <v>50</v>
      </c>
      <c r="E17" s="31" t="s">
        <v>51</v>
      </c>
      <c r="F17" s="31" t="s">
        <v>52</v>
      </c>
      <c r="H17" s="35" t="s">
        <v>17</v>
      </c>
      <c r="I17" s="36" t="s">
        <v>55</v>
      </c>
      <c r="J17" s="37" t="s">
        <v>53</v>
      </c>
      <c r="K17" s="38" t="s">
        <v>54</v>
      </c>
    </row>
    <row r="18" spans="1:14" ht="15.75" thickBot="1" x14ac:dyDescent="0.3">
      <c r="A18" s="25" t="s">
        <v>20</v>
      </c>
      <c r="B18" s="26">
        <v>500</v>
      </c>
      <c r="C18" s="26">
        <v>50</v>
      </c>
      <c r="D18" s="27">
        <v>7833.8325199999999</v>
      </c>
      <c r="E18" s="27">
        <v>6610.8499899999997</v>
      </c>
      <c r="F18" s="27">
        <v>7551.83</v>
      </c>
      <c r="H18" s="39" t="s">
        <v>20</v>
      </c>
      <c r="I18" s="40">
        <v>7449.4119899999996</v>
      </c>
      <c r="J18" s="41">
        <f>100*(F18-I27)/F18</f>
        <v>1.0631464161666777</v>
      </c>
      <c r="K18" s="42">
        <v>26.43</v>
      </c>
    </row>
    <row r="19" spans="1:14" ht="15.75" thickBot="1" x14ac:dyDescent="0.3">
      <c r="A19" s="25" t="s">
        <v>21</v>
      </c>
      <c r="B19" s="26">
        <v>500</v>
      </c>
      <c r="C19" s="26">
        <v>50</v>
      </c>
      <c r="D19" s="27">
        <v>7771.6616199999999</v>
      </c>
      <c r="E19" s="27">
        <v>6652.7</v>
      </c>
      <c r="F19" s="27">
        <v>7538.5</v>
      </c>
      <c r="H19" s="39" t="s">
        <v>21</v>
      </c>
      <c r="I19" s="40">
        <v>7471.1360000000004</v>
      </c>
      <c r="J19" s="41">
        <f>100*(F19-I19)/F19</f>
        <v>0.8935995224514105</v>
      </c>
      <c r="K19" s="42">
        <v>26.43</v>
      </c>
    </row>
    <row r="20" spans="1:14" ht="16.5" customHeight="1" thickBot="1" x14ac:dyDescent="0.3">
      <c r="A20" s="25" t="s">
        <v>22</v>
      </c>
      <c r="B20" s="26">
        <v>500</v>
      </c>
      <c r="C20" s="26">
        <v>50</v>
      </c>
      <c r="D20" s="27">
        <v>7759.3598599999996</v>
      </c>
      <c r="E20" s="27">
        <v>6616.4599900000003</v>
      </c>
      <c r="F20" s="27">
        <v>7494.49</v>
      </c>
      <c r="H20" s="39" t="s">
        <v>22</v>
      </c>
      <c r="I20" s="40">
        <v>7433.3109999999997</v>
      </c>
      <c r="J20" s="41">
        <f>100*(F20-I20)/F20</f>
        <v>0.81631972288975085</v>
      </c>
      <c r="K20" s="42">
        <v>26.43</v>
      </c>
      <c r="M20" s="44" t="s">
        <v>57</v>
      </c>
      <c r="N20" s="45">
        <f>SUM(J18:J47)/B15</f>
        <v>0.77117169728824997</v>
      </c>
    </row>
    <row r="21" spans="1:14" ht="14.25" customHeight="1" thickBot="1" x14ac:dyDescent="0.3">
      <c r="A21" s="25" t="s">
        <v>23</v>
      </c>
      <c r="B21" s="26">
        <v>500</v>
      </c>
      <c r="C21" s="26">
        <v>50</v>
      </c>
      <c r="D21" s="27">
        <v>7770.2416999999996</v>
      </c>
      <c r="E21" s="27">
        <v>6648.31999</v>
      </c>
      <c r="F21" s="27">
        <v>7506.1099899999999</v>
      </c>
      <c r="H21" s="39" t="s">
        <v>23</v>
      </c>
      <c r="I21" s="40">
        <v>7433.6579899999997</v>
      </c>
      <c r="J21" s="41">
        <f>100*(F21-I21)/F21</f>
        <v>0.96524031884057471</v>
      </c>
      <c r="K21" s="42">
        <v>26.43</v>
      </c>
      <c r="M21" s="44" t="s">
        <v>58</v>
      </c>
      <c r="N21" s="45">
        <f>SUM(K18:K47)/B15</f>
        <v>180.37666666666661</v>
      </c>
    </row>
    <row r="22" spans="1:14" ht="15.75" thickBot="1" x14ac:dyDescent="0.3">
      <c r="A22" s="25" t="s">
        <v>24</v>
      </c>
      <c r="B22" s="26">
        <v>500</v>
      </c>
      <c r="C22" s="26">
        <v>50</v>
      </c>
      <c r="D22" s="27">
        <v>7755.2309599999999</v>
      </c>
      <c r="E22" s="27">
        <v>6624.6399899999997</v>
      </c>
      <c r="F22" s="27">
        <v>7504.01</v>
      </c>
      <c r="H22" s="39" t="s">
        <v>24</v>
      </c>
      <c r="I22" s="40">
        <v>7421.3440000000001</v>
      </c>
      <c r="J22" s="41">
        <f>100*(F22-I22)/F22</f>
        <v>1.1016243315240806</v>
      </c>
      <c r="K22" s="42">
        <v>26.43</v>
      </c>
    </row>
    <row r="23" spans="1:14" ht="15.75" thickBot="1" x14ac:dyDescent="0.3">
      <c r="A23" s="25" t="s">
        <v>25</v>
      </c>
      <c r="B23" s="26">
        <v>500</v>
      </c>
      <c r="C23" s="26">
        <v>50</v>
      </c>
      <c r="D23" s="27">
        <v>7773.7099600000001</v>
      </c>
      <c r="E23" s="27">
        <v>6620.64</v>
      </c>
      <c r="F23" s="27">
        <v>7537.49</v>
      </c>
      <c r="H23" s="39" t="s">
        <v>25</v>
      </c>
      <c r="I23" s="40">
        <v>7446.94</v>
      </c>
      <c r="J23" s="41">
        <f>100*(F23-I23)/F23</f>
        <v>1.2013282936362129</v>
      </c>
      <c r="K23" s="42">
        <v>26.43</v>
      </c>
    </row>
    <row r="24" spans="1:14" ht="15.75" thickBot="1" x14ac:dyDescent="0.3">
      <c r="A24" s="25" t="s">
        <v>26</v>
      </c>
      <c r="B24" s="26">
        <v>500</v>
      </c>
      <c r="C24" s="26">
        <v>50</v>
      </c>
      <c r="D24" s="27">
        <v>7771.7309599999999</v>
      </c>
      <c r="E24" s="27">
        <v>6603.86</v>
      </c>
      <c r="F24" s="27">
        <v>7487</v>
      </c>
      <c r="H24" s="39" t="s">
        <v>26</v>
      </c>
      <c r="I24" s="40">
        <v>7446.4650000000001</v>
      </c>
      <c r="J24" s="41">
        <f>100*(F24-I24)/F24</f>
        <v>0.54140510217710502</v>
      </c>
      <c r="K24" s="42">
        <v>26.43</v>
      </c>
    </row>
    <row r="25" spans="1:14" ht="15.75" thickBot="1" x14ac:dyDescent="0.3">
      <c r="A25" s="25" t="s">
        <v>27</v>
      </c>
      <c r="B25" s="26">
        <v>500</v>
      </c>
      <c r="C25" s="26">
        <v>50</v>
      </c>
      <c r="D25" s="27">
        <v>7750.8813499999997</v>
      </c>
      <c r="E25" s="27">
        <v>6617.6499899999999</v>
      </c>
      <c r="F25" s="27">
        <v>7501.15</v>
      </c>
      <c r="H25" s="39" t="s">
        <v>27</v>
      </c>
      <c r="I25" s="40">
        <v>7433.8339999999998</v>
      </c>
      <c r="J25" s="41">
        <f>100*(F25-I25)/F25</f>
        <v>0.89740906394352604</v>
      </c>
      <c r="K25" s="42">
        <v>26.43</v>
      </c>
    </row>
    <row r="26" spans="1:14" ht="15.75" thickBot="1" x14ac:dyDescent="0.3">
      <c r="A26" s="25" t="s">
        <v>28</v>
      </c>
      <c r="B26" s="26">
        <v>500</v>
      </c>
      <c r="C26" s="26">
        <v>50</v>
      </c>
      <c r="D26" s="27">
        <v>7770.0708000000004</v>
      </c>
      <c r="E26" s="27">
        <v>6648.8999899999999</v>
      </c>
      <c r="F26" s="27">
        <v>7564.3899899999997</v>
      </c>
      <c r="H26" s="39" t="s">
        <v>28</v>
      </c>
      <c r="I26" s="40">
        <v>7474.2879899999998</v>
      </c>
      <c r="J26" s="41">
        <f>100*(F26-I26)/F26</f>
        <v>1.1911337215441462</v>
      </c>
      <c r="K26" s="42">
        <v>26.43</v>
      </c>
    </row>
    <row r="27" spans="1:14" ht="15.75" thickBot="1" x14ac:dyDescent="0.3">
      <c r="A27" s="25" t="s">
        <v>29</v>
      </c>
      <c r="B27" s="26">
        <v>500</v>
      </c>
      <c r="C27" s="26">
        <v>50</v>
      </c>
      <c r="D27" s="27">
        <v>7780.35059</v>
      </c>
      <c r="E27" s="27">
        <v>6578.14</v>
      </c>
      <c r="F27" s="27">
        <v>7519.8299900000002</v>
      </c>
      <c r="H27" s="39" t="s">
        <v>29</v>
      </c>
      <c r="I27" s="40">
        <v>7471.5429899999999</v>
      </c>
      <c r="J27" s="41">
        <f>100*(F27-I27)/F27</f>
        <v>0.64212887876738101</v>
      </c>
      <c r="K27" s="42">
        <v>26.43</v>
      </c>
    </row>
    <row r="28" spans="1:14" ht="15.75" thickBot="1" x14ac:dyDescent="0.3">
      <c r="A28" s="22" t="s">
        <v>30</v>
      </c>
      <c r="B28" s="23">
        <v>2000</v>
      </c>
      <c r="C28" s="23">
        <v>20</v>
      </c>
      <c r="D28" s="24">
        <v>11299894.85774</v>
      </c>
      <c r="E28" s="24">
        <v>10118935.68323</v>
      </c>
      <c r="F28" s="24">
        <v>11044884.93513</v>
      </c>
      <c r="H28" s="39" t="s">
        <v>30</v>
      </c>
      <c r="I28" s="40">
        <v>10991871.78327</v>
      </c>
      <c r="J28" s="41">
        <f>100*(F28-I28)/F28</f>
        <v>0.47997921364833657</v>
      </c>
      <c r="K28" s="42">
        <v>254.04</v>
      </c>
    </row>
    <row r="29" spans="1:14" ht="15.75" thickBot="1" x14ac:dyDescent="0.3">
      <c r="A29" s="22" t="s">
        <v>31</v>
      </c>
      <c r="B29" s="23">
        <v>2000</v>
      </c>
      <c r="C29" s="23">
        <v>20</v>
      </c>
      <c r="D29" s="24">
        <v>11286775.58894</v>
      </c>
      <c r="E29" s="24">
        <v>10133191.58626</v>
      </c>
      <c r="F29" s="24">
        <v>11086845.82023</v>
      </c>
      <c r="H29" s="39" t="s">
        <v>31</v>
      </c>
      <c r="I29" s="40">
        <v>10972059.75908</v>
      </c>
      <c r="J29" s="41">
        <f>100*(F29-I29)/F29</f>
        <v>1.035335595093702</v>
      </c>
      <c r="K29" s="42">
        <v>254.04</v>
      </c>
    </row>
    <row r="30" spans="1:14" ht="15.75" thickBot="1" x14ac:dyDescent="0.3">
      <c r="A30" s="22" t="s">
        <v>32</v>
      </c>
      <c r="B30" s="23">
        <v>2000</v>
      </c>
      <c r="C30" s="23">
        <v>20</v>
      </c>
      <c r="D30" s="24">
        <v>11299940.86847</v>
      </c>
      <c r="E30" s="24">
        <v>10143284.16099</v>
      </c>
      <c r="F30" s="24">
        <v>11040744.154270001</v>
      </c>
      <c r="H30" s="39" t="s">
        <v>32</v>
      </c>
      <c r="I30" s="40">
        <v>10960141.909700001</v>
      </c>
      <c r="J30" s="41">
        <f>100*(F30-I30)/F30</f>
        <v>0.7300435862271768</v>
      </c>
      <c r="K30" s="42">
        <v>254.04</v>
      </c>
    </row>
    <row r="31" spans="1:14" ht="15.75" thickBot="1" x14ac:dyDescent="0.3">
      <c r="A31" s="22" t="s">
        <v>33</v>
      </c>
      <c r="B31" s="23">
        <v>2000</v>
      </c>
      <c r="C31" s="23">
        <v>20</v>
      </c>
      <c r="D31" s="24">
        <v>11290874.159630001</v>
      </c>
      <c r="E31" s="24">
        <v>10129099.255689999</v>
      </c>
      <c r="F31" s="24">
        <v>10993878.75505</v>
      </c>
      <c r="H31" s="39" t="s">
        <v>33</v>
      </c>
      <c r="I31" s="40">
        <v>10933043.80105</v>
      </c>
      <c r="J31" s="41">
        <f>100*(F31-I31)/F31</f>
        <v>0.55335296445811344</v>
      </c>
      <c r="K31" s="42">
        <v>254.04</v>
      </c>
    </row>
    <row r="32" spans="1:14" ht="15.75" thickBot="1" x14ac:dyDescent="0.3">
      <c r="A32" s="22" t="s">
        <v>34</v>
      </c>
      <c r="B32" s="23">
        <v>2000</v>
      </c>
      <c r="C32" s="23">
        <v>20</v>
      </c>
      <c r="D32" s="24">
        <v>11296066.660700001</v>
      </c>
      <c r="E32" s="24">
        <v>10165418.4023</v>
      </c>
      <c r="F32" s="24">
        <v>11021439.54324</v>
      </c>
      <c r="H32" s="39" t="s">
        <v>34</v>
      </c>
      <c r="I32" s="40">
        <v>10966513.1292</v>
      </c>
      <c r="J32" s="41">
        <f>100*(F32-I32)/F32</f>
        <v>0.49835970904262106</v>
      </c>
      <c r="K32" s="42">
        <v>254.04</v>
      </c>
    </row>
    <row r="33" spans="1:11" ht="15.75" thickBot="1" x14ac:dyDescent="0.3">
      <c r="A33" s="22" t="s">
        <v>35</v>
      </c>
      <c r="B33" s="23">
        <v>2000</v>
      </c>
      <c r="C33" s="23">
        <v>20</v>
      </c>
      <c r="D33" s="24">
        <v>11292295.886290001</v>
      </c>
      <c r="E33" s="24">
        <v>10129004.64583</v>
      </c>
      <c r="F33" s="24">
        <v>11070528.895509999</v>
      </c>
      <c r="H33" s="39" t="s">
        <v>35</v>
      </c>
      <c r="I33" s="40">
        <v>10988511.814339999</v>
      </c>
      <c r="J33" s="41">
        <f>100*(F33-I33)/F33</f>
        <v>0.74085964585905861</v>
      </c>
      <c r="K33" s="42">
        <v>254.04</v>
      </c>
    </row>
    <row r="34" spans="1:11" ht="15.75" thickBot="1" x14ac:dyDescent="0.3">
      <c r="A34" s="22" t="s">
        <v>36</v>
      </c>
      <c r="B34" s="23">
        <v>2000</v>
      </c>
      <c r="C34" s="23">
        <v>20</v>
      </c>
      <c r="D34" s="24">
        <v>11305676.84757</v>
      </c>
      <c r="E34" s="24">
        <v>10124686.608937999</v>
      </c>
      <c r="F34" s="24">
        <v>11040703.99704</v>
      </c>
      <c r="H34" s="39" t="s">
        <v>36</v>
      </c>
      <c r="I34" s="40">
        <v>10971838.996710001</v>
      </c>
      <c r="J34" s="41">
        <f>100*(F34-I34)/F34</f>
        <v>0.62373740251040044</v>
      </c>
      <c r="K34" s="42">
        <v>254.04</v>
      </c>
    </row>
    <row r="35" spans="1:11" ht="15.75" thickBot="1" x14ac:dyDescent="0.3">
      <c r="A35" s="22" t="s">
        <v>37</v>
      </c>
      <c r="B35" s="23">
        <v>2000</v>
      </c>
      <c r="C35" s="23">
        <v>20</v>
      </c>
      <c r="D35" s="24">
        <v>11279916.055950001</v>
      </c>
      <c r="E35" s="24">
        <v>10141944.401140001</v>
      </c>
      <c r="F35" s="24">
        <v>11038220.59395</v>
      </c>
      <c r="H35" s="39" t="s">
        <v>37</v>
      </c>
      <c r="I35" s="40">
        <v>10961322.182329999</v>
      </c>
      <c r="J35" s="41">
        <f>100*(F35-I35)/F35</f>
        <v>0.69665586917286337</v>
      </c>
      <c r="K35" s="42">
        <v>254.04</v>
      </c>
    </row>
    <row r="36" spans="1:11" ht="15.75" thickBot="1" x14ac:dyDescent="0.3">
      <c r="A36" s="22" t="s">
        <v>38</v>
      </c>
      <c r="B36" s="23">
        <v>2000</v>
      </c>
      <c r="C36" s="23">
        <v>20</v>
      </c>
      <c r="D36" s="24">
        <v>11297188.334559999</v>
      </c>
      <c r="E36" s="24">
        <v>10109625.70544</v>
      </c>
      <c r="F36" s="24">
        <v>11037724.65807</v>
      </c>
      <c r="H36" s="39" t="s">
        <v>38</v>
      </c>
      <c r="I36" s="40">
        <v>10940835.82336</v>
      </c>
      <c r="J36" s="41">
        <f>100*(F36-I36)/F36</f>
        <v>0.87779717026336446</v>
      </c>
      <c r="K36" s="42">
        <v>254.04</v>
      </c>
    </row>
    <row r="37" spans="1:11" ht="15.75" thickBot="1" x14ac:dyDescent="0.3">
      <c r="A37" s="22" t="s">
        <v>39</v>
      </c>
      <c r="B37" s="23">
        <v>2000</v>
      </c>
      <c r="C37" s="23">
        <v>20</v>
      </c>
      <c r="D37" s="24">
        <v>11296414.929819999</v>
      </c>
      <c r="E37" s="24">
        <v>10118115.346039999</v>
      </c>
      <c r="F37" s="24">
        <v>11040484.127010001</v>
      </c>
      <c r="H37" s="39" t="s">
        <v>39</v>
      </c>
      <c r="I37" s="40">
        <v>10982425.3178</v>
      </c>
      <c r="J37" s="41">
        <f>100*(F37-I37)/F37</f>
        <v>0.52587195037908296</v>
      </c>
      <c r="K37" s="42">
        <v>254.04</v>
      </c>
    </row>
    <row r="38" spans="1:11" ht="15.75" thickBot="1" x14ac:dyDescent="0.3">
      <c r="A38" s="28" t="s">
        <v>40</v>
      </c>
      <c r="B38" s="29">
        <v>3000</v>
      </c>
      <c r="C38" s="29">
        <v>300</v>
      </c>
      <c r="D38" s="30">
        <v>24884110</v>
      </c>
      <c r="E38" s="30">
        <v>22659313</v>
      </c>
      <c r="F38" s="30">
        <v>24396028</v>
      </c>
      <c r="H38" s="39" t="s">
        <v>40</v>
      </c>
      <c r="I38" s="43">
        <v>24091654.699999999</v>
      </c>
      <c r="J38" s="41">
        <f>100*(F38-I38)/F38</f>
        <v>1.2476346559366169</v>
      </c>
      <c r="K38" s="42">
        <v>260.66000000000003</v>
      </c>
    </row>
    <row r="39" spans="1:11" ht="15.75" thickBot="1" x14ac:dyDescent="0.3">
      <c r="A39" s="28" t="s">
        <v>41</v>
      </c>
      <c r="B39" s="29">
        <v>3000</v>
      </c>
      <c r="C39" s="29">
        <v>300</v>
      </c>
      <c r="D39" s="30">
        <v>24905330</v>
      </c>
      <c r="E39" s="30">
        <v>22660728</v>
      </c>
      <c r="F39" s="30">
        <v>24467123</v>
      </c>
      <c r="H39" s="39" t="s">
        <v>41</v>
      </c>
      <c r="I39" s="43">
        <v>24104018.100000001</v>
      </c>
      <c r="J39" s="41">
        <f>100*(F39-I39)/F39</f>
        <v>1.4840522933570837</v>
      </c>
      <c r="K39" s="42">
        <v>260.66000000000003</v>
      </c>
    </row>
    <row r="40" spans="1:11" ht="15.75" thickBot="1" x14ac:dyDescent="0.3">
      <c r="A40" s="28" t="s">
        <v>42</v>
      </c>
      <c r="B40" s="29">
        <v>3000</v>
      </c>
      <c r="C40" s="29">
        <v>400</v>
      </c>
      <c r="D40" s="30">
        <v>43437261</v>
      </c>
      <c r="E40" s="30">
        <v>40226358</v>
      </c>
      <c r="F40" s="30">
        <v>42499241</v>
      </c>
      <c r="H40" s="39" t="s">
        <v>42</v>
      </c>
      <c r="I40" s="43">
        <v>42293711.600000001</v>
      </c>
      <c r="J40" s="41">
        <f>100*(F40-I40)/F40</f>
        <v>0.48360722489137747</v>
      </c>
      <c r="K40" s="42">
        <v>260.66000000000003</v>
      </c>
    </row>
    <row r="41" spans="1:11" ht="15.75" thickBot="1" x14ac:dyDescent="0.3">
      <c r="A41" s="28" t="s">
        <v>43</v>
      </c>
      <c r="B41" s="29">
        <v>3000</v>
      </c>
      <c r="C41" s="29">
        <v>400</v>
      </c>
      <c r="D41" s="30">
        <v>43437861</v>
      </c>
      <c r="E41" s="30">
        <v>40202671</v>
      </c>
      <c r="F41" s="30">
        <v>42508675</v>
      </c>
      <c r="H41" s="39" t="s">
        <v>43</v>
      </c>
      <c r="I41" s="43">
        <v>42303160.799999997</v>
      </c>
      <c r="J41" s="41">
        <f>100*(F41-I41)/F41</f>
        <v>0.48346413996673143</v>
      </c>
      <c r="K41" s="42">
        <v>260.66000000000003</v>
      </c>
    </row>
    <row r="42" spans="1:11" ht="15.75" thickBot="1" x14ac:dyDescent="0.3">
      <c r="A42" s="28" t="s">
        <v>44</v>
      </c>
      <c r="B42" s="29">
        <v>3000</v>
      </c>
      <c r="C42" s="29">
        <v>400</v>
      </c>
      <c r="D42" s="30">
        <v>43476251</v>
      </c>
      <c r="E42" s="30">
        <v>40177941</v>
      </c>
      <c r="F42" s="30">
        <v>42667460</v>
      </c>
      <c r="H42" s="39" t="s">
        <v>44</v>
      </c>
      <c r="I42" s="43">
        <v>42292206.5</v>
      </c>
      <c r="J42" s="41">
        <f>100*(F42-I42)/F42</f>
        <v>0.87948403771867367</v>
      </c>
      <c r="K42" s="42">
        <v>260.66000000000003</v>
      </c>
    </row>
    <row r="43" spans="1:11" ht="15.75" thickBot="1" x14ac:dyDescent="0.3">
      <c r="A43" s="28" t="s">
        <v>45</v>
      </c>
      <c r="B43" s="29">
        <v>3000</v>
      </c>
      <c r="C43" s="29">
        <v>500</v>
      </c>
      <c r="D43" s="30">
        <v>67014051</v>
      </c>
      <c r="E43" s="30">
        <v>62832027</v>
      </c>
      <c r="F43" s="30">
        <v>66059017</v>
      </c>
      <c r="H43" s="39" t="s">
        <v>45</v>
      </c>
      <c r="I43" s="43">
        <v>65666133.899999999</v>
      </c>
      <c r="J43" s="41">
        <f>100*(F43-I43)/F43</f>
        <v>0.5947456045251196</v>
      </c>
      <c r="K43" s="42">
        <v>260.66000000000003</v>
      </c>
    </row>
    <row r="44" spans="1:11" ht="15.75" thickBot="1" x14ac:dyDescent="0.3">
      <c r="A44" s="28" t="s">
        <v>46</v>
      </c>
      <c r="B44" s="29">
        <v>3000</v>
      </c>
      <c r="C44" s="29">
        <v>500</v>
      </c>
      <c r="D44" s="30">
        <v>66979606</v>
      </c>
      <c r="E44" s="30">
        <v>62761168</v>
      </c>
      <c r="F44" s="30">
        <v>66239118</v>
      </c>
      <c r="H44" s="39" t="s">
        <v>46</v>
      </c>
      <c r="I44" s="43">
        <v>65632156.700000003</v>
      </c>
      <c r="J44" s="41">
        <f>100*(F44-I44)/F44</f>
        <v>0.91631851136664744</v>
      </c>
      <c r="K44" s="42">
        <v>260.66000000000003</v>
      </c>
    </row>
    <row r="45" spans="1:11" ht="15.75" thickBot="1" x14ac:dyDescent="0.3">
      <c r="A45" s="28" t="s">
        <v>47</v>
      </c>
      <c r="B45" s="29">
        <v>3000</v>
      </c>
      <c r="C45" s="29">
        <v>500</v>
      </c>
      <c r="D45" s="30">
        <v>66992877</v>
      </c>
      <c r="E45" s="30">
        <v>62811829</v>
      </c>
      <c r="F45" s="30">
        <v>65780843</v>
      </c>
      <c r="H45" s="39" t="s">
        <v>47</v>
      </c>
      <c r="I45" s="43">
        <v>65559236.799999997</v>
      </c>
      <c r="J45" s="41">
        <f>100*(F45-I45)/F45</f>
        <v>0.33688561881154822</v>
      </c>
      <c r="K45" s="42">
        <v>260.66000000000003</v>
      </c>
    </row>
    <row r="46" spans="1:11" ht="15.75" thickBot="1" x14ac:dyDescent="0.3">
      <c r="A46" s="28" t="s">
        <v>48</v>
      </c>
      <c r="B46" s="29">
        <v>3000</v>
      </c>
      <c r="C46" s="29">
        <v>600</v>
      </c>
      <c r="D46" s="30">
        <v>95633549</v>
      </c>
      <c r="E46" s="30">
        <v>90329559</v>
      </c>
      <c r="F46" s="30">
        <v>94308384</v>
      </c>
      <c r="H46" s="39" t="s">
        <v>48</v>
      </c>
      <c r="I46" s="43">
        <v>93954351.400000006</v>
      </c>
      <c r="J46" s="41">
        <f>100*(F46-I46)/F46</f>
        <v>0.37539886167490055</v>
      </c>
      <c r="K46" s="42">
        <v>260.66000000000003</v>
      </c>
    </row>
    <row r="47" spans="1:11" ht="15.75" thickBot="1" x14ac:dyDescent="0.3">
      <c r="A47" s="28" t="s">
        <v>49</v>
      </c>
      <c r="B47" s="29">
        <v>3000</v>
      </c>
      <c r="C47" s="29">
        <v>600</v>
      </c>
      <c r="D47" s="30">
        <v>95643586</v>
      </c>
      <c r="E47" s="30">
        <v>90332251</v>
      </c>
      <c r="F47" s="30">
        <v>93835573</v>
      </c>
      <c r="H47" s="39" t="s">
        <v>49</v>
      </c>
      <c r="I47" s="43">
        <v>93593260</v>
      </c>
      <c r="J47" s="41">
        <f>100*(F47-I47)/F47</f>
        <v>0.25823149180322053</v>
      </c>
      <c r="K47" s="42">
        <v>260.66000000000003</v>
      </c>
    </row>
  </sheetData>
  <mergeCells count="12">
    <mergeCell ref="H16:K16"/>
    <mergeCell ref="C1:F1"/>
    <mergeCell ref="H2:K2"/>
    <mergeCell ref="H3:I3"/>
    <mergeCell ref="H4:I5"/>
    <mergeCell ref="H6:I7"/>
    <mergeCell ref="H8:I9"/>
    <mergeCell ref="C4:D6"/>
    <mergeCell ref="C7:D9"/>
    <mergeCell ref="C10:D12"/>
    <mergeCell ref="C3:D3"/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Gradolph</dc:creator>
  <cp:lastModifiedBy>Pablo Gradolph</cp:lastModifiedBy>
  <dcterms:created xsi:type="dcterms:W3CDTF">2025-03-04T11:40:20Z</dcterms:created>
  <dcterms:modified xsi:type="dcterms:W3CDTF">2025-03-04T20:06:10Z</dcterms:modified>
</cp:coreProperties>
</file>