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PivotChartFilter="1" defaultThemeVersion="124226"/>
  <bookViews>
    <workbookView xWindow="240" yWindow="75" windowWidth="20055" windowHeight="7935"/>
  </bookViews>
  <sheets>
    <sheet name="DATA" sheetId="1" r:id="rId1"/>
    <sheet name="HUMANCAUSEvsCOUNTRY" sheetId="4" r:id="rId2"/>
    <sheet name="OUTCOMEvsCOUNTRY" sheetId="3" r:id="rId3"/>
    <sheet name="Sheet1" sheetId="2" r:id="rId4"/>
  </sheets>
  <definedNames>
    <definedName name="_xlnm._FilterDatabase" localSheetId="0" hidden="1">DATA!$A$1:$AC$273</definedName>
  </definedNames>
  <calcPr calcId="124519"/>
  <pivotCaches>
    <pivotCache cacheId="0" r:id="rId5"/>
  </pivotCaches>
</workbook>
</file>

<file path=xl/calcChain.xml><?xml version="1.0" encoding="utf-8"?>
<calcChain xmlns="http://schemas.openxmlformats.org/spreadsheetml/2006/main">
  <c r="L272" i="1"/>
  <c r="M271"/>
  <c r="M263"/>
  <c r="M260"/>
</calcChain>
</file>

<file path=xl/sharedStrings.xml><?xml version="1.0" encoding="utf-8"?>
<sst xmlns="http://schemas.openxmlformats.org/spreadsheetml/2006/main" count="4417" uniqueCount="1334">
  <si>
    <t>Accident No</t>
  </si>
  <si>
    <t>Accident type</t>
  </si>
  <si>
    <t xml:space="preserve">Site/area
</t>
  </si>
  <si>
    <t xml:space="preserve">Country
</t>
  </si>
  <si>
    <t xml:space="preserve">Details
</t>
  </si>
  <si>
    <t xml:space="preserve">Web reference/link
</t>
  </si>
  <si>
    <t>Year</t>
  </si>
  <si>
    <t>Month</t>
  </si>
  <si>
    <t>Day</t>
  </si>
  <si>
    <t>Turbine Type</t>
  </si>
  <si>
    <t>Manufacturer</t>
  </si>
  <si>
    <t>FULL-DATE</t>
  </si>
  <si>
    <t>Outcome</t>
  </si>
  <si>
    <t>Death</t>
  </si>
  <si>
    <t>Fire</t>
  </si>
  <si>
    <t>Injury</t>
  </si>
  <si>
    <t>Mechanical</t>
  </si>
  <si>
    <t>Structural Break</t>
  </si>
  <si>
    <t>Component</t>
  </si>
  <si>
    <t>Cause</t>
  </si>
  <si>
    <t>CauseCategory</t>
  </si>
  <si>
    <t>Source Database</t>
  </si>
  <si>
    <t>Source of the News</t>
  </si>
  <si>
    <t>Title of the article</t>
  </si>
  <si>
    <t>Wind</t>
  </si>
  <si>
    <t>Tjaereborg</t>
  </si>
  <si>
    <t>Denmark</t>
  </si>
  <si>
    <t>Damage to all 3 blades</t>
  </si>
  <si>
    <t>http://www.modernpowersystems.com/story.asp?storyCode=2018094</t>
  </si>
  <si>
    <t>Vestas</t>
  </si>
  <si>
    <t>UNKNOWN</t>
  </si>
  <si>
    <t>Structural break</t>
  </si>
  <si>
    <t>Blade</t>
  </si>
  <si>
    <t>Human (interference in control systems)</t>
  </si>
  <si>
    <t>Human</t>
  </si>
  <si>
    <t>LexisNexis</t>
  </si>
  <si>
    <t>Major World Publications</t>
  </si>
  <si>
    <t>Bending with the wind</t>
  </si>
  <si>
    <t>Jiangsu</t>
  </si>
  <si>
    <t>China</t>
  </si>
  <si>
    <t xml:space="preserve">5 died &amp; 4 injured workers </t>
  </si>
  <si>
    <t>http://www.chinadaily.com.cn/china/2012-03/11/content_14806504.htm</t>
  </si>
  <si>
    <t>Mechanical (platform collapse at construction site)</t>
  </si>
  <si>
    <t>Modern Power System</t>
  </si>
  <si>
    <t>Death toll in China construction site accident rises to five</t>
  </si>
  <si>
    <t>UK</t>
  </si>
  <si>
    <t>http://www.modernpowersystems.com/story.asp?storyCode=2052153</t>
  </si>
  <si>
    <t>Bolt</t>
  </si>
  <si>
    <t>Mechanical (material fatigue)</t>
  </si>
  <si>
    <t xml:space="preserve">The Sunday Telegraph </t>
  </si>
  <si>
    <t>ET 'not to blame'</t>
  </si>
  <si>
    <t>A 30m turbine near Coldingham was deliberately collapsed by its constructors, Maden Design and Build, after going out of control on Wednesday, 7 December, 2011.</t>
  </si>
  <si>
    <t>http://www.windbyte.co.uk/safety.html</t>
  </si>
  <si>
    <t>Tower</t>
  </si>
  <si>
    <t>Mechanical ( blade system failure)</t>
  </si>
  <si>
    <t>Google</t>
  </si>
  <si>
    <t>windbyte.co.uk</t>
  </si>
  <si>
    <t>Wind turbine safety</t>
  </si>
  <si>
    <t>Ohio</t>
  </si>
  <si>
    <t>USA</t>
  </si>
  <si>
    <t>The fallen wind turbine was supplying power to Western Reserve High School.</t>
  </si>
  <si>
    <t>http://www.vindy.com/news/2011/apr/11/wind-turbine-failure-western-reserve-high-school-u/</t>
  </si>
  <si>
    <t>vindy.com</t>
  </si>
  <si>
    <t>Wind turbine failure western reserve high school udner investigation</t>
  </si>
  <si>
    <t>Wyanet, Illinois</t>
  </si>
  <si>
    <t>A wind turbine blade came crashing to the ground  halting energy production at a small-scale wind farm southwest of Wyanet because of what may be a defective design.</t>
  </si>
  <si>
    <t>http://www.pjstar.com/news/x1795263771/Blade-breaks-off-wind-tower-near-Wyanet</t>
  </si>
  <si>
    <t>Mechanical (cracks on blade)</t>
  </si>
  <si>
    <t>pjstar.com</t>
  </si>
  <si>
    <t>Blade breaks off wind tower near Wyanet</t>
  </si>
  <si>
    <t>Altona, N.Y.</t>
  </si>
  <si>
    <t>Winds were gusting up to 25 MPH in the area.</t>
  </si>
  <si>
    <t>http://www.wptz.com/Wind-Turbine-Catches-Fire/-/8870596/9310122/-/sggyj2/-/index.html</t>
  </si>
  <si>
    <t>GE</t>
  </si>
  <si>
    <t>Nature (storm)</t>
  </si>
  <si>
    <t>Nature</t>
  </si>
  <si>
    <t>wptz.com</t>
  </si>
  <si>
    <t>Wind turbine catches fire</t>
  </si>
  <si>
    <t>Collapse sparked a small fire at the base of the turbine.</t>
  </si>
  <si>
    <t>http://pressrepublican.com/archive/x155044066</t>
  </si>
  <si>
    <t>pressrepublican.com</t>
  </si>
  <si>
    <t>Wind turbine collapses in Altona</t>
  </si>
  <si>
    <t>Iowa</t>
  </si>
  <si>
    <t>Total damage $760,000</t>
  </si>
  <si>
    <t>http://siouxcityjournal.com/news/local/article_28f30fe1-66fc-5db0-85c1-662dd6009bd6.html</t>
  </si>
  <si>
    <t>Nature (lightening strike)</t>
  </si>
  <si>
    <t>siouxcityjournal.com</t>
  </si>
  <si>
    <t>Lightening strikes burns down wind turbine</t>
  </si>
  <si>
    <t>"Wind Turbine tower lost overboard".  Parts of a tower were lost overboard from a ship in the North Sea, on its way from Denmark to Lewis on the German-registered "Lass Moon".</t>
  </si>
  <si>
    <t xml:space="preserve">http://news.bbc.co.uk/2/hi/uk_news/scotland/highlands_and_islands/6083664.stm </t>
  </si>
  <si>
    <t>BBC</t>
  </si>
  <si>
    <t>Wind turbine tower lost overboard</t>
  </si>
  <si>
    <t>Illinois</t>
  </si>
  <si>
    <t>The homeowner was trying to install the generator himself.</t>
  </si>
  <si>
    <t>wind-works.org</t>
  </si>
  <si>
    <t>Vanessa Skarski's account ıf her father's death on a small wind turbine</t>
  </si>
  <si>
    <t>Bakersfield</t>
  </si>
  <si>
    <t>The single most significant factor leading to the accident was STS' method of attaching the guy cables to the anchors. In fact, the guy cables were never directly attached to the guy anchors or the guy anchor turnbuckles. Instead, the guy cables were attached to a cam-actuated cable grip and they are not designed or intended for use where their ability to release under compression will endanger someone.</t>
  </si>
  <si>
    <t>http://www.wind-works.org/articles/Aagaard.html</t>
  </si>
  <si>
    <t>Steen Aagard's crippling fall</t>
  </si>
  <si>
    <t>Terry Mehrkam was struck by one of the blades after falling from a platform.</t>
  </si>
  <si>
    <t>Lessons from the death f Terry Merkam</t>
  </si>
  <si>
    <t>Brandenburg</t>
  </si>
  <si>
    <t>Germany</t>
  </si>
  <si>
    <t>A 25-year old technician fell inside a 100-meter tall Enercon E66 tower, struck his head, and died according to an account in a local German newspaper.</t>
  </si>
  <si>
    <t>http://www.wind-works.org/articles/FallfromE66.html</t>
  </si>
  <si>
    <t>Enercon</t>
  </si>
  <si>
    <t>Man falls to death from E66 in Germany</t>
  </si>
  <si>
    <t>Scansano</t>
  </si>
  <si>
    <t>Italy</t>
  </si>
  <si>
    <t>The blades of all ten turbines were repaired in the summer of 2009. One of them did not survive the first storm.</t>
  </si>
  <si>
    <t>http://www.wind-watch.org/pix/displayimage.php?pos=-539</t>
  </si>
  <si>
    <t>Gamesa</t>
  </si>
  <si>
    <t>wind-watch.org</t>
  </si>
  <si>
    <t>Scansano broken blade</t>
  </si>
  <si>
    <t>North Dakota</t>
  </si>
  <si>
    <t>Bolt failures caused a wind turbine’s rotor and blades to fall from a tower.</t>
  </si>
  <si>
    <t>http://www.wind-watch.org/news/2011/03/24/rugby-wind-turbine-accident-pegged-to-bolt-failure/</t>
  </si>
  <si>
    <t>Suzlon</t>
  </si>
  <si>
    <t>Rugby wind turbine accident pegged to bolt failure</t>
  </si>
  <si>
    <t>Brazil</t>
  </si>
  <si>
    <t>The crane was working with luffing jib and Y-Guy boom support, the stresses were such that the boom buckled and broke with the boom nose and jib base coming down on the operators cab.</t>
  </si>
  <si>
    <t>http://www.vertikal.net/en/news/story/12835/</t>
  </si>
  <si>
    <t>Crane</t>
  </si>
  <si>
    <t>Vertikal.net</t>
  </si>
  <si>
    <t>Wind farm accident</t>
  </si>
  <si>
    <t>Tongliao</t>
  </si>
  <si>
    <t>An engineer has died and another classed as missing after a wind turbine made by China’s CSR caught fire in Inner Mongolia.</t>
  </si>
  <si>
    <t>Rechargenews.com</t>
  </si>
  <si>
    <t>Update: One dead one  missing after China turbine blaze</t>
  </si>
  <si>
    <t>Turbine spins out of control during a storm, effectively explodes when one of the blades hits the tower.</t>
  </si>
  <si>
    <t xml:space="preserve">http://www.wind-watch.org/video-turbinecollapses.php </t>
  </si>
  <si>
    <t>Wind turbine breaks up in storm</t>
  </si>
  <si>
    <t>Gansu</t>
  </si>
  <si>
    <t>The incident occured when the arm of the 1,000-ton crane, toppled and fell down suddenly in a trial operation to lift a wind turbine. Five people were killed after being crushed beneath the crane.</t>
  </si>
  <si>
    <t xml:space="preserve">http://www.windpowermonthly.com/news/1098230/Five-killed-during-Sinovel-5MW-installation/ </t>
  </si>
  <si>
    <t>Sinovel</t>
  </si>
  <si>
    <t>windpowermonthly.com</t>
  </si>
  <si>
    <t>Five killed during sinovel 5MW construction preparation</t>
  </si>
  <si>
    <t>The victim was cleaning inside the turbine’s tower and he unintentionally touched several electrical wires inside the turbine, resulting in a jolt of approximately 110 volts of electricity traveling through his body.</t>
  </si>
  <si>
    <t xml:space="preserve">http://www.wind-watch.org/news/2012/02/09/man-electrocuted-while-cleaning-wind-turbine-in-solano-county/ </t>
  </si>
  <si>
    <t>Man electrocuted while cleaning wind turbine in Solano County</t>
  </si>
  <si>
    <t>Rochester, MN</t>
  </si>
  <si>
    <t>Two workers constructing a wind turbine tower were injured when a 60-foot section of the tower laying on the ground accidentally rolled on top of the men.</t>
  </si>
  <si>
    <t xml:space="preserve">http://www.postbulletin.com/news/stories/display.php?id=1440978 </t>
  </si>
  <si>
    <t>postbulletin.com</t>
  </si>
  <si>
    <t>Workers suffer cracked pelvises when turbine tower rolls on them</t>
  </si>
  <si>
    <t>Melbourne</t>
  </si>
  <si>
    <t>Australia</t>
  </si>
  <si>
    <t>Man in his 20s suffered chest and pelvic injuries after being caught by a turbine blade at the wind farm.</t>
  </si>
  <si>
    <t>Vestas says worker injured at Australia's Macarthur wind farm</t>
  </si>
  <si>
    <t>Osceola County, Florida</t>
  </si>
  <si>
    <t>Man has died after falling nearly 60 feet from a wind turbine he was climbing in Osceola County.</t>
  </si>
  <si>
    <t>ktiv.com</t>
  </si>
  <si>
    <t>Spirit lake man dies after falling from wind turbine</t>
  </si>
  <si>
    <t>Sibley, Iowa</t>
  </si>
  <si>
    <t>The fatal accident occurred when a crane carrying a Micon nacelle stalled then toppled over.</t>
  </si>
  <si>
    <t>http://www.windpowermonthly.com/news/962396/Crane-accident/?DCMP=ILC-SEARCH</t>
  </si>
  <si>
    <t>Micon 600 KW</t>
  </si>
  <si>
    <t>Micon</t>
  </si>
  <si>
    <t>Crane accident</t>
  </si>
  <si>
    <t>The turbine is one of only three prototypes without an automatic braking system which were installed in 1989," explains Stiesdal. "Only these three have just a manual brake with hydraulically operated air brakes on the blade tips." It appears a brake failure was the cause of the accident. The turbine over-speeded in winds of 15-20 m/s and one of the blades hit the tower, bringing the whole structure down.</t>
  </si>
  <si>
    <t>http://www.windpowermonthly.com/news/961560/One-off-accident/?DCMP=ILC-SEARCH</t>
  </si>
  <si>
    <t>300 KW</t>
  </si>
  <si>
    <t>Mechanical (lack of automatical breaking system)</t>
  </si>
  <si>
    <t>One-off accident</t>
  </si>
  <si>
    <t>Tarifa</t>
  </si>
  <si>
    <t>Spain</t>
  </si>
  <si>
    <t>Blades from two early generation AWP 56/100 turbines in Tarifa fell off last month, sparking fears among neighbours about the safety of wind farms.</t>
  </si>
  <si>
    <t>http://www.windpowermonthly.com/news/959905/BLADE-ACCIDENT-UNUSUAL/?DCMP=ILC-SEARCH</t>
  </si>
  <si>
    <t>Blade accident was unusual</t>
  </si>
  <si>
    <t>Boulogne</t>
  </si>
  <si>
    <t>France</t>
  </si>
  <si>
    <t>A 750 kW model at the Le Portel Plage wind station near Boulogne. A blade problem is being put forward as the most likely reason why the turbine buckled at its centre section in the early hours of January 1.</t>
  </si>
  <si>
    <t>http://www.windpowermonthly.com/news/962675/Two-turbines-fall-down-France---Unrelated-failures/?DCMP=ILC-SEARCH</t>
  </si>
  <si>
    <t>Lagerway</t>
  </si>
  <si>
    <t>Two turbines fall down in France</t>
  </si>
  <si>
    <t>Dunkirk</t>
  </si>
  <si>
    <t>An older 300 kW model was brought down by gusts of winds reaching 31 m/s (110 kmh) at Dunkirk on March 20. Early investigations have identified weak foundations as the cause.</t>
  </si>
  <si>
    <t>Edinburgh,Scotland</t>
  </si>
  <si>
    <t>The first Carter 300 kW turbine to have been erected in Britain crashed to the ground on the evening of March 12 in only moderate winds. A failed padlock, which locked the tilt-down tower's main pin into place, was the cause of the accident, claims Andy Gibbs, a former partner in Carter Wind Turbines Ltd of England, the UK arm of the American company.</t>
  </si>
  <si>
    <t>http://www.windpowermonthly.com/news/959828/Carter-crash-Scotland/?DCMP=ILC-SEARCH</t>
  </si>
  <si>
    <t>Carter</t>
  </si>
  <si>
    <t>Carter crash in Scotland</t>
  </si>
  <si>
    <t>Finnmark</t>
  </si>
  <si>
    <t>Norway</t>
  </si>
  <si>
    <t>The turbine ran out of control until the nacelle and rotor fell off the tower. Tip speed was measured at 663 kilometres per hour at the time of the accident, compared with a maximum limit of 289 kph.</t>
  </si>
  <si>
    <t>http://www.windpowermonthly.com/news/954257/Human-error-behind-Nordex-turbine-failure/?DCMP=ILC-SEARCH</t>
  </si>
  <si>
    <t>Nordex</t>
  </si>
  <si>
    <t>Human error behind Nordex turbine failure</t>
  </si>
  <si>
    <t>Kincardine, Ontario</t>
  </si>
  <si>
    <t>Canada</t>
  </si>
  <si>
    <t>The grid connected turbine was destroyed, along with control and monitoring equipment in an adjacent shed. The tubular tower experienced metal failure in a crack around its circumference about one centimetre above a weld,which connected a flange to the tower base.</t>
  </si>
  <si>
    <t>http://www.windpowermonthly.com/news/957263/TURBINE-TOPPLED/?DCMP=ILC-SEARCH</t>
  </si>
  <si>
    <t>Turbine toppled</t>
  </si>
  <si>
    <t>Pennsylvania</t>
  </si>
  <si>
    <t>A Danish contractor working on a wind turbine fell to his death at FPL Energy's 30 MW Meyersdale wind farm, a facility installed just last year in Pennsylvania. Niels Otto Anderson Sjølander was working for Vestas Wind Systems and had just completed repairs on a NEG Micon 1.5 MW turbine when the turbine's blade unexpectedly turned.</t>
  </si>
  <si>
    <t>http://www.windpowermonthly.com/news/957527/Danish-contractor-dies-fall-turbine-FPL-site/?DCMP=ILC-SEARCH</t>
  </si>
  <si>
    <t>Danish contractor dies in fall from turbine at FPL site</t>
  </si>
  <si>
    <t>Oosterbierum</t>
  </si>
  <si>
    <t>Netherlands</t>
  </si>
  <si>
    <t>On the morning of April 1, one of the experimental 300 kW Holec turbines lost its blades in strong winds, almost exactly a year after a similar accident.</t>
  </si>
  <si>
    <t>http://www.windpowermonthly.com/news/960374/Holec-turbine-lost-its-blades/?DCMP=ILC-SEARCH</t>
  </si>
  <si>
    <t>Holec</t>
  </si>
  <si>
    <t>Nature (strong wind)</t>
  </si>
  <si>
    <t>Holec turbine lost its blades</t>
  </si>
  <si>
    <t>The worker fell while inside the tower of the Clipper Windpower 2.5MW Liberty turbine located at the Endeavor wind centre. Reports say he fell over 60 feet. The reasons behind the accident are unknown.</t>
  </si>
  <si>
    <t>http://www.windpowermonthly.com/news/1086982/Wind-farm-worker-killed-inside-Iowa-wind-turbine/?DCMP=ILC-SEARCH</t>
  </si>
  <si>
    <t>Wind farm worker killed inside Iowa wind turbine</t>
  </si>
  <si>
    <t>Wyoming</t>
  </si>
  <si>
    <t>The 4 MW Hamilton Standard wind turbine in Wyoming self-destructed in a catastrophic accident last month and will not be repaired. The mammoth machine, the last of its generation and America's largest, had been operating at about 90% availability and was generating almost eight million kWh until the accident on January 14, says co-owner Glidden Doman.</t>
  </si>
  <si>
    <t>http://www.windpowermonthly.com/news/955603/Mammoth-declared-extinct/?DCMP=ILC-SEARCH</t>
  </si>
  <si>
    <t>Hamilton</t>
  </si>
  <si>
    <t>Mammoth declared extinct</t>
  </si>
  <si>
    <t>Shangyi County</t>
  </si>
  <si>
    <t>The incident began when one of the three workers suffered an electric shock in the nacelle. The other two workers were badly injured from the resulting fire and died later in hospital.</t>
  </si>
  <si>
    <t>http://www.windpowermonthly.com/news/1048294/Three-wind-turbine-workers-killed-Sinovel-incident/?DCMP=ILC-SEARCH</t>
  </si>
  <si>
    <t>Three wind turbine workers killed in Sionvel accident</t>
  </si>
  <si>
    <t>Saint-Thégonnec</t>
  </si>
  <si>
    <t>On a calm night in early October a blade fell off a 15 year old Belgian Windmaster 300 kW machine, one of five installed at Saint-Thégonnec and Pleyber-Christ in the Finistère département of northern France.</t>
  </si>
  <si>
    <t>http://www.windpowermonthly.com/news/962171/Wind-opponents-failures-old-wind-turbines/?DCMP=ILC-SEARCH</t>
  </si>
  <si>
    <t>Wind opponents ake much of failures of old wind turbines</t>
  </si>
  <si>
    <t>Christchurch</t>
  </si>
  <si>
    <t>New Zealand</t>
  </si>
  <si>
    <t>A massive directional change in strong winds caused nine tonnes of nacelle to come crashing down from atop the prototype Windflow Technology turbine operating just outside Christchurch, fortunately missing the two engineers working at the base of the tower.</t>
  </si>
  <si>
    <t>http://www.windpowermonthly.com/news/956145/Nacelle-prototype-wind-turbine-crashed-down-high-winds/?DCMP=ILC-SEARCH</t>
  </si>
  <si>
    <t>Nacelle</t>
  </si>
  <si>
    <t>Nacelle on prototype wind turbine crashed down in high winds</t>
  </si>
  <si>
    <t>Whitelee,Scotland</t>
  </si>
  <si>
    <t>The incident happened at Europe's largest wind farm, Siemens said an examination of the broken blade revealed a "material defect in the laminate". The company said there could be the result of changes to the manufacturing process.</t>
  </si>
  <si>
    <t>http://www.windpowermonthly.com/news/994789/Siemens-extends-23MW-turbine-investigation-amid-defect-concern/?DCMP=ILC-SEARCH</t>
  </si>
  <si>
    <t>Siemens</t>
  </si>
  <si>
    <t>Siemens extends 2.3 Mw turbine investigation amid defect concern</t>
  </si>
  <si>
    <t>Harenkarspel</t>
  </si>
  <si>
    <t>A 23 metre blade came off an eight-year-old V47 660 kW machine installed at Windpark Tuitjenhorn in the province of Noord-Holland. During the failure, which occurred on May 13 at 10 pm, a section of the blade landed on the nearby N245 road between the villages of Oudkarspel and Dirkshorn in the community of Harenkarspel. With the road quiet at that time of night, no one was hurt, but the road was closed for some time.</t>
  </si>
  <si>
    <t>http://www.windpowermonthly.com/news/953829/Blade-thrown-public-road/?DCMP=ILC-SEARCH</t>
  </si>
  <si>
    <t>Blade thrown into public road</t>
  </si>
  <si>
    <t>Bloomberg</t>
  </si>
  <si>
    <t xml:space="preserve">Vestas wind turbine catches fire in Germany </t>
  </si>
  <si>
    <t>Lower Saxony</t>
  </si>
  <si>
    <t>The cause of the 3 p.m. blaze, which is burning out under controlled conditions, hasn’t been determined</t>
  </si>
  <si>
    <t>Schneeberg</t>
  </si>
  <si>
    <t>The incident is caused by a break in the foundation flange after an unauthorised welding. Vestas further says the accident, which caused only material damage, happened during a test of the turbine's emergency stop system.</t>
  </si>
  <si>
    <t>http://www.windpowermonthly.com/news/950617/Vestas-2-MW-V80-failure-blamed-faulty-welding/?DCMP=ILC-SEARCH</t>
  </si>
  <si>
    <t>Mechanical (faulty welding)</t>
  </si>
  <si>
    <t>Vestas 2 MW V80 failure blamed on faulty welding</t>
  </si>
  <si>
    <t>Inner Mongolia</t>
  </si>
  <si>
    <t>The wind farm, undergoing an overhaul when one of the turbines caught fire. Two maintenance personnel were in the nacelle eliminating frequency converter faults. Two engineers died.</t>
  </si>
  <si>
    <t>http://www.windpowermonthly.com/news/1118311/CSR-turbine-fire-kills-two-workers-Inner-Mongolia/?DCMP=ILC-SEARCH</t>
  </si>
  <si>
    <t>CSR turbine fire kills two workers in Inner Mongolia</t>
  </si>
  <si>
    <t>Helgoland Island</t>
  </si>
  <si>
    <t>The WKA 60 1.2 MW turbine on the island of Helgoland is to be dismantled after again being struck by lightning. Considerable damage was caused.</t>
  </si>
  <si>
    <t>http://www.windpowermonthly.com/news/953778/KWA-60-DISMANTLED/?DCMP=ILC-SEARCH</t>
  </si>
  <si>
    <t>WKA</t>
  </si>
  <si>
    <t>KWA 60 to be dismantled</t>
  </si>
  <si>
    <t>Southwest of Paris</t>
  </si>
  <si>
    <t>A 46-metre blade has fallen off a Repower 2MW turbine at a project alongside the A10 motorway</t>
  </si>
  <si>
    <t>http://www.windpowermonthly.com/channel/technology/news/1133579/Blade-snaps-off-Repower-2MW-motorway-turbine/</t>
  </si>
  <si>
    <t>Repower</t>
  </si>
  <si>
    <t>Blade snaps off repower 2 MW motorway turbine</t>
  </si>
  <si>
    <t>Lemvig</t>
  </si>
  <si>
    <t>When the blades were being removed the entire nacelle fell to the ground</t>
  </si>
  <si>
    <t>http://www.windpowermonthly.com/news/962007/Fatal-accident-during-wind-turbine-dismantling/?DCMP=ILC-SEARCH</t>
  </si>
  <si>
    <t>Fatal accident during wind turbine dismantling</t>
  </si>
  <si>
    <t>Iwaya</t>
  </si>
  <si>
    <t>Japan</t>
  </si>
  <si>
    <t>At the time of the collapse, in which the turbine tipped over from its base, winds were 20 m/s and the machine was switched off</t>
  </si>
  <si>
    <t>http://www.windpowermonthly.com/news/956512/Unknown-cause-Siemens-turbine-collapse-Iwaya-wind-farm/?DCMP=ILC-SEARCH</t>
  </si>
  <si>
    <t>Unknown cause of Siemens turbine collapse at Iwaya wind farm</t>
  </si>
  <si>
    <t>Lammermuir Hills,Scotland</t>
  </si>
  <si>
    <t>The 38.8m (127 ft) blade, weighing over 7 tons, broke up at high speed in a gale, throwing debris for a considerable distance.</t>
  </si>
  <si>
    <t>Catastrophic blade failure at crystal rig</t>
  </si>
  <si>
    <t>Schleswig-Holstein</t>
  </si>
  <si>
    <t>HSW 250 kW throws blades</t>
  </si>
  <si>
    <t>http://www.windpowermonthly.com/news/962965/HSW-250-kW-throws-blades/?DCMP=ILC-SEARCH</t>
  </si>
  <si>
    <t>HSW</t>
  </si>
  <si>
    <t>HS 250 KW throws blades</t>
  </si>
  <si>
    <t>Husum</t>
  </si>
  <si>
    <t>The nacelle and blades of the turbine crashed to the ground from the 42 metre concrete tower. Nobody was injured.</t>
  </si>
  <si>
    <t>http://www.windpowermonthly.com/news/954388/Nacelle-rotor-topple-tower/?DCMP=ILC-SEARCH</t>
  </si>
  <si>
    <t>500 KW</t>
  </si>
  <si>
    <t>Nacelle and rotor topple from tower</t>
  </si>
  <si>
    <t>Jiuquan</t>
  </si>
  <si>
    <t>The omission of a component in a cost-saving measure was responsible for the cascading disconnection of almost 600 turbines in February</t>
  </si>
  <si>
    <t>http://www.windpowermonthly.com/news/1067477/Human-error-blamed-Chinese-turbine-shutdown/?DCMP=ILC-SEARCH</t>
  </si>
  <si>
    <t>Human error blamed for Chinese turbine shutdown</t>
  </si>
  <si>
    <t>A prototype 600 kW machine designed by Aerodyn Energiesysteme and built by Husumer Schiffswerft (HSW) ran out of control and fell apart.</t>
  </si>
  <si>
    <t>http://www.windpowermonthly.com/news/950789/Fatal-report-Kaiser-Wilhelm-Koog/?DCMP=ILC-SEARCH</t>
  </si>
  <si>
    <t>Fatal report at Kaiser Wilhelm Koog</t>
  </si>
  <si>
    <t>Midwestern</t>
  </si>
  <si>
    <t>Iberdrola stopped production at its 150MW wind farm at Rugby, North Dakota after the blades fell off</t>
  </si>
  <si>
    <t>http://www.worldwindpower.net/index.php?wid=7&amp;cid=5969</t>
  </si>
  <si>
    <t>Blades fall off Suzlon turbines at US plant</t>
  </si>
  <si>
    <t>Hepworth, Cumberworth, Huddersfield</t>
  </si>
  <si>
    <t>Huge turbine blades flew off three windmills as high winds lashed Huddersfield.</t>
  </si>
  <si>
    <t>http://www.examiner.co.uk/news/local-west-yorkshire-news/2012/01/06/wind-turbines-ripped-apart-by-gale-force-winds-in-hudddersfield-86081-30069314/</t>
  </si>
  <si>
    <t>Evoko</t>
  </si>
  <si>
    <t>10 KW</t>
  </si>
  <si>
    <t>Wind turbines ripped apart by gale force winds in Hudddersfield</t>
  </si>
  <si>
    <t>18m from the turbine. The damage may have been caused on damage may have been caused on Hogmanay.</t>
  </si>
  <si>
    <t>Scirocco</t>
  </si>
  <si>
    <t>Controversial wind turbine's blade crashes to ground</t>
  </si>
  <si>
    <t>Faroe Islands</t>
  </si>
  <si>
    <t>A Vestas wind turbine was damaged on Monday due to strong wind conditions on the Faroe Islands</t>
  </si>
  <si>
    <t>http://www.metal-supply.com/article/view/74793/another_accident_hits_vestas</t>
  </si>
  <si>
    <t>Another accident hits Vestas</t>
  </si>
  <si>
    <t>A transformer failed at the base of a wind turbine</t>
  </si>
  <si>
    <t>http://www.northern-times.co.uk/News/Controversial-wind-turbines-blade-crashes-to-ground-7506746.htm</t>
  </si>
  <si>
    <t xml:space="preserve">Officials investigating turbine fire </t>
  </si>
  <si>
    <t>A massive windfarm was shut down after a giant turbine blade broke and fell to the ground.</t>
  </si>
  <si>
    <t>http://www.thescottishsun.co.uk/scotsol/homepage/news/2903276/Mystery-over-broken-blade-shuts-Scottish-windfarm.html</t>
  </si>
  <si>
    <t>Paulding County, Ohio</t>
  </si>
  <si>
    <t>Vestas has concluded that the root cause of the failure of the initial blade was due to a wrinkle in the carbon fiber of the spar (the support structure of the blade)</t>
  </si>
  <si>
    <t>http://timesbulletin.com/main.asp?SectionID=2&amp;SubSectionID=4&amp;ArticleID=173854</t>
  </si>
  <si>
    <t>Times Bulletin</t>
  </si>
  <si>
    <t>Broken turbine blade problem found</t>
  </si>
  <si>
    <t>Weymouth</t>
  </si>
  <si>
    <t>A 50ft micro wind turbine was toppled because of 55mph gusts in the middle of the night.</t>
  </si>
  <si>
    <t>http://www.thesun.co.uk/sol/homepage/news/scottishnews/2903276/Mystery-over-broken-blade-shuts-Scottish-windfarm.html</t>
  </si>
  <si>
    <t>Gone with the wind</t>
  </si>
  <si>
    <t>Crofton Bluffs, Nebraska</t>
  </si>
  <si>
    <t>The fire was put out and no one was injured, according to a statement from the owner, Edison Mission Energy in Nebraska.  </t>
  </si>
  <si>
    <t>http://journalstar.com/news/state-and-regional/nebraska/wind-turbine-catches-fire-at-crofton-bluffs-wind-farm/article_e23fa77a-1dfc-5395-b757-f32af2e83af6.html</t>
  </si>
  <si>
    <t>Fire &amp; Injury</t>
  </si>
  <si>
    <t>Wind turbine catches fire at Crofton Bluffs wind farm</t>
  </si>
  <si>
    <t>Cowley Ridge</t>
  </si>
  <si>
    <t>Technicians dispatched to the scene from TransAlta’s Pincher Creek maintenance depot discovered that one of the three black fibreglass blades had broken off while the turbine was generating power.</t>
  </si>
  <si>
    <t>http://www.wind-watch.org/news/2012/03/07/cowley-ridge-wind-farm-shut-down/</t>
  </si>
  <si>
    <t>National Windwatch</t>
  </si>
  <si>
    <t>Cowley Ridge wind farm shut down</t>
  </si>
  <si>
    <t>Wonthaggi</t>
  </si>
  <si>
    <t>The wind turbine model on which a 40m rotor blade snapped near Wonthaggi on the Mornington Peninsula this week has a history of failure in the US.</t>
  </si>
  <si>
    <t>http://www.theaustralian.com.au/news/nation/worries-at-victorian-wind-farm-after-rotor-blade-snaps/story-e6frg6nf-1226308666686</t>
  </si>
  <si>
    <t>The Australian</t>
  </si>
  <si>
    <t xml:space="preserve">Worries at Victorian wind farm after rotor blade snaps </t>
  </si>
  <si>
    <t>Warnambool</t>
  </si>
  <si>
    <t>A worker at the Macarthur wind farm, north of Warrnambool, in south-western Victoria, has been crushed in an industrial accident.</t>
  </si>
  <si>
    <t>http://www.abc.net.au/news/2012-04-02/victorian-man-crushed-by-wind-turbine/3928104</t>
  </si>
  <si>
    <t>ABC</t>
  </si>
  <si>
    <t xml:space="preserve">Victorian man injured on wind farm </t>
  </si>
  <si>
    <t>Driftwood Lane</t>
  </si>
  <si>
    <t>68 tonne wind tower section reported rolled off the trailer onto the sidewalk on Pueblo Boulvard</t>
  </si>
  <si>
    <t>http://www.wind-watch.org/news/2012/05/02/wind-turbine-falls-from-truck-pueblo-blvd-traffic-slows/</t>
  </si>
  <si>
    <t>The Pueblo Chieftain</t>
  </si>
  <si>
    <t>Wind turbine falls from truck; Pueblo Blvd. traffic slows</t>
  </si>
  <si>
    <t>A wind turbine near Grafton caught fire Tuesday afternoon. The flames were pretty strong for a while as the smoke streamed from the tower. Fire crews didn't get too close at first because of burning debris falling down.</t>
  </si>
  <si>
    <t>Earlsburn</t>
  </si>
  <si>
    <t>http://www.thefreelibrary.com/WORKER+DIES+IN+FALL+FROM+WIND+TURBINE%3B+Teenager%27s+100ft+plunge+inside...-a0163843153</t>
  </si>
  <si>
    <t>Worker dies in fall from wind turbine; teenager's 100 ft  plunge inside shaft</t>
  </si>
  <si>
    <t>Michigan</t>
  </si>
  <si>
    <t>Crews are working to remove a tractor-trailer hauling a wind turbine from a ditch in Riley Township.</t>
  </si>
  <si>
    <t>http://www.wcax.com/story/19069197/truck-carrying-wind-turbine-tips-on-i-91</t>
  </si>
  <si>
    <t xml:space="preserve">M-19 blocked by wind turbine   </t>
  </si>
  <si>
    <t>Minnesota</t>
  </si>
  <si>
    <t>Smoke pours from the top and bottom of one of the wind turbines at the Ewington Wind Farm near the Heron Lake exit north of Interstate 90 Wednesday (Mar 26) morning. The Brewster and Okabena Fire Departments responded to the scene, but upon the advice of Suzlon Wind Energy officials, the fire was allowed to burn itself out.</t>
  </si>
  <si>
    <t>windaction.org</t>
  </si>
  <si>
    <t>Turbine burns at Ewington wind farm</t>
  </si>
  <si>
    <t>Arkansas</t>
  </si>
  <si>
    <t>A leak of flammable liquid from a drum caused a fire, resulting in evacuation of the workforce. The plant makes turbine blades.</t>
  </si>
  <si>
    <t>http://www.fox16.com/news/local/story/Fire-at-LM-Wind-Power-forces-evacuation-of-75/IJXmkFveskOqIE-Gm2Ui4Q.cspx?rss=315</t>
  </si>
  <si>
    <t>Fire at LM Wind Power forces evacuation of 75</t>
  </si>
  <si>
    <t>Missaukee County, Michigan</t>
  </si>
  <si>
    <t>Fire reported at wind turbine near McBain.</t>
  </si>
  <si>
    <t>http://www.windaction.org/news/32655</t>
  </si>
  <si>
    <t>McBain wind turbine catches fire</t>
  </si>
  <si>
    <t>Lancashire</t>
  </si>
  <si>
    <t>49-year old Lindsay Easton died after his crane left a hillside road while in convoy with other vehicles</t>
  </si>
  <si>
    <t>http://menmedia.co.uk/manchestereveningnews/news/s/1455739_driver-who-died-after-130-tonne-crane-crashes-near-scout-moor-wind-farm-is-named</t>
  </si>
  <si>
    <t>Manchester Evening News</t>
  </si>
  <si>
    <t>Driver who died after 130-tonne crane crashes near Scout Moor wind farm is named</t>
  </si>
  <si>
    <t>Lincolnshire</t>
  </si>
  <si>
    <t>A 65 ft blade that flew off the turbine came loose after bolts attaching it to the hub failed. after weeks of analysis the turbine manufacturer Enercon has released an interim report identifying material fatigue as the cause of the accident.</t>
  </si>
  <si>
    <t>http://www.telegraph.co.uk/news/newstopics/howaboutthat/4578998/UFO-wind-turbine-broke-due-to-mechanical-failure-not-collision-with-flying-object.html</t>
  </si>
  <si>
    <t>The Telegraph</t>
  </si>
  <si>
    <t xml:space="preserve">UFO wind turbine 'broke due to mechanical failure not collision with flying object' </t>
  </si>
  <si>
    <t>North Ayrshire,Scotland</t>
  </si>
  <si>
    <t>The turbine was destroyed as the region was battered by winds of up to 260km/h when a ferocious Atlantic storm powered into northern parts of the UK.</t>
  </si>
  <si>
    <t>http://www.newscientist.com/blogs/onepercent/2011/12/why-did-a-wind-turbine-self-co.html</t>
  </si>
  <si>
    <t>New Scientist</t>
  </si>
  <si>
    <t>Why did a Scottish wind turbine explode in high winds?</t>
  </si>
  <si>
    <t>Merimbula</t>
  </si>
  <si>
    <t>The Weekend Australian of March 24-25 reports that a wind turbine blade shattered in moderate wind conditions, flinging large pieces of debris over a wide area. A representative of the wind farm operator is reported as being mystified as to the cause of the accident and saying that the turbine blades were high quality and made by a leading Danish company. Locals called for the wind farm to be closed pending an investigation.</t>
  </si>
  <si>
    <t>http://www.merimbulanewsonline.com.au/story/188099/wind-turbine-accidents-and-the-threat-to-local-workers/</t>
  </si>
  <si>
    <t>Merimbula News</t>
  </si>
  <si>
    <t xml:space="preserve">Wind turbine accidents and the threat to local workers   </t>
  </si>
  <si>
    <t xml:space="preserve">A serious crane accident in Northern Germany involving the dropping of a large turbine rotor has been reported. The accident involved a 1,200 tonne Liebherr LTM11200-9.1 erecting a large wind turbine. Local news stations say that a violent and unexpected gust of wind caused the rotor to take- off pulling the crane's boom and Jib with it, causing it to collapse. The boom, jib and rotor with its blades came crashing to the ground. </t>
  </si>
  <si>
    <t>http://www.vertikal.net/en/news/story/9696/</t>
  </si>
  <si>
    <t>Rotor</t>
  </si>
  <si>
    <t>Wind turbine accident in Germany</t>
  </si>
  <si>
    <t>Kintyre</t>
  </si>
  <si>
    <t>A six-year-old Vestas V47 turbine toppled at Scottish Power's Beinn an Tuirc windfarm at Kintyre on November 8. The 200ft mast bent in half and crumpled to the ground after being hit by a 50mph gust.</t>
  </si>
  <si>
    <t>http://www.off-grid.net/2008/01/15/vestas-turbine-collapse/</t>
  </si>
  <si>
    <t>Off Grid</t>
  </si>
  <si>
    <t>Vestas Turbine collapse</t>
  </si>
  <si>
    <t>Belgrave</t>
  </si>
  <si>
    <t>A three-year-old boy was killed in accident north of London, Ont., Saturday evening when the pole of a small wind turbine fell on him.</t>
  </si>
  <si>
    <t>http://www.torontosun.com/news/canada/2010/07/11/14678101.html</t>
  </si>
  <si>
    <t>Toronto Sun</t>
  </si>
  <si>
    <t>Boy dies in freak accident with wind turbine</t>
  </si>
  <si>
    <t>Cornwall</t>
  </si>
  <si>
    <t>Gorran Primary School on the Roseland, has secured more than £50,000 from different agencies to carry out the work on the 15m (49ft) high turbine. On the afternoon of Friday, November 13, the school was advised to turn on the brakes to stop the turbine, but the brakes failed, causing two blades to detach in the early hours of Saturday morning.</t>
  </si>
  <si>
    <t>http://wattsupwiththat.com/2011/10/06/wind-turbine-fail-school-left-holding-the-bag-for-53000/</t>
  </si>
  <si>
    <t>The Newquay Voice</t>
  </si>
  <si>
    <t>Wind turbine FAIL – school left holding the bag for £53,000</t>
  </si>
  <si>
    <t>Xinjiang</t>
  </si>
  <si>
    <t>The 1.5MW turbine installed in northwest Xinjiang province was undergoing commissioning when a freak pick-up in wind speed sent the turbine to the ground.</t>
  </si>
  <si>
    <t>http://www.rechargenews.com/energy/wind/article322729.ece</t>
  </si>
  <si>
    <t>Turbine collapse kills one, injures three at Chinese wind farm</t>
  </si>
  <si>
    <t>Oregon</t>
  </si>
  <si>
    <t>A giant wind turbine tower collapsed Saturday in Eastern Oregon, causing a worker to fall to his death and another man to be injured. The worker killed in the incident was at the top of a turbine tower when the support column holding the turbine buckled about halfway up and toppled over. The injured man was inside of the tower at the time while the third worker, who escaped injury, was at the base.</t>
  </si>
  <si>
    <t>http://www.katu.com/news/local/9383316.html</t>
  </si>
  <si>
    <t>Death &amp; Injury</t>
  </si>
  <si>
    <t>katu.com</t>
  </si>
  <si>
    <t>Man killed when wind tower collapses</t>
  </si>
  <si>
    <t>Otterburn</t>
  </si>
  <si>
    <t>A giant transporter carrying wind turbine components has closed a Northumberland road after crashing into a ditch. 
The surface of the A696 south of Otterburn was damaged as the turbine parts tumbled off the vehicle and on to adjoining land. It is believed the wheels had clipped the kerb just north of Ottercopse, toppling the transporter into the ditch.</t>
  </si>
  <si>
    <t>http://www.journallive.co.uk/north-east-news/todays-news/2012/05/29/a696-near-otterburn-closed-after-turbine-transporter-crash-61634-31065091/</t>
  </si>
  <si>
    <t>Journaville.co.uk</t>
  </si>
  <si>
    <t>A696 near Otterburn closed after turbine transporter crash</t>
  </si>
  <si>
    <t>A total of three men, including a Polish worker and a Swedish diver have already lost their lives whilst working on offshore wind farms 120 kilometres off the East Frisian coast near Emden</t>
  </si>
  <si>
    <t>http://notrickszone.com/2012/04/22/killer-offshore-north-sea-windparks-3-dead-80-serious-accidents-more-have-died/</t>
  </si>
  <si>
    <t>notrickszone.com</t>
  </si>
  <si>
    <t>Killer Offshore Windparks – 3 Dead, 80 Serious Accidents “…More Have Died”</t>
  </si>
  <si>
    <t>The technician suffered third-degree burns to his neck, chest and arms and second-degree facial burns in the Oct. 20 accident at the Iberdrola Streator Cayuga Ridge South Wind Farm near Odell, Ill., the Labor Department said.</t>
  </si>
  <si>
    <t>http://www.isssource.com/wind-farm-safety-incident-brings-fine/</t>
  </si>
  <si>
    <t>Human (negligance)</t>
  </si>
  <si>
    <t>isssource.com</t>
  </si>
  <si>
    <t>Wind Farm Safety Incident Brings Fine</t>
  </si>
  <si>
    <t>Synder, Texas</t>
  </si>
  <si>
    <t>According to those at the scene, the worker, who has not been identified, had a crushed hand and was still at the top of the tower when crews arrived.</t>
  </si>
  <si>
    <t>http://bigcountryhomepage.com/fulltext?nxd_id=490962</t>
  </si>
  <si>
    <t>bigcountryhomepage.com</t>
  </si>
  <si>
    <t>Worker Injured in Wind Turbine Accident</t>
  </si>
  <si>
    <t>A 25-year old Portland electrician was injured after a three kilogram object fell on his head from 15 metres while working inside a wind turbine at Macarthur this morning.</t>
  </si>
  <si>
    <t>http://www.spec.com.au/blog/2012/07/20/update-portland-electrician-airlifted-after-wind-turbine-incident/</t>
  </si>
  <si>
    <t>spec.com.au</t>
  </si>
  <si>
    <t xml:space="preserve">Portland electrician airlifted after wind turbine incident </t>
  </si>
  <si>
    <t>Winnebago County, Illinois</t>
  </si>
  <si>
    <t>A man injured in a 60-foot fall while working on a wind turbine in November 2009 in Winnebago County has filed a lawsuit against the corporation that made the safety equipment he was using at the time. The lawsuit states when a worker is moving up and down a wind turbine ladder, the clips on the lanyard are to be attached to a harness and a cable sleeve to act as a brake to stop the worker during a fall to prevent injury. When Flack attempted to descend the ladder in the interior of the windmill tower, he lost his footing and slipped, falling about 60 feet and sustaining permanent and serious injuries, according to the lawsuit.</t>
  </si>
  <si>
    <t>http://globegazette.com/news/local/cf956b6e-3ca6-11e1-b694-001871e3ce6c.html</t>
  </si>
  <si>
    <t>globegazzette.com</t>
  </si>
  <si>
    <t>Federal lawsuit filed in Winnebago County wind turbine accident</t>
  </si>
  <si>
    <t>Starke County, Indiana</t>
  </si>
  <si>
    <t>A semi hauling a wind turbine propeller was leaving the Grovertown Truck Stop to go east on US 30 and the load was completely across the westbound lanes and partially across the eastbound lanes of US 30. A westbound passenger car failed to see the semi pulling out onto the highway and drover under the semi-trailer that was carrying the propeller.The occupant of the passenger car died from the injuries he sustained in the crash.</t>
  </si>
  <si>
    <t>http://am1050.com/2012/1-dead-in-us-30-crash-with-wind-turbine-propeller/</t>
  </si>
  <si>
    <t>am1050.com</t>
  </si>
  <si>
    <t>1 Dead in US 30 Crash with Wind Turbine Propeller</t>
  </si>
  <si>
    <t xml:space="preserve">on the Feb.24 Gansu Jiuquan wind farm massive grid disconnection accident, they called it China’s largest and most severely affecting the power grid wind power accident in the last few years. CNB Daily learned during their research that the accident was caused by “low voltage ride through capability” failure and power grid development falling behind new energies development. </t>
  </si>
  <si>
    <t>http://deblockconsulting.com/blog/china-news/chinese-wind-farm-power-grid-disconnection-accident/</t>
  </si>
  <si>
    <t>Power grid</t>
  </si>
  <si>
    <t>Mechanical (low voltage ride through capability)</t>
  </si>
  <si>
    <t>deblockconsulting.com</t>
  </si>
  <si>
    <t>Chinese wind farm power grid disconnection accident</t>
  </si>
  <si>
    <t>Huddersfield</t>
  </si>
  <si>
    <t>The damage occurred on Thursday night when, according to the Met Office wind speeds near Huddersfield peaked at 77mph during fierce storms which felled trees, tore off roof tiles and damaged power cables.</t>
  </si>
  <si>
    <t>http://www.dailymail.co.uk/news/article-2083149/Wind-turbines-cope-UK-weather-3-blown-pieces.html</t>
  </si>
  <si>
    <t>Wrecked by gales again as windfarms get £300,000 to switch off...in high winds</t>
  </si>
  <si>
    <t>Tuokexun</t>
  </si>
  <si>
    <t>A Ming Yang 1.5MW wind turbine collapsed in the course of commissioning, killing one and injuring three, on September 5 in north-west China's Xinjiang province. Ming Yang said that according to preliminary analysis, the tower fell because the foundation bolts were not properly fastened in the course of turbine installation.</t>
  </si>
  <si>
    <t>http://www.windpowermonthly.com/news/rss/1149772/Ming-Yang-turbine-collapse-kills-one-injures-three/</t>
  </si>
  <si>
    <t>Ming Yang</t>
  </si>
  <si>
    <t>Mechanical (not properly secured foundation bolts)</t>
  </si>
  <si>
    <t>Ming Yang turbine collapse kills one, injures three</t>
  </si>
  <si>
    <t>Irasburg, Vermont</t>
  </si>
  <si>
    <t>A trailer carrying a 115,000 pound base column for a wind turbine detached from the truck hauling it and rolled off Interstate 91 Southbound in Irasburg near the Orleans exit.</t>
  </si>
  <si>
    <t>wcax.com</t>
  </si>
  <si>
    <t>Truck carrying wind turbine tips on I-91</t>
  </si>
  <si>
    <t>Dubuque, Illinois</t>
  </si>
  <si>
    <t>No one was injured in the crash between two semi-tractor trailers this morning that caused more than $275,000 damage to a wind turbine propeller and restricted traffic for more than two hours.</t>
  </si>
  <si>
    <t>http://www.thonline.com/news/breaking/article_fe7deb6c-c8d5-11e0-9ab6-001a4bcf6878.html</t>
  </si>
  <si>
    <t>thonline.com</t>
  </si>
  <si>
    <t>Accident involving wind turbine blade causes $275,000 damage</t>
  </si>
  <si>
    <t xml:space="preserve">A 29-year-old male rigger (victim) died after falling between 20-40 feet during wind turbine tower construction. He was wearing, but not using, a safety belt and lanyard at the time of the incident. </t>
  </si>
  <si>
    <t>http://www.cdc.gov/Niosh/FACE/stateface/mn/94mn013.html</t>
  </si>
  <si>
    <t>cdv.gov</t>
  </si>
  <si>
    <t>Construction Worker Dies After Falling From a Wind Turbine Tower</t>
  </si>
  <si>
    <t>An axle on a trailer carrying a tower for a wind turbine collapsed and caused a traffic snarl in West Fargo. The incident began when one of six axles on the trailer collapsed, landing part of the tower section on the road.</t>
  </si>
  <si>
    <t>http://www.windaction.org/news/26896</t>
  </si>
  <si>
    <t xml:space="preserve">Wind turbine accident snarls traffic in West Fargo </t>
  </si>
  <si>
    <t>Crete</t>
  </si>
  <si>
    <t>Greece</t>
  </si>
  <si>
    <t xml:space="preserve">Vulture accident in southern Crete. People collected the wounded animal and took it to hospital where it was diagnosed with a broken wing and a limp. </t>
  </si>
  <si>
    <t>http://savetheeaglesinternational.org/459-2.html</t>
  </si>
  <si>
    <t>Bird injury</t>
  </si>
  <si>
    <t>savetheeaglesinternationa.org</t>
  </si>
  <si>
    <t>Vulture accident in southern Crete</t>
  </si>
  <si>
    <t>Indiana</t>
  </si>
  <si>
    <t>An Ivy Tech Community College faculty member died Wednesday after he fell from a tower on the Lafayette campus. Craig Porter, 36, was on the tower around 12 p.m. conducting a "rating exercise" with students when he fell between 60-70 feet.</t>
  </si>
  <si>
    <t>http://www.fox59.com/news/wxin-ivy-tech-ivy-tech-faculty-member-dies-after-fall-from-wind-turbine-20111102,0,7431080.column</t>
  </si>
  <si>
    <t>fox59.com</t>
  </si>
  <si>
    <t>Ivy Tech faculty member dies after fall from tower</t>
  </si>
  <si>
    <t>Baker City, Oregon</t>
  </si>
  <si>
    <t>A commercial truck trailer transporting a wind turbine base hit an embankment and crashed into the Burnt River on Interstate 84 just east of Baker City Saturday, police said.</t>
  </si>
  <si>
    <t>http://www.kgw.com/news/Semi-carrying-windmill-base-crashes-in-I-84-173041461.html</t>
  </si>
  <si>
    <t>kgw.com</t>
  </si>
  <si>
    <t>Semi hauling wind turbine base goes into river</t>
  </si>
  <si>
    <t>Island of Texel</t>
  </si>
  <si>
    <t>A turbine crashed on the island of Texel (North of Holland).</t>
  </si>
  <si>
    <t>http://tech.groups.yahoo.com/group/truth_about_wind/message/1780</t>
  </si>
  <si>
    <t>Yahoo Groups</t>
  </si>
  <si>
    <t>HOLLAND - wind turbine accident in marina</t>
  </si>
  <si>
    <t>Waterhouse Road</t>
  </si>
  <si>
    <t>A wind turbine component fell from the back of a truck during transportation to the Musselroe Wind Farm site overnight.</t>
  </si>
  <si>
    <t>http://www.examiner.com.au/story/301050/wind-turbine-part-falls-on-to-roadway/</t>
  </si>
  <si>
    <t>examiner.com.au</t>
  </si>
  <si>
    <t>Wind turbine part falls on the roadway</t>
  </si>
  <si>
    <t>South Dakota</t>
  </si>
  <si>
    <t>Stephen C. McAdams, 40, was killed Friday afternoon at a construction site about six miles northeast of Kimball, S.D., according to Lt. Alan Welsh with the South Dakota Highway Patrol. McAdams was standing next to a pickup truck and talking to an occupant inside when he was trapped by a tractor-trailer trying to maneuver around the truck, Welsh said. The driver of the tractor-trailer turned too sharply and its flatbed trailer loaded with rebar trapped McAdams against the truck and then ran him over</t>
  </si>
  <si>
    <t>http://www.wind-watch.org/news/2010/10/14/wrightsville-man-killed-in-accident-at-south-dakota-construction-site/</t>
  </si>
  <si>
    <t xml:space="preserve">Wrightsville man killed in accident at South Dakota construction site   </t>
  </si>
  <si>
    <t>North Wales</t>
  </si>
  <si>
    <t>The 3.6 MW wind turbines arrive at Mostyn harbour, North Wales, directly by barge from Esbjerg, Denmark. The main tower is assembled first, followed by the turbine nacelle, hub and finally the three blades are fitted. It is thought that the incident involved one of the 80 tonne, 25 metre turbine top towers which was dropped during lifting.</t>
  </si>
  <si>
    <t>http://www.vertikal.net/en/news/story/12541/</t>
  </si>
  <si>
    <t>Lifting incident at Mostyn Port</t>
  </si>
  <si>
    <t>Faula,Scotland</t>
  </si>
  <si>
    <t xml:space="preserve">An all-night black-out has had to be brought into force for the 22 homes on the isolated Shetland community, because of problems in the island's £1.5 million hydro and solar power schemes. Foula's three wind turbines have been out of action since Christmas, when 100mph winds damaged the blades ...Now islanders are back to relying on costly diesel generator until the faults can be rectified. </t>
  </si>
  <si>
    <t>http://www.scotsman.com/news/environment/green-isle-forced-to-revert-to-diesel-1-2261777</t>
  </si>
  <si>
    <t>Green isle forced to revert to diesel</t>
  </si>
  <si>
    <t>Lightning claimed a “victim” Wednesday in rural Lake Benton, hitting and setting ablaze the blades of a Buffalo Ridge wind turbine</t>
  </si>
  <si>
    <t>http://www.brookingsregister.com/v2_news_articles.php?heading=0&amp;page=76&amp;story_id=15161</t>
  </si>
  <si>
    <t>The Brookings Registers</t>
  </si>
  <si>
    <t>Fire in the sky</t>
  </si>
  <si>
    <t>North Sea</t>
  </si>
  <si>
    <t>A British diver has died during maintenance work at an offshore German wind farm in the North Sea, according to officials.</t>
  </si>
  <si>
    <t>http://www.timesofmalta.com/articles/view/20120504/world/diver-dies-at-wind-turbine-site.418279</t>
  </si>
  <si>
    <t>Times of Malta</t>
  </si>
  <si>
    <t>Diver dies at wind turbine site</t>
  </si>
  <si>
    <t>Texas</t>
  </si>
  <si>
    <t>A man working inside a wind turbine in Nolan County when it was struck by lightning Monday was listed in stable condition at a Sweetwater hospital, according to fire officials.</t>
  </si>
  <si>
    <t>http://www.reporternews.com/news/2012/may/07/man-working-in-turbine-struck-by-lightning-is/?partner=yahoo_feeds</t>
  </si>
  <si>
    <t>Reporternews.com</t>
  </si>
  <si>
    <t xml:space="preserve">Man working in turbine struck by lightning is hospitalized </t>
  </si>
  <si>
    <t>Scotland</t>
  </si>
  <si>
    <t>The latest casualty of wind farm roads that are unsuited for cranes or big aerial lifts is a 103 metre WT1000 truck mounted aerial lift which rolled as it approached the Gordonbush wind farm in Scotland.</t>
  </si>
  <si>
    <t>http://www.vertikal.net/en/news/story/14828/</t>
  </si>
  <si>
    <t>More wind farm rolls</t>
  </si>
  <si>
    <t xml:space="preserve">A severe accident happened two months ago in Brazil, involving a truck with a wind tower part, and a bus. </t>
  </si>
  <si>
    <t>http://ecotretas.blogspot.pt/2012/05/accident-with-bus-and-wind-tower-on.html</t>
  </si>
  <si>
    <t>Blogspot</t>
  </si>
  <si>
    <t>Accident with bus and a wind tower on truck, causes 17 deaths</t>
  </si>
  <si>
    <t>Kansas</t>
  </si>
  <si>
    <t xml:space="preserve">Five turbines were also destroyed at a nearby wind farm that’s still under construction. </t>
  </si>
  <si>
    <t>http://www.wind-watch.org/news/2012/05/21/crews-in-harper-county-cleaning-up-after-saturdays-tornado/</t>
  </si>
  <si>
    <t>Nature (tornado)</t>
  </si>
  <si>
    <t>Crews in Harper County cleaning up after Saturday’s tornado</t>
  </si>
  <si>
    <t>A wind turbine near Grafton caught fire Tuesday afternoon.</t>
  </si>
  <si>
    <t>http://www.kimt.com/content/localnews/story/Wind-Turbine-Fire/0WxPEoYavUK6JddbmQl-3w.cspx</t>
  </si>
  <si>
    <t>kimt tv</t>
  </si>
  <si>
    <t xml:space="preserve">Wind Turbine Fire </t>
  </si>
  <si>
    <t>Ireland</t>
  </si>
  <si>
    <t>The owners of a French-made wind turbine have been advised to keep people away from them after bits started falling off.</t>
  </si>
  <si>
    <t>http://www.bbc.co.uk/news/uk-northern-ireland-18330468</t>
  </si>
  <si>
    <t>Design snag causes wind turbine shutdown</t>
  </si>
  <si>
    <t>El Bonillo</t>
  </si>
  <si>
    <t>Vestas is currently carrying out investigations to find the root cause of the electric arc flash," she added. Once finalised, she said Vestas would inform its customers and take any necessary actions.</t>
  </si>
  <si>
    <t>http://www.windpowermonthly.com/news/1135647/Fire-Vestas-turbine/</t>
  </si>
  <si>
    <t>Fire in Vestas turbine</t>
  </si>
  <si>
    <t>The 1.6-megawatt turbine is 5 to 6 miles east of Watseka on Iroquois County Road 2700 East, just off of U.S. 24.</t>
  </si>
  <si>
    <t>http://www.paxtonrecord.net/news/business/agriculture/2012-06-18/wind-turbine-found-damaged-iroquois-county.html</t>
  </si>
  <si>
    <t>Wind turbine found damaged in Iroquois County</t>
  </si>
  <si>
    <t>Nepal</t>
  </si>
  <si>
    <t>India</t>
  </si>
  <si>
    <t>A 500 KW wind turbine generator installed near Panagudi suffered extensive damage in a fire accident on Sunday evening.</t>
  </si>
  <si>
    <t>http://www.wind-watch.org/news/2012/06/25/fire-destroys-windmill/</t>
  </si>
  <si>
    <t>Generator</t>
  </si>
  <si>
    <t>Fire destroys windmill</t>
  </si>
  <si>
    <t>Vermont</t>
  </si>
  <si>
    <t>Evening a trailer carrying a 115,000 pound base column for a wind turbine detached from the truck hauling it and rolled off Interstate 91 Southbound in Irasburg near the Orleans exit.</t>
  </si>
  <si>
    <t>http://www.wind-watch.org/news/2012/07/20/truck-carrying-wind-turbine-tips-on-i-91/</t>
  </si>
  <si>
    <t>Truck carrying wind turbine tips on I-91  </t>
  </si>
  <si>
    <t>Maine</t>
  </si>
  <si>
    <t xml:space="preserve">A trailer carrying a section of a wind turbine tower to the Bull Hill project site overturned Monday, dumping the tower section into a ditch alongside a private road off Route 9. </t>
  </si>
  <si>
    <t>http://bangordailynews.com/2012/07/30/news/hancock/truck-carrying-wind-turbine-tower-section-to-bull-hill-site-dumps-load-into-ditch/</t>
  </si>
  <si>
    <t>Truck carrying wind turbine tower section to Bull Hill site dumps load into ditch</t>
  </si>
  <si>
    <t>California</t>
  </si>
  <si>
    <t>A wildland fire that started at a wind turbine facility in Riverside County last month provides fuel for opponents concerned about fire risks posed by industrial-scale wind projects.</t>
  </si>
  <si>
    <t>http://www.wind-watch.org/news/2012/08/01/cal-fire-wind-turbine-generator-caused-wildland-fire-that-charred-367-acres/</t>
  </si>
  <si>
    <t>Cal Fire: wind turbine generator caused wildland fire that charred 367 acres  </t>
  </si>
  <si>
    <t xml:space="preserve">Sherman County authorities have identified the victim of Saturday's wind turbine accident as Chadd B. Mitchell, a 34-year-old Goldendale, Wash., man. </t>
  </si>
  <si>
    <t>http://blog.oregonlive.com/breakingnews/2007/08/authorities_identify_victim_of.html</t>
  </si>
  <si>
    <t>Oregon Live</t>
  </si>
  <si>
    <t>Authorities identify victim of wind turbine accident as 34-year-old Goldendale, Wash., man</t>
  </si>
  <si>
    <t>A crane operator has been killed while installing a Vestas turbine in northern Germany, the company has revealed.</t>
  </si>
  <si>
    <t>http://www.windpowermonthly.com/news/1162667/Crane-operator-killed-installing-Vestas-turbine/?DCMP=ILC-SEARCH</t>
  </si>
  <si>
    <t>Crane operator killed installing Vestas turbine</t>
  </si>
  <si>
    <t>A spokeswoman for Invenergy Wind said that, in the event of high winds, the turbines are designed to come to rest with one blade pointing down and parallel to the base of the tower.</t>
  </si>
  <si>
    <t>http://www.windaction.org/pictures/28682</t>
  </si>
  <si>
    <t xml:space="preserve">Blade failure at Grand Ridge wind site </t>
  </si>
  <si>
    <t>Mannhagen</t>
  </si>
  <si>
    <t>A blade dropped onto the crane cabin during installation by the subcontractor.</t>
  </si>
  <si>
    <t>http://www.rechargenews.com/energy/wind/article328668.ece</t>
  </si>
  <si>
    <t>Falling blade kills worker during Vestas installation in Germany</t>
  </si>
  <si>
    <t>Montana</t>
  </si>
  <si>
    <t>Tim McCartney, a top tower removing small turbine</t>
  </si>
  <si>
    <t>http://www.wind-works.org/articles/deaths02.html</t>
  </si>
  <si>
    <t>Deaths from Working with Wind Energy</t>
  </si>
  <si>
    <t>Bushland, Texas</t>
  </si>
  <si>
    <t>Pat Acker, 28, rebar cage for foundation</t>
  </si>
  <si>
    <t>Palm Springs, California</t>
  </si>
  <si>
    <t>Eric Wright on experimental VAWT</t>
  </si>
  <si>
    <t>Altamont Pass, California</t>
  </si>
  <si>
    <t>J.A. Doucette, unloading towers from a truck</t>
  </si>
  <si>
    <t>Art Gomez, servicing Dynergy crane</t>
  </si>
  <si>
    <t>Thomas Swan, crane operator</t>
  </si>
  <si>
    <t>Richard Zawlocki, dscndng. tower</t>
  </si>
  <si>
    <t>Robert Skarski, erecting small wind turbine</t>
  </si>
  <si>
    <t>2 KW</t>
  </si>
  <si>
    <t>Mark (Eddie) Ketterling, erecting tower</t>
  </si>
  <si>
    <t>Bernhard Saxen, 42, Kaiser-Wilhelm Koog test field</t>
  </si>
  <si>
    <t>Mid Glamorgan, Wales</t>
  </si>
  <si>
    <t>Two blades were hit by lightning, one at Taff Ely in Mid Glamorgan.</t>
  </si>
  <si>
    <t>http://webarchive.nationalarchives.gov.uk/+/http://www.dti.gov.uk/NewReview/nr36/html/wind.html</t>
  </si>
  <si>
    <t>webarchive.nationalarchives.gov.uk</t>
  </si>
  <si>
    <t>Wind farms withstand winter storms</t>
  </si>
  <si>
    <t>Ivan Sørensen, 'Vestas windsmith, near Lemvig, removing turbine</t>
  </si>
  <si>
    <t>Jens Erik Madsen (DK), servicing controller</t>
  </si>
  <si>
    <t>Ugene Stallhut, ground crew on Jacobs 10 kW</t>
  </si>
  <si>
    <t>John Donnelly, atop nacelle</t>
  </si>
  <si>
    <t>Dick Hozeman (NL), atop nacelle</t>
  </si>
  <si>
    <t>Leif Thomsen, &amp; Kaj Vadstrup (DK), srvcng. rotor</t>
  </si>
  <si>
    <t xml:space="preserve">Employee #1 was struck in the head by pipes being lowered into a windmill tower. Employee #1 later died due to a blood clot in the lungs. </t>
  </si>
  <si>
    <t>http://www.osha.gov/pls/imis/establishment.inspection_detail?id=304208507</t>
  </si>
  <si>
    <t>Inspection: 304208507 - Stemen Drilling</t>
  </si>
  <si>
    <t>Holstein</t>
  </si>
  <si>
    <t>Parachutist on Fehmarn, Schleswig-Holstein (D)</t>
  </si>
  <si>
    <t>While cleaning blades, unconfirmed</t>
  </si>
  <si>
    <t>A failure in one of the wind turbines owned by the Iberdrola company in the Pedregal Mountains, Esteiro (Muros), resulted in a forest fire that razed a hectare of the mountain.</t>
  </si>
  <si>
    <t>http://www.wind-watch.org/news/2006/10/17/accident-a-failure-in-a-wind-turbine-caused-a-forest-fire-in-muros/</t>
  </si>
  <si>
    <t>Accident: A failure in a wind turbine caused a forest fire in Muros  </t>
  </si>
  <si>
    <t>A wind turbine came crashing down near Western Reserve High School in Berlin Center on Sunday</t>
  </si>
  <si>
    <t>http://www.wind-watch.org/news/2011/04/11/wind-turbine-crashes-to-ground/</t>
  </si>
  <si>
    <t>Wind turbine crashes to ground  </t>
  </si>
  <si>
    <t>A worker with GE Wind Services was involved in an industrial accident on Tuesday, May 15, 2012 at the Trent-Mesa Wind Farm, located east of Sweetwater and off of Adrian Road at County Road 131.</t>
  </si>
  <si>
    <t>http://www.wind-watch.org/news/2012/05/18/industrial-accident-on-wind-farm/</t>
  </si>
  <si>
    <t>Sweetwater Reporter</t>
  </si>
  <si>
    <t xml:space="preserve">Industrial accident on wind farm </t>
  </si>
  <si>
    <t>Locally, Delabole was struck by lightning, damaging some of its rotors in its early days and a wind-farm at St. Clether (near Launceston) of 26 turbines commissioned in 1993 was closed down in Spring 2000 due to metal fatigue in its towers.</t>
  </si>
  <si>
    <t>http://www.bradworthy.com/user/nonIEbrowser/200103/local%20wind%20farm.html</t>
  </si>
  <si>
    <t>bradworthy.com</t>
  </si>
  <si>
    <t>Wind-farm correspondence</t>
  </si>
  <si>
    <t>Plaintiff worked for Fayette as a turbine technician.She was injured on the job when she got her hand caught between the yaw pinion and the yaw gear of the wind turbine. At the time of the accident she was in the process of attempting to lock off a wind turbine so it could be repaired. She climbed the tower of the wind turbine and entered the work cage; seeing the yaw motor pivoting towards her and fearing it would strike her legs, she swung her legs out of the way and pushed off with her right hand. In so doing, her hand was caught in the yaw gear. Previously the turbine had been sold to the Sheinbergs by Fayette, who had manufactured it.</t>
  </si>
  <si>
    <t>http://law.justia.com/cases/california/caapp4th/4/1567.html</t>
  </si>
  <si>
    <t>Gear</t>
  </si>
  <si>
    <t>law.justia.com</t>
  </si>
  <si>
    <t>Behrens v. Fayette Manufacturing Co. (1992) 4 Cal. App. 4th 1567 [7 Cal. Rptr. 2d 264]</t>
  </si>
  <si>
    <t>In the instant lawsuit, plaintiff seeks damages for injuries suffered in a December 19, 2006 incident that occurred while plaintiff was employed by White Construction as a quality control manager at the Allegheny Ridge Wind Farm construction site. Defendant Gamesa Energy USA, LLC contracted with White Construction to unload, assemble, install and test wind turbines at the Allegheny site. See Resp. to Pl.’s Mot. to Compel at 1 (Doc. No. 30). Plaintiff asserts that the incident involved a “hazardous wind turbine electric hoist” designed, sold, manufactured, delivered and installed by defendants.</t>
  </si>
  <si>
    <t>http://docs.justia.com/cases/federal/district-courts/pennsylvania/paedce/2:2008cv04536/283713/37/0.pdf?1270103243</t>
  </si>
  <si>
    <t>Electric hoist</t>
  </si>
  <si>
    <t>Mechanical (hazardous wind turbine electric hoist)</t>
  </si>
  <si>
    <t>DAVIS v. GAMESA TECHNOLOGY CORPORATION, INC. et al - Document 37</t>
  </si>
  <si>
    <t>New York City</t>
  </si>
  <si>
    <t>Aaron McCoy (“McCoy”), an Outland employee, suffered while performing maintenance services on a wind turbine. On October 20, 2010, McCoy and several other Outland technicians were working uptower in different turbines at Cayuga Ridge. The technicians were using the modified LOTO procedure rather than the standard LOTO procedure. When one technician radioed an Iberdrola technician to re-energize a wind turbine, the Iberdrola technician mistakenly powered up the turbine that McCoy was servicing. This resulted in an electrical explosion that caused McCoy’s injuries.</t>
  </si>
  <si>
    <t>http://docs.justia.com/cases/federal/district-courts/illinois/ilndce/1:2011cv00592/251880/198/0.pdf?1327664259</t>
  </si>
  <si>
    <t>Human (wrong action)</t>
  </si>
  <si>
    <t>McCoy v. Gamesa Technology Corp. et al - Document 198</t>
  </si>
  <si>
    <t>Joshua David Poynor lost portions of two fingers when a propeller blade on a wind turbine he was servicing smashed his hand. He sued Mitsubishi Power Systems, alleging that the company’s negligence caused the injury. On August 12, 2009, Poynor was ordered by his supervisor to assist a Mitsubishi technician with rotating a turbine’s blades. The blades had to be adjusted before Lone Star could safely clean the turbine. At some point – the exact moment is unclear – Poynor’s hand was crushed by the machinery. He lost parts of two of his fingers.</t>
  </si>
  <si>
    <t>http://docs.justia.com/cases/federal/appellate-courts/ca5/11-10981/11-10981-2012-06-06.pdf</t>
  </si>
  <si>
    <t>Mitsubishi</t>
  </si>
  <si>
    <t>Joshua Poynor v. Mitsubishi Power Sys Amer Inc.</t>
  </si>
  <si>
    <t>Plaintiffs claim that their injuries resulted from an accident involving a tractor-trailer-rig driven by Defendant Gregory Bonhomme and owned and operated by Defendant Clarke Road Transport, Inc. According to Plaintiffs, Bonhomme operated the tractor-trailer-rig with an oversized loaded wind turbine on it through a work or construction zone at an unsafe speed and manner. Plaintiffs claim that it improperly loaded the oversized turbine onto the trailer shortly before the accident and that the tractor-trailer-rig and oversized load were not properly inspected before the tractor-trailer-rig and oversized load departed Defendant Molded Fiber Glass Companies, L.P.’s Gainesville, Texas plant, or at any point before the wreck in question.</t>
  </si>
  <si>
    <t>http://docs.justia.com/cases/federal/district-courts/texas/txedce/4:2011cv00586/132242/54/0.pdf?1352306360</t>
  </si>
  <si>
    <t>Varkey et al v. Clark Road Transport, Inc. et al - Document 54</t>
  </si>
  <si>
    <t>On November 21, 2004, during transit of the nacelle cargo from Texas to Illinois, Bay Machinery’s vehicle was allegedly involved in a motor vehicle accident in Crossroads, Arkansas, causing the nacelle cargo to sustain damage.</t>
  </si>
  <si>
    <t>http://docs.justia.com/cases/federal/district-courts/arkansas/aredce/4:2009cv00246/78000/13/0.pdf?1270167740</t>
  </si>
  <si>
    <t>Codan Forsikring A/S v. ATS Logistics Services Inc - Justia</t>
  </si>
  <si>
    <t>Houston</t>
  </si>
  <si>
    <t xml:space="preserve">This suit arises from a fire that damaged a portion of a wind turbine generator known as a nacelle. The generator, including the nacelle, was manufactured in India and shipped to the Port of Houston for inland shipment to Minnesota. The fire occurred after the nacelle had been unloaded from the ship and was undergoing preparations for transportation on a truck trailer. Those preparations included welding necessary to secure the nacelle to the trailer. </t>
  </si>
  <si>
    <t>http://www.thecabadvantage.com/index.php?option=com_content&amp;view=article&amp;id=359:-suzlon-wind-energy-v-shippers-stevedoring-company&amp;catid=40:volume-11-edition-3&amp;Itemid=25</t>
  </si>
  <si>
    <t>thecabadvantage.com</t>
  </si>
  <si>
    <t>Suzlon Wind Energy v. Shipper’s Stevedoring Company</t>
  </si>
  <si>
    <t>Cumbria</t>
  </si>
  <si>
    <t>One of the turbines on Kirby Moor (Cumbria) failed in impressive fashion subsequent to a lightning strike; the blades disintegrated hurling wreckage across the moor. Dilapidated remains of the glass fibre coating are all that remained on the blade tips. The nose cone was also blown off by the lightning strike.</t>
  </si>
  <si>
    <t>http://ssgb.150m.com/wind_danger.htm</t>
  </si>
  <si>
    <t>Wind turbines are without doubt very dangerous contraptions</t>
  </si>
  <si>
    <t>In 1994 a number of longitudinal cracks were found on the blades of several of the 34 WindMaster 300 kW turbines in Greece</t>
  </si>
  <si>
    <t>http://www.windpowermonthly.com/news/958696/</t>
  </si>
  <si>
    <t>Windmaster</t>
  </si>
  <si>
    <t>Protection sought in liquidation after blade failures in greece</t>
  </si>
  <si>
    <t>Sheffield</t>
  </si>
  <si>
    <t>WES</t>
  </si>
  <si>
    <t>Spinning to destruction</t>
  </si>
  <si>
    <t>Eastern Hesse</t>
  </si>
  <si>
    <t>There was a spectacular, unexplained turbine collapse at a wind park in Kirtorf, Eastern Hesse, Germany, on Sunday, 19 June 2011.</t>
  </si>
  <si>
    <t>German turbine collapse</t>
  </si>
  <si>
    <t>Sacramento</t>
  </si>
  <si>
    <t>The agricultural pilot killed while seeding a field in the Delta likely never saw the steel tower that caused the fatal crash.</t>
  </si>
  <si>
    <t>Pilot killed in wind tower crash</t>
  </si>
  <si>
    <t>Insufficient and irregular distribution of glue” caused large pieces to break off seven turbine blades at the Allegheny Ridge Wind Farm near Lilly, Cambria County.</t>
  </si>
  <si>
    <t>Mechanical (insufficient glue on blades)</t>
  </si>
  <si>
    <t>Bad gluing blamed for mishaps at wind farm</t>
  </si>
  <si>
    <t>Turbine #10 at the Searsburg wind energy facility in Searsburg, Vermont experienced a catastrophic failure when one of the blades came in contact with the turbine's tower causing it to buckle during high winds.</t>
  </si>
  <si>
    <t>Catastrophic turbine failure raises doubts about safety</t>
  </si>
  <si>
    <t>Road between Oudkarspel and Dirkshorn</t>
  </si>
  <si>
    <t>A 23 metre turbine blade, weighing some 3 tonnes, broke off and landed on the N245 road between Oudkarspel and Dirkshorn, Holland.</t>
  </si>
  <si>
    <t>Turbine blade lands on main road (holland)</t>
  </si>
  <si>
    <t>Three Scottish windfarms were "switched off" yesterday after a massive turbine collapsed in high winds.</t>
  </si>
  <si>
    <t>http://www.windaction.org/news/12616</t>
  </si>
  <si>
    <t xml:space="preserve">The Press and Journal </t>
  </si>
  <si>
    <t>Alert after turbine collapses in high winds</t>
  </si>
  <si>
    <t>Buckinghamshire</t>
  </si>
  <si>
    <t>A problem seems to be the turbines catching fire; one of the most recent and significant fires was on December 23rd when one of the five 200ft wind turbines at the Nissan car plant in Sunderland caught fire," it says.</t>
  </si>
  <si>
    <t>http://www.burnham-on-sea.com/news/2006/wind-farm-27-02-06.shtml</t>
  </si>
  <si>
    <t>Wind farm accident photos show the risks, claims pressure group</t>
  </si>
  <si>
    <t>Schagen</t>
  </si>
  <si>
    <t xml:space="preserve">Newspaper report of a turbine accident near the provincial highway between the towns of Alkmaar and Schagen in NW Holland. One of the blades of a Vestas turbine, 3000 kgs and 23 meters in length, broke and landed next to the highway not hitting anyone though. </t>
  </si>
  <si>
    <t>http://www.windaction.org/pictures/15922</t>
  </si>
  <si>
    <t xml:space="preserve">De Telegraaf </t>
  </si>
  <si>
    <t xml:space="preserve">Blade throw in Holland </t>
  </si>
  <si>
    <t>Hannover</t>
  </si>
  <si>
    <t>A construction worker who fell 24 feet Friday morning had to be carefully lowered through a series of hatchways inside Hanover’s 210-foot wind turbine before being rushed to the hospital.</t>
  </si>
  <si>
    <t>http://www.patriotledger.com/crimexx/x1671797027/Firefighters-trying-to-rescue-worker-at-Hanover-wind-turbine#ixzz2F3NxXw52</t>
  </si>
  <si>
    <t>Patriot Ledger</t>
  </si>
  <si>
    <t>Worker in good condition after fall from Hanover wind turbine</t>
  </si>
  <si>
    <t>http://articles.dailyamerican.com/2012-11-20/news/35242068_1_wind-turbine-wellersburg-everpower</t>
  </si>
  <si>
    <t>Daily American</t>
  </si>
  <si>
    <t>Wind turbine worker injured near Wellersburg</t>
  </si>
  <si>
    <t>Wellington</t>
  </si>
  <si>
    <t>A company hired to do line work on a Makara wind farm had failed to get the relevant information on safely using a machine, which later toppled killing one man and seriously injuring another</t>
  </si>
  <si>
    <t>http://www.stuff.co.nz/business/industries/7899477/Safety-info-lacking-before-wind-farm-death</t>
  </si>
  <si>
    <t>Safety info lacking before wind farm death</t>
  </si>
  <si>
    <t>An unidentified construction worker suffered unspecified injuries Tuesday afternoon when he fell into a manhole while working on the windmill lead line project in the area of Green and Grant streets.</t>
  </si>
  <si>
    <t>Cumberland Times-News</t>
  </si>
  <si>
    <t>Construction worker injured in manhole fall</t>
  </si>
  <si>
    <t>Burgenland</t>
  </si>
  <si>
    <t>Austria</t>
  </si>
  <si>
    <t>An Austrian wind farm had to be closed after a blade snapped off one of the wind turbines, and fell over 100 metres to the ground.</t>
  </si>
  <si>
    <t>http://austriantimes.at/news/General_News/2012-06-20/42446/Blade_snaps_off_windmill_</t>
  </si>
  <si>
    <t>Austrian Times</t>
  </si>
  <si>
    <t>Blade snaps off windmill</t>
  </si>
  <si>
    <t>Northumberland</t>
  </si>
  <si>
    <t>A transporter lorry travelling in Northumberland northbound on the A696, Newcastle to Jedburgh road, carrying a component for a wind turbine, came off the road. It happened just south of Ravenscleugh Farm between Ottercops communication masts and Raylees</t>
  </si>
  <si>
    <t>http://www.northumberlandgazette.co.uk/news/local-news/turbine-transport-crash-was-accident-waiting-to-happen-1-4610153</t>
  </si>
  <si>
    <t>Northumberland Gazette</t>
  </si>
  <si>
    <t xml:space="preserve">Turbine transport crash was ‘accident waiting to happen’ </t>
  </si>
  <si>
    <t>Redfield</t>
  </si>
  <si>
    <t>A truck carrying a 131-foot-long wind blade from Aberdeen collided with two other semi trucks at the intersection of U.S. highways 281 and 212 north of  Redfield about 12:30 p.m. Wednesday, according to the South Dakota Highway Patrol.</t>
  </si>
  <si>
    <t>http://www.aberdeennews.com/news/aan-3-collide-in-redfield-20120516,0,7317098.story</t>
  </si>
  <si>
    <t>Aberdeen News</t>
  </si>
  <si>
    <t>3 semis collide</t>
  </si>
  <si>
    <t>Part of a wind turbine blade weighing more than half a ton snapped off and crashed into a field during high winds. A chunk of the 18 metre (59 feet) long blade sheared off at the Cold Northcott windfarm on Bodmin Moor at about 9am yesterday.</t>
  </si>
  <si>
    <t>http://www.windaction.org/news/1285</t>
  </si>
  <si>
    <t>Western Morning News</t>
  </si>
  <si>
    <t xml:space="preserve">Big Chunk Of Turbine Blade Shears Off </t>
  </si>
  <si>
    <t>Tasmania</t>
  </si>
  <si>
    <t>The Tasmanian wind power company, Roaring 40s, says a wind turbine at its Woolnorth farm injured a wedge-tailed eagle two weeks ago. The eagle's wing was damaged and it had to be put down by a vet</t>
  </si>
  <si>
    <t>http://www.windaction.org/news/4441</t>
  </si>
  <si>
    <t xml:space="preserve">Eagle put down after wind farm accident </t>
  </si>
  <si>
    <t>Vital maintenance work on Scroby Sands windfarm, off the Norfolk coast, has been interrupted after an accident involving the giant jack-up barge Sea Energy</t>
  </si>
  <si>
    <t>http://www.windaction.org/news/5585</t>
  </si>
  <si>
    <t>EDP24</t>
  </si>
  <si>
    <t xml:space="preserve">Barge smashes into wind turbine </t>
  </si>
  <si>
    <t xml:space="preserve">A 19-year-old construction worker has been killed after falling 100ft down the shaft of a windfarm turbine. </t>
  </si>
  <si>
    <t>http://www.windaction.org/news/14468</t>
  </si>
  <si>
    <t xml:space="preserve">Man dies after 100ft turbine fall </t>
  </si>
  <si>
    <t>Quebec</t>
  </si>
  <si>
    <t>http://www.cbc.ca/news/canada/montreal/story/2007/10/30/qc-lacolleborderaccident1030.html</t>
  </si>
  <si>
    <t>Truck carrying wind turbine strikes Highway 15 overpass</t>
  </si>
  <si>
    <t xml:space="preserve">Locked turbine blades and an unplugged circuit board may have been behind the sequence of events that buckled a wind turbine tower and sent a technician plunging to his death. </t>
  </si>
  <si>
    <t>http://www.windaction.org/news/12715</t>
  </si>
  <si>
    <t xml:space="preserve">Worker's wind tower death detailed </t>
  </si>
  <si>
    <t xml:space="preserve">A wind tower column from DMI Industries in West Fargo that was being hauled on a semitrailer flatbed clipped the underside of an Interstate 94 overpass just east of this city, damaging it. </t>
  </si>
  <si>
    <t>http://www.windaction.org/news/12847</t>
  </si>
  <si>
    <t xml:space="preserve">Overpass damage near Casselton caused by wind tower </t>
  </si>
  <si>
    <t>Jutland</t>
  </si>
  <si>
    <t xml:space="preserve">Nordtank wind turbine at Halling in eastern Jutland experienced a so called runwaway event causing its blades to spin out of control. Minutes later the blades collided with the tower and caused the turbine to collapse. </t>
  </si>
  <si>
    <t>http://www.windaction.org/news/14464</t>
  </si>
  <si>
    <t>Nordtank</t>
  </si>
  <si>
    <t xml:space="preserve">Wind turbine collapse under investigation </t>
  </si>
  <si>
    <t>Zealand</t>
  </si>
  <si>
    <t xml:space="preserve">In an unrelated event at Vig in Odsherred a Vestas V47 600kW wind turbine lost a blade. </t>
  </si>
  <si>
    <t>ECCA Fire Chief Gary Young said the fire started in the wind turbine tower and then spread to grass around the tower.</t>
  </si>
  <si>
    <t>http://www.ktxs.com/news/Wind-Turbine-Erupts-Into-Flames-Southwest-Of-Abilene/-/14769632/14675290/-/sx0sy7z/-/index.html</t>
  </si>
  <si>
    <t>ktxs.com</t>
  </si>
  <si>
    <t>Wind Turbine Erupts Into Flames Southwest Of Abilene</t>
  </si>
  <si>
    <t>Arlington, WY – avg annual wind speed of 31mph, gusts above 110mph,</t>
  </si>
  <si>
    <t>http://wattsupwiththat.com/2011/02/02/wind-power-gets-bent-out-of-shape-in-wyoming/</t>
  </si>
  <si>
    <t>wattsupwiththat.com</t>
  </si>
  <si>
    <t>Wind power gets bent out of shape in Wyoming</t>
  </si>
  <si>
    <t>Man, 26, installing turbine before fire broke out; 2 others injured</t>
  </si>
  <si>
    <t>http://www.comtrainusa.com/CT/News/Sioux%20Falls%20Accident/article.htm</t>
  </si>
  <si>
    <t>comtrainusa.com</t>
  </si>
  <si>
    <t>Sioux Falls utility worker dies in fall from Minnesota wind tower</t>
  </si>
  <si>
    <t>Uelzen</t>
  </si>
  <si>
    <t>Fire material damage</t>
  </si>
  <si>
    <t>http://www.blm.gov/pgdata/etc/medialib/blm/ca/pdf/ridgecrest/alta_east_wind.Par.7961.File.dat/Alta_East_Public_Comments.pdf</t>
  </si>
  <si>
    <t>blm.gov</t>
  </si>
  <si>
    <t>Item 602 Additional Article</t>
  </si>
  <si>
    <t>Ceara</t>
  </si>
  <si>
    <t>Suzlon turbine explodes in Brazil</t>
  </si>
  <si>
    <t>Item 603 Additional Article</t>
  </si>
  <si>
    <t>Cape Jervis</t>
  </si>
  <si>
    <t>Item 605 Additional Article</t>
  </si>
  <si>
    <t>http://www.ngnews.ca/News/Local/2011-01-31/article-2187158/Electrical-problem-expectedas-cause-in-windmill-fire/1</t>
  </si>
  <si>
    <t>ngnews.ca</t>
  </si>
  <si>
    <t>Electrical problem expected as cause in windmill fire</t>
  </si>
  <si>
    <t>Taichung Harbor</t>
  </si>
  <si>
    <t>Taiwan</t>
  </si>
  <si>
    <t>on September 28, 2008, Typhoon Jangmi struck Taiwan,
bringing strong winds and heavy rainfall that collapsed a wind turbine tower located
on the shore of Taichung Harbor. This study provides significant insights into, and lessons
learned from, post-disaster inspection into the causes of tower failure during this typhoon</t>
  </si>
  <si>
    <t>http://www.sciencedirect.com/science/article/pii/S1350630710001603</t>
  </si>
  <si>
    <t>Z72-2000-2B 2 kW</t>
  </si>
  <si>
    <t>Zephyros B. V.</t>
  </si>
  <si>
    <t>sciencedirect.com</t>
  </si>
  <si>
    <t>Failure analysis and risk management of a collapsed large wind turbine tower</t>
  </si>
  <si>
    <t>Hornslet</t>
  </si>
  <si>
    <t>http://en.wikipedia.org/wiki/Hornslet_Wind_Turbine_Collapse</t>
  </si>
  <si>
    <t>600 KW</t>
  </si>
  <si>
    <t>wikipedia.com</t>
  </si>
  <si>
    <t>Hornslet wind-turbine collapse</t>
  </si>
  <si>
    <t>A 329-foot wind turbine, base to blade tip, collapsed early Sunday morning, December 27, at the Fenner wind farm in Fenner, New York</t>
  </si>
  <si>
    <t>http://www.windaction.org/pictures/24818</t>
  </si>
  <si>
    <t>Fenner wind turbine collapse, aerial image</t>
  </si>
  <si>
    <t>Vechta</t>
  </si>
  <si>
    <t>A fallen windmill switches off all others from grid too.</t>
  </si>
  <si>
    <t>http://mitglied.multimania.de/WilfriedHeck/ellenst.htm</t>
  </si>
  <si>
    <t>Umfaller im Windpark Ellenstedt in der Nähe von Vechta</t>
  </si>
  <si>
    <t>http://news.bbc.co.uk/2/hi/uk_news/england/cumbria/7168275.stm</t>
  </si>
  <si>
    <t>Kreekraksluis</t>
  </si>
  <si>
    <t>A blade tip hit the tower after the turbine's main axle broke in fair weather.</t>
  </si>
  <si>
    <t xml:space="preserve">http://www.windpowermonthly.com/news/956363/Turbine-failure-Windpark-Kreekraksluis-investigation/?DCMP=ILC-SEARCH </t>
  </si>
  <si>
    <t>NedWind</t>
  </si>
  <si>
    <t>Turbine failure at Windpark Kreekraksluis under investigation</t>
  </si>
  <si>
    <t>Herzogenrath</t>
  </si>
  <si>
    <t>A Repower Systems 2 MW turbine, newly installed for wind plant operator Jawe Konstrukt of Wesseling at a site near Herzogenrath, lost a blade tip during high winds in early September requiring a main road to be closed for several hours while the police investigated the incident and supervised any clearing of debris. "The blade, delivered by LM, was not the problem," says Repower's Thomas Schnorrenberg. "The fault appears to have been in the charger for the batteries operating the blade brakes and the sensor system that should have signalled that the batteries were not charged," he says.</t>
  </si>
  <si>
    <t>http://www.windpowermonthly.com/news/951160/Repower-2-MW-wind-turbine-loses-blade-tip/?DCMP=ILC-SEARCH</t>
  </si>
  <si>
    <t>Mechanical (the charger for the batteries operating the blade brakes)</t>
  </si>
  <si>
    <t>Repower 2 MW wind turbine loses blade tip</t>
  </si>
  <si>
    <t>Rhode Island</t>
  </si>
  <si>
    <t>significant amounts of metal were found in the gearbox oil filter housing and significant internal damage was observed with a borescope. The filter element was replaced on May 25, and the turbine was returned to service. The turbine was removed from service on June 18, 2012 after significant additional metal was discovered in the filter housing.</t>
  </si>
  <si>
    <t>https://www.wind-watch.org/documents/gearbox-failure-investigation/</t>
  </si>
  <si>
    <t>AAER</t>
  </si>
  <si>
    <t>Gearbox</t>
  </si>
  <si>
    <t>Gearbox Failure Investigation</t>
  </si>
  <si>
    <t>In the incident at the Paulding County wind farm, a Vestas turbine suffered a blade shear in the spring. EverPower informed the OPSB that it eliminated the Vestas brand turbine as a potential company from which to purchase turbines for the proposed Champaign Wind project.</t>
  </si>
  <si>
    <t>https://www.wind-watch.org/news/2012/11/10/everpower-employee-asked-about-shadow-flicker-blade-failure/</t>
  </si>
  <si>
    <t>EverPower employee asked about shadow flicker, blade failure  </t>
  </si>
  <si>
    <t>They expressed fury at the failure and damage to the turbines on Hobart’s waterfront Marine Board building on August 11, coming after the council had included safety concerns in its opposition to the turbines.</t>
  </si>
  <si>
    <t>https://www.wind-watch.org/news/2010/08/24/call-to-probe-turbine-failure/</t>
  </si>
  <si>
    <t xml:space="preserve">Call to probe turbine failure </t>
  </si>
  <si>
    <t>The Coldingham wind turbine brought to the ground due to safety fears last week suffered mechanical failure, according to police and the company which installed it.</t>
  </si>
  <si>
    <t>https://www.wind-watch.org/news/2011/12/20/turbine-brought-down-due-to-mechanical-failure/</t>
  </si>
  <si>
    <t xml:space="preserve">Turbine brought down due to mechanical failure   </t>
  </si>
  <si>
    <t>The blade were hit by lighting.</t>
  </si>
  <si>
    <t>Gujarat</t>
  </si>
  <si>
    <t>Around 35 MW of turbines destroyed in a cyclone in Gujarat.</t>
  </si>
  <si>
    <t>http://www.windpowermonthly.com/news/958306/</t>
  </si>
  <si>
    <t>Nature (cyclone)</t>
  </si>
  <si>
    <t>Changing the tide of misfortune</t>
  </si>
  <si>
    <t>Owenreagh, County Tyrone</t>
  </si>
  <si>
    <t>A Zond nacelle and rotor in Northern Ireland fell from their tower during hurricane force winds which hit the province on December 26.</t>
  </si>
  <si>
    <t>http://www.windpowermonthly.com/news/953938/Winds-blow-turbine-tower/?DCMP=ILC-SEARCH</t>
  </si>
  <si>
    <t>Zond 550 KW</t>
  </si>
  <si>
    <t>Zond</t>
  </si>
  <si>
    <t>Winds blow turbine from tower</t>
  </si>
  <si>
    <t>Vogelsberg, Hessen</t>
  </si>
  <si>
    <t xml:space="preserve">Five Enercon E40 machines in Hesse have failed this year. The nacelles of two machines recently crashed to the ground, both suffering from a failed "kingpin," a cast iron component used to attach the nacelle to the turbine tower. The material of the failed component in each case was sub-standard, says Enercon. </t>
  </si>
  <si>
    <t>http://www.windpowermonthly.com/news/958060/Material-fault-identified/?DCMP=ILC-SEARCH</t>
  </si>
  <si>
    <t>Mechanical (fault material)</t>
  </si>
  <si>
    <t>Material fault identified</t>
  </si>
  <si>
    <t>Zeewolde</t>
  </si>
  <si>
    <t xml:space="preserve">A fire in one of the 19 NedWind 1 MW wind turbines at the Eemmeerdijk wind farm in Zeewolde led to a temporary shut down of the whole plant in December, shortly after it went on line in November. The fire broke out on Christmas day, apparently the result of a fault in the grid connection of one turbine, causing it to short circuit, says NedWind's Theo Alsemgeest. </t>
  </si>
  <si>
    <t>http://www.windpowermonthly.com/news/959623/Turbine-fire-Eemmeerdijk/?DCMP=ILC-SEARCH</t>
  </si>
  <si>
    <t>Mechanical (fault in grid)</t>
  </si>
  <si>
    <t>Turbine fire at Eemmeerdijk</t>
  </si>
  <si>
    <t>Emsland</t>
  </si>
  <si>
    <t>Two blade failures on NEG Micon 1.5 MW turbines in February at the Sustrum/Renkenberge wind station in Emsland, Germany.</t>
  </si>
  <si>
    <t>http://www.windpowermonthly.com/news/956301/Lightning-damages-wood-epoxy-blades/?DCMP=ILC-SEARCH</t>
  </si>
  <si>
    <t>NEG Micon</t>
  </si>
  <si>
    <t>Lightning damages wood epoxy blades</t>
  </si>
  <si>
    <t xml:space="preserve">A 40 metre blade split apart on a new Zond Z-750 wind turbine near Palm Springs in winds of about 40 mph. </t>
  </si>
  <si>
    <t>http://www.windpowermonthly.com/news/955069/Zond-blade-failure-Palm-Springs/?DCMP=ILC-SEARCH</t>
  </si>
  <si>
    <t>Zond blade failure in Palm Springs</t>
  </si>
  <si>
    <t>Falkenberg</t>
  </si>
  <si>
    <t>Sweden</t>
  </si>
  <si>
    <t>The failure involved a Vestas 225 kW turbine, a model manufactured in large numbers in the early 1990s, at Falkenberg on the west coast. After becoming detached from the hub for reasons not known, the blade fell to the ground at the base of the tower.</t>
  </si>
  <si>
    <t>http://www.windpowermonthly.com/news/970564/Europe-Flying-blades-investigated/?DCMP=ILC-SEARCH</t>
  </si>
  <si>
    <t>Europe: Flying blades to be investigated</t>
  </si>
  <si>
    <t>Malmö</t>
  </si>
  <si>
    <t>The lost blade was from an 18-metre wind turbine from Liten Vindkraft, a little known Swedish make. It was installed in the centre of Malmo but collapsed a few hours after being turned on.</t>
  </si>
  <si>
    <t>Palencia</t>
  </si>
  <si>
    <t xml:space="preserve">Storm force winds with gusts claimed to be as high as 55 metres per second (m/s) tore the nacelle, rotor and two tower sections from a 660 kW Gamesa Eólica G-47 turbine at Palencia in the Spanish province of Castile and León in early January. </t>
  </si>
  <si>
    <t>http://www.windpowermonthly.com/news/951963/Extreme-winds-topple-turbine---Twice-two-months-Gamesa/?DCMP=ILC-SEARCH</t>
  </si>
  <si>
    <t>Gamesa 660 KW</t>
  </si>
  <si>
    <t>Extreme winds topple turbine -- Twice in two months for Gamesa</t>
  </si>
  <si>
    <t>Merindades</t>
  </si>
  <si>
    <t>In December in Merindades, a G-47 tower was fractured, apparently struck by a blade and again in high winds, though Gamesa declines to comment further on this incident.</t>
  </si>
  <si>
    <t>Valencia</t>
  </si>
  <si>
    <t xml:space="preserve">On March 2, average wind speeds at the Sierra Cabrera wind farm in Valencia were measured at 140 kilometres per hour (39 m/s), with gusts as strong as 180 km/h (50 m/s), according to Gamesa Eólica's Javier Perea. The winds brought down part of the rotor and generator of a 850 kW unit. The turbine was still awaiting grid connection and was not able to yaw out of the wind, says Perea. </t>
  </si>
  <si>
    <t>http://www.windpowermonthly.com/news/959281/Third-Gamesa-storm-victim-December/?DCMP=ILC-SEARCH</t>
  </si>
  <si>
    <t>Gamesa 850 KW</t>
  </si>
  <si>
    <t>Third Gamesa storm victim since December</t>
  </si>
  <si>
    <t>Pembrokeshire</t>
  </si>
  <si>
    <t xml:space="preserve">Mr Jones suffered multiple injures and was left paralysed when part of the wind turbine fell on him at the Brithdir Mawr farm near Newport in Pembrokeshire in October 2001. </t>
  </si>
  <si>
    <t>http://news.bbc.co.uk/2/hi/uk_news/wales/6231084.stm</t>
  </si>
  <si>
    <t>Soundman wins BBC damages claim</t>
  </si>
  <si>
    <t xml:space="preserve">A turbine propeller blade has folded in half at the UK's first electricity-generating offshore wind farm, at Blyth, in Northumberland. </t>
  </si>
  <si>
    <t>http://news.bbc.co.uk/2/hi/uk_news/england/1777268.stm</t>
  </si>
  <si>
    <t>Wind farm closed after blade snaps</t>
  </si>
  <si>
    <t>Yttre Stengrund</t>
  </si>
  <si>
    <t>NEG Micon has started work replacing the nacelle on one of its offshore turbines at Yttre Stengrund in Sweden which burnt out in March. The fire, one of the first recorded at an offshore wind installation, was caused by loose connections between the transformer's connection bars and the power cables from the generator circuit breaker.</t>
  </si>
  <si>
    <t>http://www.windpowermonthly.com/news/953792/Burned-generator-replaced/?DCMP=ILC-SEARCH</t>
  </si>
  <si>
    <t>Mechanical (loose connections between the transformer's connection bars and the power cables from the generator circuit breaker)</t>
  </si>
  <si>
    <t>Burned out generator replaced</t>
  </si>
  <si>
    <t xml:space="preserve">The loss of an entire rotor and hub from an NEG Micon 500 kW turbine in Germany last month was the result of an extraordinary material failure following welding work by a sub-contractor, reports the machine's manufacturer. A rupture of the main shaft was "clearly induced by a repair procedure causing weakening" of the material and "inadequate quality of the repair itself," states NEG Micon. </t>
  </si>
  <si>
    <t>http://www.windpowermonthly.com/news/959196/One-off-NEG-Micon-turbine-failure-blamed-subcontractor/?DCMP=ILC-SEARCH</t>
  </si>
  <si>
    <t>NEG Micon 500 KW</t>
  </si>
  <si>
    <t>Mechanical (material failure following welding work)</t>
  </si>
  <si>
    <t>One-off NEG Micon turbine failure blamed on subcontractor</t>
  </si>
  <si>
    <t>Muiderhoek</t>
  </si>
  <si>
    <t xml:space="preserve">The fire, in early July, burnt out the nacelle, rotor and the uppermost section of the three part, 67 metre tower. </t>
  </si>
  <si>
    <t>http://www.windpowermonthly.com/news/950973/Fire-Vestas-turbine-prompts-wind-farm-retrofit/?DCMP=ILC-SEARCH</t>
  </si>
  <si>
    <t>Mechanical (short circuit)</t>
  </si>
  <si>
    <t>Fire in Vestas turbine prompts wind farm retrofit</t>
  </si>
  <si>
    <t>New Caledonia</t>
  </si>
  <si>
    <t xml:space="preserve">Wind plant operators in France's overseas tropical territories are counting the costs and learning the lessons of dealing with tropical storms after Cyclone Erica struck the islands of New Caledonia on March 14.  Plum, consisting of 20 Vestas V27 and V29 turbines operated by the utility Electricité et Eau de Calédonie (EEC) suffered far more damage. </t>
  </si>
  <si>
    <t>http://www.windpowermonthly.com/news/962563/Cyclone-Erica-puts-turbines-test/?DCMP=ILC-SEARCH</t>
  </si>
  <si>
    <t>Cyclone Erica puts turbines to the test</t>
  </si>
  <si>
    <t>Allegheny Mountains, West Virginia</t>
  </si>
  <si>
    <t xml:space="preserve">
On May 23, 2003 at the Mountaineer wind farm in the Allegheny Mountains, at least 33 birds were killed. Some of the deaths were attributed to collisions with wind turbines and some to collisions with a substation.</t>
  </si>
  <si>
    <t>http://www.windaction.org/news/33449</t>
  </si>
  <si>
    <t>Bird death</t>
  </si>
  <si>
    <t>Mechanical (due to collision)</t>
  </si>
  <si>
    <t>Massive bird kill at West Virginia wind farm highlights national issue</t>
  </si>
  <si>
    <t>Backbone Mountain, West Virginia</t>
  </si>
  <si>
    <t>Bat kills are emerging as a major and unexpected problem at wind turbine sites in the United States. The issue was brought to a head last month after the death of what scientists describe as an "alarming" and "surprising" number of bats in a single wind farm over what appears to be the course of about four weeks, starting August 19. At least 250 bats died in that period at the Mountaineer Wind Farm on Backbone Mountain in West Virginia.</t>
  </si>
  <si>
    <t>http://www.windpowermonthly.com/news/963941/Alarming-evidence-bat-kills-eastern-US---Scientists-call-wind-industry-help-solve-mystery-serious-level-bat-mortality-wind-turbine-sites/?DCMP=ILC-SEARCH</t>
  </si>
  <si>
    <t>Alarming evidence of bat kills in eastern US -- Scientists call on wind industry to help solve mystery of serious level of bat mortality at wind turbine sites</t>
  </si>
  <si>
    <t>Navarra</t>
  </si>
  <si>
    <t>Investigation into the fall of a GE 1.5 MW turbine at the 49.5 MW Caluengo wind plant in Navarra discards the possibility of a series fault. "The fault has been located to the electrical feed device of the turbine's electronic pitch control system," says Derna.</t>
  </si>
  <si>
    <t>http://www.windpowermonthly.com/news/951780/No-series-fault-concludes-investigation-toppled-GE-Wind-15-MW-unit-Navarra/</t>
  </si>
  <si>
    <t>Mechanical (electrical feed device)</t>
  </si>
  <si>
    <t>No series fault concludes investigation into toppled GE Wind 1.5 MW unit in Navarra</t>
  </si>
  <si>
    <t>Copenhagen</t>
  </si>
  <si>
    <t>The transformer breakdowns on 14 of 20 Bonus turbines started within three months of the Middelgrund wind station starting operation off the Copenhagen coastline in May, 2001. The most recent failure occurred on December 23, 2004, on a turbine that Siemens had already retrofitted with a new transformer in December 2001.</t>
  </si>
  <si>
    <t>http://www.windpowermonthly.com/news/952194/Offshore-plant-owners-sue-supplier-transformers---Shareholders-resort-court-action-against-Siemens-others/?DCMP=ILC-SEARCH</t>
  </si>
  <si>
    <t>Mechanical (failed transformer)</t>
  </si>
  <si>
    <t>Offshore plant owners sue supplier of transformers -- Shareholders' resort to court action against Siemens and others</t>
  </si>
  <si>
    <t>Crosby County, Texas</t>
  </si>
  <si>
    <t>A crop duster hit a tower and crashed into a Crosby County cotton field Thursday morning, killing the pilot, Federal Aviation Administration officials said.</t>
  </si>
  <si>
    <t>http://lubbockonline.com/stories/052005/reg_052005054.shtml</t>
  </si>
  <si>
    <t>Human (plane crash)</t>
  </si>
  <si>
    <t>lubbockonline.com</t>
  </si>
  <si>
    <t>Ransom Canyon pilot dies in Crosby County crop-dusting accident</t>
  </si>
  <si>
    <t>Aberystwyth</t>
  </si>
  <si>
    <t>The windfarm is obviously situated on the top of a hill with no wires or roads nearby and the horrendous injury, in which the end portion of the wing was almost severed, is considered by the vet who examined the kite, to be wholly in keeping with being hit by a turbine blade.</t>
  </si>
  <si>
    <t>http://www.gigrin.co.uk/w/wind_turbine_kills_kite.html</t>
  </si>
  <si>
    <t>gigrin.co.uk</t>
  </si>
  <si>
    <t>Red Kite Critically Injured By Wind Turbine</t>
  </si>
  <si>
    <t>Gütsch mountain</t>
  </si>
  <si>
    <t>Switzerland</t>
  </si>
  <si>
    <t>During the winter 05/06, over 100 ice fragments could be recorded and analyzed.</t>
  </si>
  <si>
    <t>http://www.ewec2007proceedings.info/index2.php?page=info2&amp;id=49&amp;id2=272&amp;ordre=192&amp;tr=2&amp;searchin=&amp;what=&amp;searchtext=&amp;day=&amp;top=&amp;fil1=&amp;fil2=&amp;fil2&amp;ord1=&amp;sess=#top</t>
  </si>
  <si>
    <t>Ice throw</t>
  </si>
  <si>
    <t>Nature (cold)</t>
  </si>
  <si>
    <t>ewec2007proceedings.info</t>
  </si>
  <si>
    <t xml:space="preserve">Wind turbine ice throw case studies in the swiss alps </t>
  </si>
  <si>
    <t>Residents were left fearing for their safety after shards of melting ice fell on homes and gardens from the blades of a giant wind turbine.</t>
  </si>
  <si>
    <t>http://www.peterboroughtoday.co.uk/news/environment/wind-turbine-s-deadly-ice-shower-1-120837</t>
  </si>
  <si>
    <t>peterboroughtoday.co.uk</t>
  </si>
  <si>
    <t>A semi tractor trailer travels westbound on I-8, passing the wind farm on the Campo Indian Reservation, back in October 2009. Lightning struck the power towers during a fierce storm on Monday, Dec. 07, 2009, causing some damage.</t>
  </si>
  <si>
    <t>http://www.utsandiego.com/news/2009/dec/08/lighting-strikes-damage-wind-turbines/</t>
  </si>
  <si>
    <t>utsandiego.com</t>
  </si>
  <si>
    <t>Lightning damages East County wind turbines</t>
  </si>
  <si>
    <t>Northumberland Strait</t>
  </si>
  <si>
    <t>One of the blades of a Suez Energy North America V-90 wind turbine situated approximately 1,600 feet away, between her house and the Northumberland Strait, was damaged. Pieces were dangling from the blade and other pieces were strewn throughout a field, right up to her back door</t>
  </si>
  <si>
    <t>http://www.journalpioneer.com/Natural-resources/2008-12-26/article-1389822/Storm-damages-wind-turbine/1</t>
  </si>
  <si>
    <t>Journal Pioneer</t>
  </si>
  <si>
    <t>Storm damages wind turbine</t>
  </si>
  <si>
    <t>Alaska</t>
  </si>
  <si>
    <t xml:space="preserve">The wind storm that knocked over the crane had similar negative effects on the local residential wind-powered electric generators. The storm, which blew at least 125 miles per hour, completely dislodged the helix shaped turbine that was installed on Haystack hill. The blades and shaft blew away and were later located by divers. The tower stayed up. </t>
  </si>
  <si>
    <t>125 mph winds blow away Unalaska wind turbine </t>
  </si>
  <si>
    <t>Wachusett Mountain, Massachusetts</t>
  </si>
  <si>
    <t xml:space="preserve">The top half of one of the 100-foot windmills, with its broken turbine and missing blades, lies on the ground at the PMLD wind site. </t>
  </si>
  <si>
    <t>http://www.thelandmark.com/news/2006-03-02/Front_page/001.html</t>
  </si>
  <si>
    <t>thelandmark.com</t>
  </si>
  <si>
    <t xml:space="preserve">Windmill topples on Wachusett Mountain </t>
  </si>
  <si>
    <t>Smøla</t>
  </si>
  <si>
    <t xml:space="preserve">The discovery of four mangled white tailed eagles over a four month period at Norway's largest wind power station at Smøla is causing international concern among bird protection groups worried about future wind power development and the fate of sensitive bird populations. </t>
  </si>
  <si>
    <t>http://www.windpowermonthly.com/news/956999/Concern-eagle-kills-Norway---Discovery-British-bird-group/?DCMP=ILC-SEARCH</t>
  </si>
  <si>
    <t>Concern over eagle kills in Norway -- Discovery by British bird group</t>
  </si>
  <si>
    <t>Tirunelveli</t>
  </si>
  <si>
    <t>A big fire broke out at a 2MW wind-power unit at Chettikulam in Tirunelveli district, reportedly the biggest in Asia, causing a loss of about Rs two crore.</t>
  </si>
  <si>
    <t>http://www.windaction.org/news/3531</t>
  </si>
  <si>
    <t>Fire in Chettikulam wind-power unit</t>
  </si>
  <si>
    <t>Zhejiang</t>
  </si>
  <si>
    <t>Longyuan Electric Power's coastal 15.85 MW Hedingshan wind farm in East China's Zhejiang Province suffered heavy damage after being swept by Typhoon Saomai and winds of 67 m/s in mid August. One Vestas 660 kW and two Windey 750 kW machines were toppled.</t>
  </si>
  <si>
    <t>http://www.windpowermonthly.com/news/960650/Typhoon-damage-affects-Hedingshanwind-farm-East-China/?DCMP=ILCSEARCH</t>
  </si>
  <si>
    <t>Vestas 660 KW</t>
  </si>
  <si>
    <t>Typhoon damage affects Hedingshan wind farm in East China</t>
  </si>
  <si>
    <t>Windey 750 KW</t>
  </si>
  <si>
    <t>Windey</t>
  </si>
  <si>
    <t>Super Typhoon Saomai almost destroyed the coastal Cangnan Wind Farm in August 2006, damaging 20 of its 28 turbines.</t>
  </si>
  <si>
    <t>http://www.windpowermonthly.com/news/965674/China-Special---Offshore-Donghailitmus-test-offshore-plan/?DCMP=ILCSEARCH</t>
  </si>
  <si>
    <t>Dewind 600 KW</t>
  </si>
  <si>
    <t>Dewind</t>
  </si>
  <si>
    <t>China Special - Offshore: Donghai litmus test for offshore plan</t>
  </si>
  <si>
    <t>A routine wind plant installation in America's heartland took an unnerving hit recently from a small tornado, which whipped through the construction site and damaged blades waiting for installation.</t>
  </si>
  <si>
    <t>http://www.windpowermonthly.com/news/954963/Tornado-trouble-construction-site---lesson-Kansas-winds/</t>
  </si>
  <si>
    <t>Tornado trouble at construction site -- A lesson from Kansas winds</t>
  </si>
  <si>
    <t>Bo'ness, Scotland</t>
  </si>
  <si>
    <t>A Scots wind turbine firm has put out an alert after part of a turbine fell off at a school. The school lost its green energy supply after a damper, used to control the blades, came off when bolts broke.</t>
  </si>
  <si>
    <t>http://ventdubocage.net/ecosse5.htm</t>
  </si>
  <si>
    <t>15 KW</t>
  </si>
  <si>
    <t>ventdubocage.net</t>
  </si>
  <si>
    <t>Alert after turbine breakdown</t>
  </si>
  <si>
    <t>Gulf of Mexico</t>
  </si>
  <si>
    <t>Mexico</t>
  </si>
  <si>
    <t>In the early morning hours of August 16, workers on a shallow-water oil and gas production platform in the Gulf of Mexico were transferring a heaving piece of equipment from the platform to a workboat. Suddenly the crane collapsed, triggering a tragic series of events that resulted in the death of one worker</t>
  </si>
  <si>
    <t>http://www.herrmanandherrman.com/blog/2011/10/collapsed-offshore-platform-crane-kills-worker.shtml</t>
  </si>
  <si>
    <t xml:space="preserve">Death </t>
  </si>
  <si>
    <t>Herrman&amp;Herrman</t>
  </si>
  <si>
    <t>COLLAPSED OFFSHORE PLATFORM CRANE KILLS WORKER</t>
  </si>
  <si>
    <t>At 3 o’clock in the morning of 26 March 1945, even though the wind on Grandpa’s Knob was light, one of the 8 ton blades broke off and went whirling through the air landing 225 m down the hillside.</t>
  </si>
  <si>
    <t>http://icproxy.sabanciuniv.edu:2056/ehost/pdfviewer/pdfviewer?vid=6&amp;sid=2ad477ef-fedf-489c-b4f7-14b5c65a8558%40sessionmgr15&amp;hid=13</t>
  </si>
  <si>
    <t>S. Morgan Smith</t>
  </si>
  <si>
    <t>Ebscohost</t>
  </si>
  <si>
    <t>Technological Trajectories in the Making: Two Case Studies from the Contemporary History of Wind Power</t>
  </si>
  <si>
    <t>Gedser</t>
  </si>
  <si>
    <t>Generating a total of 2.2 GWh with an annual record of 367 MWh in 1964, the Gedser Wind Turbine continued in routine operation until 1967 when the gearing broke.</t>
  </si>
  <si>
    <t>South Leicestershire, England</t>
  </si>
  <si>
    <t>Fragments of blade scattered across the field.</t>
  </si>
  <si>
    <t>http://www.habitat21.co.uk/wind30.html</t>
  </si>
  <si>
    <t>habitat21.co.uk</t>
  </si>
  <si>
    <t>Shrapnel from a wind turbine</t>
  </si>
  <si>
    <t>Kent, England</t>
  </si>
  <si>
    <t xml:space="preserve">Of the 36 turbines erected off Herne Bay - on the Kentish Flats - 12 have experienced gearbox problems. </t>
  </si>
  <si>
    <t>http://news.bbc.co.uk/2/hi/uk_news/england/kent/6309013.stm</t>
  </si>
  <si>
    <t xml:space="preserve">Gearbox fault halts wind turbines </t>
  </si>
  <si>
    <t>http://www.smh.com.au/news/environment/green-power-black-hole/2008/01/02/1198949900016.html</t>
  </si>
  <si>
    <t>The 62-tower Woolnorth farm has killed up to 18 of the island's endangered subspecies of the wedge-tail in its giant rotor blades.</t>
  </si>
  <si>
    <t>smh.com.au</t>
  </si>
  <si>
    <t>Green power is black hole for rare eagles</t>
  </si>
  <si>
    <t xml:space="preserve">The machine - said to be one of the oldest in the county - came down between December 29-30 in high winds. </t>
  </si>
  <si>
    <t xml:space="preserve">Probe into wind turbine collapse </t>
  </si>
  <si>
    <t>Lackawanna, N.Y.</t>
  </si>
  <si>
    <t>http://www.snl.com/interactivex/article.aspx?CdId=A-7161399-9829</t>
  </si>
  <si>
    <t>Clipper Windpower Inc.'s 2.5-MW Liberty wind turbines at the 20-MW Steel Winds facility in Lackawanna, N.Y., are malfunctioning due to faulty gear sets</t>
  </si>
  <si>
    <t>Mechanical (faulty gear sets)</t>
  </si>
  <si>
    <t>snl.com</t>
  </si>
  <si>
    <t>Clipper's 2.5-MW Liberty wind turbines malfunction</t>
  </si>
  <si>
    <t>Mount Storm, West Virginia</t>
  </si>
  <si>
    <t>According to NedPower Mount Storm spokesperson Tim O'Leary, a wind turbine in Mount Storm caught fire at approximately 5:15 p.m. on Tuesday afternoon. According to O'Leary, the fire occurred during routine maintenance and started in the nacelle of the wind turbine.</t>
  </si>
  <si>
    <t>Mt. Storm turbine catches fire</t>
  </si>
  <si>
    <t>http://www.windaction.org/news/13659</t>
  </si>
  <si>
    <t>A cable that brings power ashore from an offshore windfarm has failed and needs to be replaced in the spring.</t>
  </si>
  <si>
    <t>http://news.bbc.co.uk/2/hi/uk_news/england/norfolk/7190082.stm</t>
  </si>
  <si>
    <t>Caister</t>
  </si>
  <si>
    <t>Cable</t>
  </si>
  <si>
    <t>Repair plan for offshore windfarm</t>
  </si>
  <si>
    <t>PowerOfWindFarm (KW)</t>
  </si>
  <si>
    <t>Power of Turbine (KW)</t>
  </si>
  <si>
    <t>Mechanical (electrical flash)</t>
  </si>
  <si>
    <t>A worker was treated in hospital for burns caused by an electrical flash while working to repair those cables</t>
  </si>
  <si>
    <t>Cohoctan, N.Y.</t>
  </si>
  <si>
    <t>http://www.windaction.org/pictures/17097</t>
  </si>
  <si>
    <t>The blade fell on the windshield of a car.</t>
  </si>
  <si>
    <t>Blade meets windshield</t>
  </si>
  <si>
    <t>Clipper</t>
  </si>
  <si>
    <t>Clipper 2500 KW</t>
  </si>
  <si>
    <t>Vestas 2000 KW</t>
  </si>
  <si>
    <t>http://www.windaction.org/news/14283</t>
  </si>
  <si>
    <t>One of the massive turbines at the sprawling Prince Wind Energy Project, immediately northwest of the city limits, was damaged during the Jan. 30 blizzard, which, according to Environment Canada, carried maximum wind gusts of 102 kilometres an hour.</t>
  </si>
  <si>
    <t>Sault Ste. Marie</t>
  </si>
  <si>
    <t>Winds too much for turbine</t>
  </si>
  <si>
    <t xml:space="preserve">The ferry Riverdance went out of control. Several rescue attempts were made 
by both boat and helicopter with all persons on board being airlifted off leaving 
a skeleton crew on board. This skeleton crew was unable to control the boat, 
and the Riverdance was beached on Blackpool Beach. </t>
  </si>
  <si>
    <t>http://www.decc.gov.uk/assets/decc/what%20we%20do/a%20low%20carbon%20uk/1_20091120130307_e_@@_barrowannualreportjuly2007tojune2008final.pdf</t>
  </si>
  <si>
    <t>Transport Accident</t>
  </si>
  <si>
    <t>Human (crew was unable to control the boat)</t>
  </si>
  <si>
    <t>decc.gov.uk</t>
  </si>
  <si>
    <t>Offshore wind capital grant scheme</t>
  </si>
  <si>
    <t>Blackpool Beach</t>
  </si>
  <si>
    <t>A wind turbine caught fire in Birds Landing early Monday, but investigators have yet to identify what caused the flames.</t>
  </si>
  <si>
    <t>http://www.windaction.org/news/14610</t>
  </si>
  <si>
    <t>Fire ruins turbine at wind farm; Birds Landing blaze gutted 1 of 90</t>
  </si>
  <si>
    <t>2050 KW</t>
  </si>
  <si>
    <t>An exclusion zone is in place around a Furness wind farm after gale force winds battered Cumbria. Pencil Lane at Marton has been closed off since Monday evening as engineers work to fix a mechanical failure on a turbine at Askam and Ireleth Wind Farm.</t>
  </si>
  <si>
    <t>http://www.windaction.org/news/14635</t>
  </si>
  <si>
    <t>Exclusion zone around wind farm after gales</t>
  </si>
  <si>
    <t>Solano County, California</t>
  </si>
  <si>
    <t>Suzlon 2100 KW</t>
  </si>
  <si>
    <t>Windmills lose blades in high winds</t>
  </si>
  <si>
    <t>The strong winds that buffeted the Tokai and Kanto regions Tuesday apparently snapped the massive blades of two wind turbines in Higashi-Izucho, Shizuoka Prefecture, officials of the company that operates the turbines said.</t>
  </si>
  <si>
    <t>http://www.windaction.org/news/15149</t>
  </si>
  <si>
    <t>Higashi-Izucho, Shizuoka</t>
  </si>
  <si>
    <t>1500 KW</t>
  </si>
  <si>
    <t>A 29-year-old contractor for Global Windpower Services fell 50 to 60 feet inside the shaft of a wind turbine on Wednesday, breaking ribs and a leg, rescue officials said.</t>
  </si>
  <si>
    <t>http://www.windaction.org/news/15338</t>
  </si>
  <si>
    <t>Siemens 2300 KW</t>
  </si>
  <si>
    <t>Man injured after fall inside wind turbine</t>
  </si>
  <si>
    <t>Sac County, Iowa</t>
  </si>
  <si>
    <t>Authorities say 38 year-old Glen Forbes was driving a trailer loaded with wind turbine blades when the rear steering malfunctioned. The Sac County, Iowa Sheriff's office says they're investigating what caused a semi to start a chain reaction accident that sent a utility pole into an Early, Iowa restaurant.</t>
  </si>
  <si>
    <t>http://www.windaction.org/news/15624</t>
  </si>
  <si>
    <t>Truck driver sends utility pole into restaurant</t>
  </si>
  <si>
    <t>Windmill fire causes $750,000 in damage</t>
  </si>
  <si>
    <t>Fire caused an estimated $750,000 in damage to a windmill on Thursday, the Palm Springs Fire Deparment said today. Firefighters were called out about 5:55 p.m. to Windmill Farms a mile south of Interstate 10. The top portion of the windmill was on fire and several small spot fires happened because of falling debris. The fire is under investigation.</t>
  </si>
  <si>
    <t>http://www.windaction.org/news/15766</t>
  </si>
  <si>
    <t>Springfield</t>
  </si>
  <si>
    <t>A truck carrying part of a large wind turbine damaged some girders at the Highway 60 and 65 interchange around ten Friday morning.</t>
  </si>
  <si>
    <t>http://www.windaction.org/news/15771</t>
  </si>
  <si>
    <t>Bridge repair at highway 60 and 65 interchange may slow commute times</t>
  </si>
  <si>
    <t xml:space="preserve"> punishing gale broke apart a research ship launched in March to study Delaware's offshore wind power resources, forcing the Coast Guard to rescue two crewmen from the sinking vessel. The Peterson, a former Gulf Coast oil industry service boat, was christened March 29 and sent to sea to support Bluewater Wind LLC's efforts to build a 150-turbine offshore wind farm in Atlantic waters east of Delaware.</t>
  </si>
  <si>
    <t>http://www.windaction.org/news/15798</t>
  </si>
  <si>
    <t>Delaware</t>
  </si>
  <si>
    <t>2 rescued as research vessel sinks off Rehoboth</t>
  </si>
  <si>
    <t>Belfast, Northern Ireland</t>
  </si>
  <si>
    <t>A farmer has described the shocking moment a 16-foot wind turbine blade smashed through the roof of his home as his family slept inside.</t>
  </si>
  <si>
    <t>http://www.belfasttelegraph.co.uk/news/local-national/farmhouse-horror-as-turbine-blade-smashes-through-roof-13895218.html</t>
  </si>
  <si>
    <t>belfasttelegraph.co.uk</t>
  </si>
  <si>
    <t>Farmhouse horror as turbine blade smashes through roof</t>
  </si>
  <si>
    <t>A blade cracked away from a 190ft turbine on a Sheffield University research park. Police evacuated the area while engineers allowed the 30ft blade to fall to the ground. The turbine was made by WES, a Dutch company. Earlier that month, the British government had published its renewable energy strategy - with plans to build around 4,000 new onshore wind turbines.</t>
  </si>
  <si>
    <t>Transportation accident</t>
  </si>
  <si>
    <t>The bridge has been closed since late June after a truck hauling a propeller wing for a wind power turbine in west Texas slammed into one of the bridge abutments. Engineers say it will be impossible to repair the bridge.</t>
  </si>
  <si>
    <t>http://www.windaction.org/news/16777</t>
  </si>
  <si>
    <t>Ralph Fair Road bridge will have to be replaced</t>
  </si>
  <si>
    <t>Cumberland</t>
  </si>
  <si>
    <t>http://www.cumberlandnewsnow.com/Natural-resources/2008-07-22/article-374726/RCMP-turbine-on-the-fritz-again/1</t>
  </si>
  <si>
    <t>50 KW</t>
  </si>
  <si>
    <t>Mechanical (electrical circuit)</t>
  </si>
  <si>
    <t>RCMP turbine on the fritz again</t>
  </si>
  <si>
    <t>cumberlandnewsnow.com</t>
  </si>
  <si>
    <t>Alberta</t>
  </si>
  <si>
    <t xml:space="preserve">The two-year study found 90 per cent of the studied bats found dead below turbines near Pincher Creek suffered severe injuries to their respiratory systems consistent with a sudden drop in air pressure that occurs near the turbine blades. </t>
  </si>
  <si>
    <t>http://www.canada.com/calgaryherald/news/story.html?id=28de9bd8-0a99-4935-bd34-9997a5808ebc</t>
  </si>
  <si>
    <t>Mechanical (sudden drop in air pressure)</t>
  </si>
  <si>
    <t>canada.com</t>
  </si>
  <si>
    <t>Wind turbines to blame for bat deaths: study</t>
  </si>
  <si>
    <t>Vestas 1750 MW</t>
  </si>
  <si>
    <t>The first eagle was killed on August 17 and a few days later its mate was also struck.</t>
  </si>
  <si>
    <t>http://www.windaction.org/news/17683</t>
  </si>
  <si>
    <t>Windfarm collision kills eagles</t>
  </si>
  <si>
    <t>Idaho</t>
  </si>
  <si>
    <t>On Sept. 25, a truck carrying the base for a large wind turbine failed to exit the freeway, damaging the Exit 40 overchange bridge.</t>
  </si>
  <si>
    <t>http://www.windaction.org/news/18239</t>
  </si>
  <si>
    <t>Idaho farmers fear road damage to impede harvest</t>
  </si>
  <si>
    <t>http://www.cbc.ca/news/canada/ottawa/story/2008/10/02/ot-wind-081002.html</t>
  </si>
  <si>
    <t>Ontario</t>
  </si>
  <si>
    <t>The diesel fuel spilled into Lake Ontario near Wolfe Island around 9:30 a.m. Wednesday from a boat carrying equipment for a controversial wind turbine project.</t>
  </si>
  <si>
    <t>Wind project ship spills fuel near Wolfe Island</t>
  </si>
  <si>
    <t>A man was struck by a fork lift as he worked on the Barton Windmill Project, just North of Grafton in Worth County. Dick Hamilton, 46 of Tishmingo, Oklahoma was hit when the driver of an all terrain, Caterpillar fork lift didn't see him on October 9.</t>
  </si>
  <si>
    <t>http://www.windaction.org/news/19331</t>
  </si>
  <si>
    <t>Fines for deadly Worth County windfarm accident</t>
  </si>
  <si>
    <t>Gamesa 2000 KW</t>
  </si>
  <si>
    <t>Another Wind Turbine Blaze: Fire Breaks Out At Iowa Wind Farm</t>
  </si>
  <si>
    <t>nawindpower.com</t>
  </si>
  <si>
    <t>http://nawindpower.com/e107_plugins/content/content.php?content.9883#.UPrs0R001-s</t>
  </si>
  <si>
    <t>Kenedy County, Texas</t>
  </si>
  <si>
    <t>A falling section of a lattice tower used for wind measurements caused the death of a contract worker on Sunday at a Kenedy County wind farm, his employer said Tuesday.</t>
  </si>
  <si>
    <t>http://www.caller.com/news/2008/nov/11/wind-farm-death-caused-lattice-tower-employer-said/?partner=RSS</t>
  </si>
  <si>
    <t>caller.com</t>
  </si>
  <si>
    <t>Section of falling tower causes death</t>
  </si>
  <si>
    <t>Mechanical (falling section of tower)</t>
  </si>
  <si>
    <t>£50m windfarm barge sinks on way to North Wales</t>
  </si>
  <si>
    <t>A barge worth £50 million toppled into the sea and sank as it was being towed to the site of an offshore North Wales windfarm. The barge was carrying giant cranes set to carry out vital work at the windfarm when it was lost overboard and sank to the bottom of the Atlantic.</t>
  </si>
  <si>
    <t>http://www.windaction.org/news/18767</t>
  </si>
  <si>
    <t>Siemens 3600 KW</t>
  </si>
  <si>
    <t>A wind farm worker is okay following a crane accident Sunday morning. A Winnebago County Sheriff's report confirms Billy Cody was trapped in a crane at the construction site located between Forest City and Thompson.</t>
  </si>
  <si>
    <t>http://www.windaction.org/news/18957</t>
  </si>
  <si>
    <t>Worker OK following wind farm accident</t>
  </si>
  <si>
    <t>Wind turbine's deadly ice shower</t>
  </si>
  <si>
    <t>Peterborough, England</t>
  </si>
  <si>
    <t>An explosion and fire at a wind farm under construction in northeast Nebraska has injured three workers. One man, who was atop a tower when a turbine exploded, received first- and second-degree burns in the fire Tuesday morning. Two others, who were nearby, were treated for smoke inhalation and released.</t>
  </si>
  <si>
    <t>http://journalstar.com/news/local/workers-injured-in-wind-farm-fire/article_0fc09e22-16c1-584b-9a0a-e8af35843856.html</t>
  </si>
  <si>
    <t>Nebraska</t>
  </si>
  <si>
    <t>journalstar.com</t>
  </si>
  <si>
    <t>3 workers injured in wind farm fire</t>
  </si>
  <si>
    <t>When a technician was descending down the ladder from the transition piece, 
the platform hatch dropped down and hit him on the head. The procedure is to 
be changed to leaving the hatch open when you leave the transition piece.</t>
  </si>
  <si>
    <t>Transition piece</t>
  </si>
  <si>
    <t>GE 1500 KW</t>
  </si>
  <si>
    <t>Vestas 225 KW</t>
  </si>
  <si>
    <t>2000 KW</t>
  </si>
  <si>
    <t>Vestas 3000 KW</t>
  </si>
  <si>
    <t>AWP 56 100 KW</t>
  </si>
  <si>
    <t>Lagerwey 750 KW</t>
  </si>
  <si>
    <t>Lagerwey 300 KW</t>
  </si>
  <si>
    <t>Carter 300 KW</t>
  </si>
  <si>
    <t>Nordex 2500 KW</t>
  </si>
  <si>
    <t>NEG Micon 1500 KW</t>
  </si>
  <si>
    <t>Holec 300 KW</t>
  </si>
  <si>
    <t>Hamilton Standard 4000 KW</t>
  </si>
  <si>
    <t>Windmaster 300 KW</t>
  </si>
  <si>
    <t>WKA 60 1200 KW</t>
  </si>
  <si>
    <t>Repower 2000 KW</t>
  </si>
  <si>
    <t>Siemens 1300 KW</t>
  </si>
  <si>
    <t>HSW 250 KW</t>
  </si>
  <si>
    <t>Evoko 10 KW</t>
  </si>
  <si>
    <t>Eoltec Scirocco 6 KW</t>
  </si>
  <si>
    <t>Suzlon MM82 2050 KW</t>
  </si>
  <si>
    <t>Siemens 1500 KW</t>
  </si>
  <si>
    <t>Ming Yang 1500 KW</t>
  </si>
  <si>
    <t>3600 KW</t>
  </si>
  <si>
    <t>Scirocco 6 KW</t>
  </si>
  <si>
    <t>GE 1600 KW</t>
  </si>
  <si>
    <t>Vestas 400 KW</t>
  </si>
  <si>
    <t>Nordtank 600 KW</t>
  </si>
  <si>
    <t>Vestas 600 KW</t>
  </si>
  <si>
    <t>Suzlon S64 1250 KW</t>
  </si>
  <si>
    <t>NedWind 500 KW</t>
  </si>
  <si>
    <t>Repower 2 KW</t>
  </si>
  <si>
    <t>AAER 77-65 1500 KW</t>
  </si>
  <si>
    <t>NedWind 1000 KW</t>
  </si>
  <si>
    <t>Zond Z750 750 KW</t>
  </si>
  <si>
    <t>NEG Micon 2000 KW</t>
  </si>
  <si>
    <t>Vestas 220 KW</t>
  </si>
  <si>
    <t>Siemens 2000 KW</t>
  </si>
  <si>
    <t>Smith-Putnam 1250 KW</t>
  </si>
  <si>
    <t>Vestas 1750 KW</t>
  </si>
  <si>
    <t>Boat operator decapitated by small machine, unconfirmed</t>
  </si>
  <si>
    <t>Death &amp; Transportation accident</t>
  </si>
  <si>
    <t>Injury &amp; Transportation accident</t>
  </si>
  <si>
    <t>There was a lightning strike that fried some components last year, but we believe this time it's an electrical circuit inside the control room that blew out, Const. Paul Calder of the Cumberland RCMP said recently.</t>
  </si>
  <si>
    <t>Fire in Australia</t>
  </si>
  <si>
    <t>Fire in Texas</t>
  </si>
  <si>
    <t>http://www.bloomberg.com/news/2012-04-02/vestas-says-person-injured-at-australia-s-macarthur-wind-farm.html</t>
  </si>
  <si>
    <t>https://www.wind-watch.org/news/2011/08/25/spirit-lake-ia-man-dies-after-falling-from-wind-turbine/</t>
  </si>
  <si>
    <t>http://www.bloomberg.com/news/2012-03-30/vestas-says-turbine-catches-fire-at-gross-eilstorf-wind-farm.html</t>
  </si>
  <si>
    <t>examiner.co.uk</t>
  </si>
  <si>
    <t>San Diego</t>
  </si>
  <si>
    <t>Aarhus</t>
  </si>
  <si>
    <t>900 KW</t>
  </si>
  <si>
    <t>http://www.windpowermonthly.com/news/1133579/Blade-snaps-off-Repower-2MW-motorway-turbine/?DCMP=ILC-SEARCH</t>
  </si>
  <si>
    <t>Blade snaps off Repower 2MW motorway turbine</t>
  </si>
  <si>
    <t>Paris</t>
  </si>
  <si>
    <t>A 46-metre blade has fallen off a Repower 2MW turbine at a project alongside the A10 motorway in France.</t>
  </si>
  <si>
    <t>metal-supply.com</t>
  </si>
  <si>
    <t>worldwindpower.net</t>
  </si>
  <si>
    <t>Muros</t>
  </si>
  <si>
    <t>Enron</t>
  </si>
  <si>
    <t>Enron 1500 KW</t>
  </si>
  <si>
    <t>http://www.windaction.org/news/35832</t>
  </si>
  <si>
    <t>http://alaskarenewableenergy.org/125-mph-winds-damage-unalaska-wind-turbines/</t>
  </si>
  <si>
    <t>The turbine came loose after bolts attaching it to the hub failed, but definitely not because of a collision, examination of the components has revealed. The interim report goes no further than to say that material fatigue was the cause of the incident.</t>
  </si>
  <si>
    <t>Death &amp; Fire</t>
  </si>
  <si>
    <t>https://www.wind-watch.org/news/2012/02/23/update-one-dead-one-missing-after-china-turbine-blaze/</t>
  </si>
  <si>
    <t>Kenetech</t>
  </si>
  <si>
    <t>Kenetech 100 KW</t>
  </si>
  <si>
    <t>East Renfrewshire</t>
  </si>
  <si>
    <t>Berwickshire, Scotland</t>
  </si>
  <si>
    <t>Vestas 1800 KW</t>
  </si>
  <si>
    <t>https://www.wind-watch.org/news/2012/09/20/m-19-blocked-by-wind-turbine/</t>
  </si>
  <si>
    <t>A teenage windfarm worker died after plunging 100 feet down the inside of a turbine, it was revealed last night. The 19-year-old is believed to have fallen from near the top of the shaft.</t>
  </si>
  <si>
    <t>thefreelibrary.com</t>
  </si>
  <si>
    <t>https://www.wind-watch.org/newsarchive/2008/03/28/wind-turbine-fire/</t>
  </si>
  <si>
    <t>That’s blown it</t>
  </si>
  <si>
    <t>thescottishsun.co.uk</t>
  </si>
  <si>
    <t>Enercon 500 KW</t>
  </si>
  <si>
    <t>Enercon 600 KW</t>
  </si>
  <si>
    <t>Vestas 2000 kW</t>
  </si>
  <si>
    <t>Vestas 300 KW</t>
  </si>
  <si>
    <t>CBC</t>
  </si>
  <si>
    <t>thesun.co.uk</t>
  </si>
  <si>
    <t>fox16.com</t>
  </si>
  <si>
    <t>ssgb.150m.com</t>
  </si>
  <si>
    <t>burnham-on-sea.com</t>
  </si>
  <si>
    <t>mitglied.multimania.de</t>
  </si>
  <si>
    <t>alaskarenewableenergy.org</t>
  </si>
  <si>
    <t>osha.gov</t>
  </si>
  <si>
    <t>wytv.com</t>
  </si>
  <si>
    <t>stuff.co.nz</t>
  </si>
  <si>
    <t>A wind turbine contractor was injured at the Twin Ridges Wind Farm in Wellersburg Tuesday afternoon when a large piece of steel fell on him.</t>
  </si>
  <si>
    <t>Hornslet Wind Turbine Collapse was a spectacular collapse of a wind turbine on February 22, 2008. It is one of only a few structural collapses that have been captured on film.</t>
  </si>
  <si>
    <t>Emden</t>
  </si>
  <si>
    <t>Cornwall, England</t>
  </si>
  <si>
    <t>Fenner</t>
  </si>
  <si>
    <t>Portland</t>
  </si>
  <si>
    <t>Sutherland, Scotland</t>
  </si>
  <si>
    <t>Stirling, Scotland</t>
  </si>
  <si>
    <t>Tehachapi, California</t>
  </si>
  <si>
    <t>Blade &amp; Nacelle</t>
  </si>
  <si>
    <t>Nacelle &amp; Rotor</t>
  </si>
  <si>
    <t>Kaiser-Wilhelm-Koog</t>
  </si>
  <si>
    <t>Lagerwey 18 80 KW</t>
  </si>
  <si>
    <t>Clipper Liberty 2500 KW</t>
  </si>
  <si>
    <t xml:space="preserve">Structural break &amp; Transportation accident </t>
  </si>
  <si>
    <t>A truck carrying a wind turbine scraped the underside of the overpass while trying to pass through. The truck likely hit the overpass because the load was "too high," explained provincial police spokesman Ronald McKinnis</t>
  </si>
  <si>
    <t>Fire &amp; Structural break</t>
  </si>
  <si>
    <t>Fire &amp; Injury &amp; Structural break</t>
  </si>
  <si>
    <t>Death &amp; Injury &amp; Fire</t>
  </si>
  <si>
    <t>NONE_Forklift</t>
  </si>
  <si>
    <t>Structural (loose bolts)</t>
  </si>
  <si>
    <t>Structural (fatigued bolts)</t>
  </si>
  <si>
    <t>Structural (dismantling)</t>
  </si>
  <si>
    <t>Structural</t>
  </si>
  <si>
    <t>Structural (falling object)</t>
  </si>
  <si>
    <t>Mechanical (electrical discharge)</t>
  </si>
  <si>
    <t>Structural (smashed barge)</t>
  </si>
  <si>
    <t>Mechanical (fire)</t>
  </si>
  <si>
    <t>Human (transportation)</t>
  </si>
  <si>
    <t>Daily Mail</t>
  </si>
  <si>
    <t>Human (leak of flammable liquid)</t>
  </si>
  <si>
    <t>Column Labels</t>
  </si>
  <si>
    <t>Grand Total</t>
  </si>
  <si>
    <t>Sum of Death</t>
  </si>
  <si>
    <t>Sum of Fire</t>
  </si>
  <si>
    <t>Sum of Injury</t>
  </si>
  <si>
    <t>Sum of Mechanical</t>
  </si>
  <si>
    <t>Sum of Structural Break</t>
  </si>
  <si>
    <t>Sum of Transport Accident</t>
  </si>
  <si>
    <t>Values</t>
  </si>
  <si>
    <t>Row Labels</t>
  </si>
  <si>
    <t xml:space="preserve">Count of Details
</t>
  </si>
  <si>
    <t>Offshore</t>
  </si>
  <si>
    <t>During Construction</t>
  </si>
  <si>
    <t>Enercon 2000 KW</t>
  </si>
  <si>
    <t>Hannevind</t>
  </si>
  <si>
    <t>Hannevind 22 KW</t>
  </si>
  <si>
    <t>Proven</t>
  </si>
  <si>
    <t>Proven 15 KW</t>
  </si>
  <si>
    <t>Nordex 1300 KW</t>
  </si>
  <si>
    <t>Lost Tower</t>
  </si>
  <si>
    <t>BWC</t>
  </si>
  <si>
    <t>BWC Excel 10 KW</t>
  </si>
  <si>
    <t>http://www.wind-works.org/cms/index.php?id=402&amp;tx_ttnews[tt_news]=163&amp;cHash=13a235437b7c7742232938d7294799f3</t>
  </si>
  <si>
    <t>http://www.wind-works.org/cms/index.php?id=402&amp;tx_ttnews[tt_news]=161&amp;cHash=2ddc820262e13967088592d42d41f5b7</t>
  </si>
  <si>
    <t>3000 KW</t>
  </si>
  <si>
    <t>49500 KW</t>
  </si>
  <si>
    <t>Dongfang Turbine</t>
  </si>
  <si>
    <t>Dongfang Turbine 1500 KW</t>
  </si>
  <si>
    <t>Windflow</t>
  </si>
  <si>
    <t>CSR 2500 KW</t>
  </si>
  <si>
    <t>CSR</t>
  </si>
  <si>
    <t>2500 KW</t>
  </si>
  <si>
    <t>539000 KW</t>
  </si>
  <si>
    <t>2300 KW</t>
  </si>
  <si>
    <t>404000 KW</t>
  </si>
  <si>
    <t>Mitsubishi 2400 KW</t>
  </si>
  <si>
    <t>2400 KW</t>
  </si>
  <si>
    <t>Kenetech 375 KW</t>
  </si>
  <si>
    <t>375 KW</t>
  </si>
  <si>
    <t>21500 KW</t>
  </si>
  <si>
    <t>420000 KW</t>
  </si>
  <si>
    <t>12000 KW</t>
  </si>
  <si>
    <t>160000 KW</t>
  </si>
  <si>
    <t>LM Wind Power</t>
  </si>
  <si>
    <t>66000 KW</t>
  </si>
  <si>
    <t>Hesket Newmarket</t>
  </si>
</sst>
</file>

<file path=xl/styles.xml><?xml version="1.0" encoding="utf-8"?>
<styleSheet xmlns="http://schemas.openxmlformats.org/spreadsheetml/2006/main">
  <numFmts count="1">
    <numFmt numFmtId="164" formatCode="[$-409]mmmm\ d\,\ yyyy;@"/>
  </numFmts>
  <fonts count="9">
    <font>
      <sz val="11"/>
      <color theme="1"/>
      <name val="Calibri"/>
      <family val="2"/>
      <charset val="162"/>
      <scheme val="minor"/>
    </font>
    <font>
      <sz val="12"/>
      <name val="Calibri"/>
      <family val="2"/>
      <scheme val="minor"/>
    </font>
    <font>
      <sz val="12"/>
      <color indexed="8"/>
      <name val="Calibri"/>
      <family val="2"/>
      <scheme val="minor"/>
    </font>
    <font>
      <u/>
      <sz val="11"/>
      <color theme="10"/>
      <name val="Calibri"/>
      <family val="2"/>
      <charset val="162"/>
    </font>
    <font>
      <sz val="12"/>
      <color theme="1"/>
      <name val="Calibri"/>
      <family val="2"/>
      <scheme val="minor"/>
    </font>
    <font>
      <sz val="12"/>
      <color rgb="FF333333"/>
      <name val="Calibri"/>
      <family val="2"/>
      <scheme val="minor"/>
    </font>
    <font>
      <sz val="12"/>
      <color rgb="FF000000"/>
      <name val="Calibri"/>
      <family val="2"/>
      <scheme val="minor"/>
    </font>
    <font>
      <sz val="12"/>
      <color theme="10"/>
      <name val="Calibri"/>
      <family val="2"/>
      <scheme val="minor"/>
    </font>
    <font>
      <sz val="11"/>
      <name val="Calibri"/>
      <family val="2"/>
      <charset val="162"/>
    </font>
  </fonts>
  <fills count="4">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4">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1" xfId="1" applyFont="1" applyFill="1" applyBorder="1" applyAlignment="1" applyProtection="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0" fillId="0" borderId="0" xfId="0" applyAlignment="1">
      <alignment horizontal="center" vertical="center"/>
    </xf>
    <xf numFmtId="0" fontId="4" fillId="0" borderId="1" xfId="0"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5" fillId="0" borderId="0" xfId="0" applyFont="1" applyFill="1" applyBorder="1" applyAlignment="1">
      <alignment horizontal="center" vertical="center" wrapText="1"/>
    </xf>
    <xf numFmtId="0" fontId="4" fillId="0" borderId="0" xfId="0" applyFont="1" applyBorder="1" applyAlignment="1">
      <alignment horizontal="center" vertical="center" wrapText="1"/>
    </xf>
    <xf numFmtId="164" fontId="4"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horizontal="center" vertical="center" wrapText="1"/>
    </xf>
    <xf numFmtId="0" fontId="6" fillId="0" borderId="0" xfId="0" applyFont="1" applyBorder="1" applyAlignment="1">
      <alignment horizontal="center" vertical="center" wrapText="1"/>
    </xf>
    <xf numFmtId="0" fontId="7" fillId="0" borderId="1" xfId="1" applyFont="1" applyFill="1" applyBorder="1" applyAlignment="1" applyProtection="1">
      <alignment horizontal="center" vertical="center" wrapText="1"/>
    </xf>
    <xf numFmtId="0" fontId="7" fillId="0" borderId="1" xfId="1" applyFont="1" applyBorder="1" applyAlignment="1" applyProtection="1">
      <alignment horizontal="center" vertical="center" wrapText="1"/>
    </xf>
    <xf numFmtId="0" fontId="3" fillId="0" borderId="1" xfId="1" applyFill="1" applyBorder="1" applyAlignment="1" applyProtection="1">
      <alignment horizontal="center" vertical="center" wrapText="1"/>
    </xf>
    <xf numFmtId="0" fontId="3" fillId="0" borderId="1" xfId="1" applyBorder="1" applyAlignment="1" applyProtection="1">
      <alignment horizontal="center" vertical="center" wrapText="1"/>
    </xf>
    <xf numFmtId="0" fontId="8" fillId="0" borderId="1" xfId="1" applyFont="1" applyBorder="1" applyAlignment="1" applyProtection="1">
      <alignment horizontal="center" vertical="center" wrapText="1"/>
    </xf>
    <xf numFmtId="0" fontId="0" fillId="0" borderId="0" xfId="0" pivotButton="1"/>
    <xf numFmtId="0" fontId="0" fillId="0" borderId="0" xfId="0" applyNumberFormat="1"/>
    <xf numFmtId="0" fontId="0" fillId="0" borderId="0" xfId="0" applyAlignment="1">
      <alignment horizontal="left"/>
    </xf>
    <xf numFmtId="0" fontId="1"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tr-TR"/>
  <c:pivotSource>
    <c:name>[Wind_21.01.2013.xlsx]HUMANCAUSEvsCOUNTRY!PivotTable2</c:name>
    <c:fmtId val="0"/>
  </c:pivotSource>
  <c:chart>
    <c:title>
      <c:tx>
        <c:rich>
          <a:bodyPr/>
          <a:lstStyle/>
          <a:p>
            <a:pPr>
              <a:defRPr/>
            </a:pPr>
            <a:r>
              <a:rPr lang="tr-TR"/>
              <a:t>Accidents</a:t>
            </a:r>
            <a:r>
              <a:rPr lang="tr-TR" baseline="0"/>
              <a:t> caused by human actions</a:t>
            </a:r>
            <a:endParaRPr lang="en-US"/>
          </a:p>
        </c:rich>
      </c:tx>
    </c:title>
    <c:pivotFmts>
      <c:pivotFmt>
        <c:idx val="0"/>
        <c:marker>
          <c:symbol val="none"/>
        </c:marker>
        <c:dLbl>
          <c:idx val="0"/>
          <c:spPr/>
          <c:txPr>
            <a:bodyPr/>
            <a:lstStyle/>
            <a:p>
              <a:pPr>
                <a:defRPr/>
              </a:pPr>
              <a:endParaRPr lang="tr-TR"/>
            </a:p>
          </c:txPr>
          <c:showCatName val="1"/>
          <c:showPercent val="1"/>
        </c:dLbl>
      </c:pivotFmt>
      <c:pivotFmt>
        <c:idx val="1"/>
        <c:marker>
          <c:symbol val="none"/>
        </c:marker>
        <c:dLbl>
          <c:idx val="0"/>
          <c:spPr/>
          <c:txPr>
            <a:bodyPr/>
            <a:lstStyle/>
            <a:p>
              <a:pPr>
                <a:defRPr/>
              </a:pPr>
              <a:endParaRPr lang="tr-TR"/>
            </a:p>
          </c:txPr>
          <c:showCatName val="1"/>
          <c:showPercent val="1"/>
        </c:dLbl>
      </c:pivotFmt>
      <c:pivotFmt>
        <c:idx val="2"/>
        <c:marker>
          <c:symbol val="none"/>
        </c:marker>
        <c:dLbl>
          <c:idx val="0"/>
          <c:spPr/>
          <c:txPr>
            <a:bodyPr/>
            <a:lstStyle/>
            <a:p>
              <a:pPr>
                <a:defRPr/>
              </a:pPr>
              <a:endParaRPr lang="tr-TR"/>
            </a:p>
          </c:txPr>
          <c:showCatName val="1"/>
          <c:showPercent val="1"/>
        </c:dLbl>
      </c:pivotFmt>
      <c:pivotFmt>
        <c:idx val="3"/>
        <c:marker>
          <c:symbol val="none"/>
        </c:marker>
        <c:dLbl>
          <c:idx val="0"/>
          <c:spPr/>
          <c:txPr>
            <a:bodyPr/>
            <a:lstStyle/>
            <a:p>
              <a:pPr>
                <a:defRPr/>
              </a:pPr>
              <a:endParaRPr lang="tr-TR"/>
            </a:p>
          </c:txPr>
          <c:showCatName val="1"/>
          <c:showPercent val="1"/>
        </c:dLbl>
      </c:pivotFmt>
      <c:pivotFmt>
        <c:idx val="4"/>
        <c:marker>
          <c:symbol val="none"/>
        </c:marker>
        <c:dLbl>
          <c:idx val="0"/>
          <c:spPr/>
          <c:txPr>
            <a:bodyPr/>
            <a:lstStyle/>
            <a:p>
              <a:pPr>
                <a:defRPr/>
              </a:pPr>
              <a:endParaRPr lang="tr-TR"/>
            </a:p>
          </c:txPr>
          <c:showCatName val="1"/>
          <c:showPercent val="1"/>
        </c:dLbl>
      </c:pivotFmt>
    </c:pivotFmts>
    <c:view3D>
      <c:rotX val="30"/>
      <c:perspective val="30"/>
    </c:view3D>
    <c:plotArea>
      <c:layout/>
      <c:pie3DChart>
        <c:varyColors val="1"/>
        <c:ser>
          <c:idx val="0"/>
          <c:order val="0"/>
          <c:tx>
            <c:strRef>
              <c:f>HUMANCAUSEvsCOUNTRY!$B$3:$B$4</c:f>
              <c:strCache>
                <c:ptCount val="1"/>
                <c:pt idx="0">
                  <c:v>Human</c:v>
                </c:pt>
              </c:strCache>
            </c:strRef>
          </c:tx>
          <c:explosion val="25"/>
          <c:dLbls>
            <c:spPr/>
            <c:txPr>
              <a:bodyPr/>
              <a:lstStyle/>
              <a:p>
                <a:pPr>
                  <a:defRPr/>
                </a:pPr>
                <a:endParaRPr lang="tr-TR"/>
              </a:p>
            </c:txPr>
            <c:showCatName val="1"/>
            <c:showPercent val="1"/>
            <c:showLeaderLines val="1"/>
          </c:dLbls>
          <c:cat>
            <c:strRef>
              <c:f>HUMANCAUSEvsCOUNTRY!$A$5:$A$15</c:f>
              <c:strCache>
                <c:ptCount val="10"/>
                <c:pt idx="0">
                  <c:v>Australia</c:v>
                </c:pt>
                <c:pt idx="1">
                  <c:v>Brazil</c:v>
                </c:pt>
                <c:pt idx="2">
                  <c:v>Canada</c:v>
                </c:pt>
                <c:pt idx="3">
                  <c:v>Denmark</c:v>
                </c:pt>
                <c:pt idx="4">
                  <c:v>Germany</c:v>
                </c:pt>
                <c:pt idx="5">
                  <c:v>Mexico</c:v>
                </c:pt>
                <c:pt idx="6">
                  <c:v>New Zealand</c:v>
                </c:pt>
                <c:pt idx="7">
                  <c:v>Norway</c:v>
                </c:pt>
                <c:pt idx="8">
                  <c:v>UK</c:v>
                </c:pt>
                <c:pt idx="9">
                  <c:v>USA</c:v>
                </c:pt>
              </c:strCache>
            </c:strRef>
          </c:cat>
          <c:val>
            <c:numRef>
              <c:f>HUMANCAUSEvsCOUNTRY!$B$5:$B$15</c:f>
              <c:numCache>
                <c:formatCode>General</c:formatCode>
                <c:ptCount val="10"/>
                <c:pt idx="0">
                  <c:v>2</c:v>
                </c:pt>
                <c:pt idx="1">
                  <c:v>1</c:v>
                </c:pt>
                <c:pt idx="2">
                  <c:v>2</c:v>
                </c:pt>
                <c:pt idx="3">
                  <c:v>4</c:v>
                </c:pt>
                <c:pt idx="4">
                  <c:v>3</c:v>
                </c:pt>
                <c:pt idx="5">
                  <c:v>1</c:v>
                </c:pt>
                <c:pt idx="6">
                  <c:v>1</c:v>
                </c:pt>
                <c:pt idx="7">
                  <c:v>1</c:v>
                </c:pt>
                <c:pt idx="8">
                  <c:v>11</c:v>
                </c:pt>
                <c:pt idx="9">
                  <c:v>33</c:v>
                </c:pt>
              </c:numCache>
            </c:numRef>
          </c:val>
        </c:ser>
        <c:dLbls>
          <c:showCatName val="1"/>
          <c:showPercent val="1"/>
        </c:dLbls>
      </c:pie3DChart>
    </c:plotArea>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tr-TR"/>
  <c:style val="34"/>
  <c:pivotSource>
    <c:name>[Wind_21.01.2013.xlsx]OUTCOMEvsCOUNTRY!PivotTable1</c:name>
    <c:fmtId val="0"/>
  </c:pivotSource>
  <c:chart>
    <c:title>
      <c:tx>
        <c:rich>
          <a:bodyPr/>
          <a:lstStyle/>
          <a:p>
            <a:pPr>
              <a:defRPr/>
            </a:pPr>
            <a:r>
              <a:rPr lang="tr-TR"/>
              <a:t>OUTCOME vs COUNTRY</a:t>
            </a:r>
          </a:p>
        </c:rich>
      </c:tx>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s>
    <c:view3D>
      <c:rAngAx val="1"/>
    </c:view3D>
    <c:plotArea>
      <c:layout/>
      <c:bar3DChart>
        <c:barDir val="col"/>
        <c:grouping val="stacked"/>
        <c:ser>
          <c:idx val="0"/>
          <c:order val="0"/>
          <c:tx>
            <c:strRef>
              <c:f>OUTCOMEvsCOUNTRY!$B$3:$B$4</c:f>
              <c:strCache>
                <c:ptCount val="1"/>
                <c:pt idx="0">
                  <c:v>Australia</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OUTCOMEvsCOUNTRY!$B$5:$B$10</c:f>
              <c:numCache>
                <c:formatCode>General</c:formatCode>
                <c:ptCount val="6"/>
                <c:pt idx="0">
                  <c:v>2</c:v>
                </c:pt>
                <c:pt idx="1">
                  <c:v>1</c:v>
                </c:pt>
                <c:pt idx="2">
                  <c:v>4</c:v>
                </c:pt>
                <c:pt idx="3">
                  <c:v>1</c:v>
                </c:pt>
                <c:pt idx="4">
                  <c:v>3</c:v>
                </c:pt>
                <c:pt idx="5">
                  <c:v>1</c:v>
                </c:pt>
              </c:numCache>
            </c:numRef>
          </c:val>
        </c:ser>
        <c:ser>
          <c:idx val="1"/>
          <c:order val="1"/>
          <c:tx>
            <c:strRef>
              <c:f>OUTCOMEvsCOUNTRY!$C$3:$C$4</c:f>
              <c:strCache>
                <c:ptCount val="1"/>
                <c:pt idx="0">
                  <c:v>Austria</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OUTCOMEvsCOUNTRY!$C$5:$C$10</c:f>
              <c:numCache>
                <c:formatCode>General</c:formatCode>
                <c:ptCount val="6"/>
                <c:pt idx="0">
                  <c:v>0</c:v>
                </c:pt>
                <c:pt idx="1">
                  <c:v>0</c:v>
                </c:pt>
                <c:pt idx="2">
                  <c:v>0</c:v>
                </c:pt>
                <c:pt idx="3">
                  <c:v>1</c:v>
                </c:pt>
                <c:pt idx="4">
                  <c:v>1</c:v>
                </c:pt>
                <c:pt idx="5">
                  <c:v>0</c:v>
                </c:pt>
              </c:numCache>
            </c:numRef>
          </c:val>
        </c:ser>
        <c:ser>
          <c:idx val="2"/>
          <c:order val="2"/>
          <c:tx>
            <c:strRef>
              <c:f>OUTCOMEvsCOUNTRY!$D$3:$D$4</c:f>
              <c:strCache>
                <c:ptCount val="1"/>
                <c:pt idx="0">
                  <c:v>Brazil</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OUTCOMEvsCOUNTRY!$D$5:$D$10</c:f>
              <c:numCache>
                <c:formatCode>General</c:formatCode>
                <c:ptCount val="6"/>
                <c:pt idx="0">
                  <c:v>1</c:v>
                </c:pt>
                <c:pt idx="1">
                  <c:v>1</c:v>
                </c:pt>
                <c:pt idx="2">
                  <c:v>0</c:v>
                </c:pt>
                <c:pt idx="3">
                  <c:v>0</c:v>
                </c:pt>
                <c:pt idx="4">
                  <c:v>2</c:v>
                </c:pt>
                <c:pt idx="5">
                  <c:v>1</c:v>
                </c:pt>
              </c:numCache>
            </c:numRef>
          </c:val>
        </c:ser>
        <c:ser>
          <c:idx val="3"/>
          <c:order val="3"/>
          <c:tx>
            <c:strRef>
              <c:f>OUTCOMEvsCOUNTRY!$E$3:$E$4</c:f>
              <c:strCache>
                <c:ptCount val="1"/>
                <c:pt idx="0">
                  <c:v>Canada</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OUTCOMEvsCOUNTRY!$E$5:$E$10</c:f>
              <c:numCache>
                <c:formatCode>General</c:formatCode>
                <c:ptCount val="6"/>
                <c:pt idx="0">
                  <c:v>1</c:v>
                </c:pt>
                <c:pt idx="1">
                  <c:v>0</c:v>
                </c:pt>
                <c:pt idx="2">
                  <c:v>0</c:v>
                </c:pt>
                <c:pt idx="3">
                  <c:v>2</c:v>
                </c:pt>
                <c:pt idx="4">
                  <c:v>6</c:v>
                </c:pt>
                <c:pt idx="5">
                  <c:v>2</c:v>
                </c:pt>
              </c:numCache>
            </c:numRef>
          </c:val>
        </c:ser>
        <c:ser>
          <c:idx val="4"/>
          <c:order val="4"/>
          <c:tx>
            <c:strRef>
              <c:f>OUTCOMEvsCOUNTRY!$F$3:$F$4</c:f>
              <c:strCache>
                <c:ptCount val="1"/>
                <c:pt idx="0">
                  <c:v>China</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OUTCOMEvsCOUNTRY!$F$5:$F$10</c:f>
              <c:numCache>
                <c:formatCode>General</c:formatCode>
                <c:ptCount val="6"/>
                <c:pt idx="0">
                  <c:v>6</c:v>
                </c:pt>
                <c:pt idx="1">
                  <c:v>2</c:v>
                </c:pt>
                <c:pt idx="2">
                  <c:v>1</c:v>
                </c:pt>
                <c:pt idx="3">
                  <c:v>0</c:v>
                </c:pt>
                <c:pt idx="4">
                  <c:v>11</c:v>
                </c:pt>
                <c:pt idx="5">
                  <c:v>0</c:v>
                </c:pt>
              </c:numCache>
            </c:numRef>
          </c:val>
        </c:ser>
        <c:ser>
          <c:idx val="5"/>
          <c:order val="5"/>
          <c:tx>
            <c:strRef>
              <c:f>OUTCOMEvsCOUNTRY!$G$3:$G$4</c:f>
              <c:strCache>
                <c:ptCount val="1"/>
                <c:pt idx="0">
                  <c:v>Denmark</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OUTCOMEvsCOUNTRY!$G$5:$G$10</c:f>
              <c:numCache>
                <c:formatCode>General</c:formatCode>
                <c:ptCount val="6"/>
                <c:pt idx="0">
                  <c:v>1</c:v>
                </c:pt>
                <c:pt idx="1">
                  <c:v>0</c:v>
                </c:pt>
                <c:pt idx="2">
                  <c:v>0</c:v>
                </c:pt>
                <c:pt idx="3">
                  <c:v>4</c:v>
                </c:pt>
                <c:pt idx="4">
                  <c:v>10</c:v>
                </c:pt>
                <c:pt idx="5">
                  <c:v>0</c:v>
                </c:pt>
              </c:numCache>
            </c:numRef>
          </c:val>
        </c:ser>
        <c:ser>
          <c:idx val="6"/>
          <c:order val="6"/>
          <c:tx>
            <c:strRef>
              <c:f>OUTCOMEvsCOUNTRY!$H$3:$H$4</c:f>
              <c:strCache>
                <c:ptCount val="1"/>
                <c:pt idx="0">
                  <c:v>France</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OUTCOMEvsCOUNTRY!$H$5:$H$10</c:f>
              <c:numCache>
                <c:formatCode>General</c:formatCode>
                <c:ptCount val="6"/>
                <c:pt idx="0">
                  <c:v>0</c:v>
                </c:pt>
                <c:pt idx="1">
                  <c:v>0</c:v>
                </c:pt>
                <c:pt idx="2">
                  <c:v>0</c:v>
                </c:pt>
                <c:pt idx="3">
                  <c:v>0</c:v>
                </c:pt>
                <c:pt idx="4">
                  <c:v>6</c:v>
                </c:pt>
                <c:pt idx="5">
                  <c:v>0</c:v>
                </c:pt>
              </c:numCache>
            </c:numRef>
          </c:val>
        </c:ser>
        <c:ser>
          <c:idx val="7"/>
          <c:order val="7"/>
          <c:tx>
            <c:strRef>
              <c:f>OUTCOMEvsCOUNTRY!$I$3:$I$4</c:f>
              <c:strCache>
                <c:ptCount val="1"/>
                <c:pt idx="0">
                  <c:v>Germany</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OUTCOMEvsCOUNTRY!$I$5:$I$10</c:f>
              <c:numCache>
                <c:formatCode>General</c:formatCode>
                <c:ptCount val="6"/>
                <c:pt idx="0">
                  <c:v>7</c:v>
                </c:pt>
                <c:pt idx="1">
                  <c:v>2</c:v>
                </c:pt>
                <c:pt idx="2">
                  <c:v>1</c:v>
                </c:pt>
                <c:pt idx="3">
                  <c:v>1</c:v>
                </c:pt>
                <c:pt idx="4">
                  <c:v>15</c:v>
                </c:pt>
                <c:pt idx="5">
                  <c:v>0</c:v>
                </c:pt>
              </c:numCache>
            </c:numRef>
          </c:val>
        </c:ser>
        <c:ser>
          <c:idx val="8"/>
          <c:order val="8"/>
          <c:tx>
            <c:strRef>
              <c:f>OUTCOMEvsCOUNTRY!$J$3:$J$4</c:f>
              <c:strCache>
                <c:ptCount val="1"/>
                <c:pt idx="0">
                  <c:v>Greece</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OUTCOMEvsCOUNTRY!$J$5:$J$10</c:f>
              <c:numCache>
                <c:formatCode>General</c:formatCode>
                <c:ptCount val="6"/>
                <c:pt idx="0">
                  <c:v>0</c:v>
                </c:pt>
                <c:pt idx="1">
                  <c:v>0</c:v>
                </c:pt>
                <c:pt idx="2">
                  <c:v>1</c:v>
                </c:pt>
                <c:pt idx="3">
                  <c:v>0</c:v>
                </c:pt>
                <c:pt idx="4">
                  <c:v>1</c:v>
                </c:pt>
                <c:pt idx="5">
                  <c:v>0</c:v>
                </c:pt>
              </c:numCache>
            </c:numRef>
          </c:val>
        </c:ser>
        <c:ser>
          <c:idx val="9"/>
          <c:order val="9"/>
          <c:tx>
            <c:strRef>
              <c:f>OUTCOMEvsCOUNTRY!$K$3:$K$4</c:f>
              <c:strCache>
                <c:ptCount val="1"/>
                <c:pt idx="0">
                  <c:v>India</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OUTCOMEvsCOUNTRY!$K$5:$K$10</c:f>
              <c:numCache>
                <c:formatCode>General</c:formatCode>
                <c:ptCount val="6"/>
                <c:pt idx="0">
                  <c:v>0</c:v>
                </c:pt>
                <c:pt idx="1">
                  <c:v>1</c:v>
                </c:pt>
                <c:pt idx="2">
                  <c:v>0</c:v>
                </c:pt>
                <c:pt idx="3">
                  <c:v>1</c:v>
                </c:pt>
                <c:pt idx="4">
                  <c:v>2</c:v>
                </c:pt>
                <c:pt idx="5">
                  <c:v>0</c:v>
                </c:pt>
              </c:numCache>
            </c:numRef>
          </c:val>
        </c:ser>
        <c:ser>
          <c:idx val="10"/>
          <c:order val="10"/>
          <c:tx>
            <c:strRef>
              <c:f>OUTCOMEvsCOUNTRY!$L$3:$L$4</c:f>
              <c:strCache>
                <c:ptCount val="1"/>
                <c:pt idx="0">
                  <c:v>Italy</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OUTCOMEvsCOUNTRY!$L$5:$L$10</c:f>
              <c:numCache>
                <c:formatCode>General</c:formatCode>
                <c:ptCount val="6"/>
                <c:pt idx="0">
                  <c:v>0</c:v>
                </c:pt>
                <c:pt idx="1">
                  <c:v>0</c:v>
                </c:pt>
                <c:pt idx="2">
                  <c:v>0</c:v>
                </c:pt>
                <c:pt idx="3">
                  <c:v>0</c:v>
                </c:pt>
                <c:pt idx="4">
                  <c:v>1</c:v>
                </c:pt>
                <c:pt idx="5">
                  <c:v>0</c:v>
                </c:pt>
              </c:numCache>
            </c:numRef>
          </c:val>
        </c:ser>
        <c:ser>
          <c:idx val="11"/>
          <c:order val="11"/>
          <c:tx>
            <c:strRef>
              <c:f>OUTCOMEvsCOUNTRY!$M$3:$M$4</c:f>
              <c:strCache>
                <c:ptCount val="1"/>
                <c:pt idx="0">
                  <c:v>Japan</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OUTCOMEvsCOUNTRY!$M$5:$M$10</c:f>
              <c:numCache>
                <c:formatCode>General</c:formatCode>
                <c:ptCount val="6"/>
                <c:pt idx="0">
                  <c:v>0</c:v>
                </c:pt>
                <c:pt idx="1">
                  <c:v>0</c:v>
                </c:pt>
                <c:pt idx="2">
                  <c:v>0</c:v>
                </c:pt>
                <c:pt idx="3">
                  <c:v>0</c:v>
                </c:pt>
                <c:pt idx="4">
                  <c:v>2</c:v>
                </c:pt>
                <c:pt idx="5">
                  <c:v>0</c:v>
                </c:pt>
              </c:numCache>
            </c:numRef>
          </c:val>
        </c:ser>
        <c:ser>
          <c:idx val="12"/>
          <c:order val="12"/>
          <c:tx>
            <c:strRef>
              <c:f>OUTCOMEvsCOUNTRY!$N$3:$N$4</c:f>
              <c:strCache>
                <c:ptCount val="1"/>
                <c:pt idx="0">
                  <c:v>Mexico</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OUTCOMEvsCOUNTRY!$N$5:$N$10</c:f>
              <c:numCache>
                <c:formatCode>General</c:formatCode>
                <c:ptCount val="6"/>
                <c:pt idx="0">
                  <c:v>1</c:v>
                </c:pt>
                <c:pt idx="1">
                  <c:v>0</c:v>
                </c:pt>
                <c:pt idx="2">
                  <c:v>0</c:v>
                </c:pt>
                <c:pt idx="3">
                  <c:v>0</c:v>
                </c:pt>
                <c:pt idx="4">
                  <c:v>1</c:v>
                </c:pt>
                <c:pt idx="5">
                  <c:v>0</c:v>
                </c:pt>
              </c:numCache>
            </c:numRef>
          </c:val>
        </c:ser>
        <c:ser>
          <c:idx val="13"/>
          <c:order val="13"/>
          <c:tx>
            <c:strRef>
              <c:f>OUTCOMEvsCOUNTRY!$O$3:$O$4</c:f>
              <c:strCache>
                <c:ptCount val="1"/>
                <c:pt idx="0">
                  <c:v>Netherlands</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OUTCOMEvsCOUNTRY!$O$5:$O$10</c:f>
              <c:numCache>
                <c:formatCode>General</c:formatCode>
                <c:ptCount val="6"/>
                <c:pt idx="0">
                  <c:v>1</c:v>
                </c:pt>
                <c:pt idx="1">
                  <c:v>2</c:v>
                </c:pt>
                <c:pt idx="2">
                  <c:v>0</c:v>
                </c:pt>
                <c:pt idx="3">
                  <c:v>1</c:v>
                </c:pt>
                <c:pt idx="4">
                  <c:v>6</c:v>
                </c:pt>
                <c:pt idx="5">
                  <c:v>1</c:v>
                </c:pt>
              </c:numCache>
            </c:numRef>
          </c:val>
        </c:ser>
        <c:ser>
          <c:idx val="14"/>
          <c:order val="14"/>
          <c:tx>
            <c:strRef>
              <c:f>OUTCOMEvsCOUNTRY!$P$3:$P$4</c:f>
              <c:strCache>
                <c:ptCount val="1"/>
                <c:pt idx="0">
                  <c:v>New Zealand</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OUTCOMEvsCOUNTRY!$P$5:$P$10</c:f>
              <c:numCache>
                <c:formatCode>General</c:formatCode>
                <c:ptCount val="6"/>
                <c:pt idx="0">
                  <c:v>1</c:v>
                </c:pt>
                <c:pt idx="1">
                  <c:v>0</c:v>
                </c:pt>
                <c:pt idx="2">
                  <c:v>1</c:v>
                </c:pt>
                <c:pt idx="3">
                  <c:v>0</c:v>
                </c:pt>
                <c:pt idx="4">
                  <c:v>2</c:v>
                </c:pt>
                <c:pt idx="5">
                  <c:v>0</c:v>
                </c:pt>
              </c:numCache>
            </c:numRef>
          </c:val>
        </c:ser>
        <c:ser>
          <c:idx val="15"/>
          <c:order val="15"/>
          <c:tx>
            <c:strRef>
              <c:f>OUTCOMEvsCOUNTRY!$Q$3:$Q$4</c:f>
              <c:strCache>
                <c:ptCount val="1"/>
                <c:pt idx="0">
                  <c:v>Norway</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OUTCOMEvsCOUNTRY!$Q$5:$Q$10</c:f>
              <c:numCache>
                <c:formatCode>General</c:formatCode>
                <c:ptCount val="6"/>
                <c:pt idx="0">
                  <c:v>1</c:v>
                </c:pt>
                <c:pt idx="1">
                  <c:v>0</c:v>
                </c:pt>
                <c:pt idx="2">
                  <c:v>0</c:v>
                </c:pt>
                <c:pt idx="3">
                  <c:v>0</c:v>
                </c:pt>
                <c:pt idx="4">
                  <c:v>1</c:v>
                </c:pt>
                <c:pt idx="5">
                  <c:v>0</c:v>
                </c:pt>
              </c:numCache>
            </c:numRef>
          </c:val>
        </c:ser>
        <c:ser>
          <c:idx val="16"/>
          <c:order val="16"/>
          <c:tx>
            <c:strRef>
              <c:f>OUTCOMEvsCOUNTRY!$R$3:$R$4</c:f>
              <c:strCache>
                <c:ptCount val="1"/>
                <c:pt idx="0">
                  <c:v>Spain</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OUTCOMEvsCOUNTRY!$R$5:$R$10</c:f>
              <c:numCache>
                <c:formatCode>General</c:formatCode>
                <c:ptCount val="6"/>
                <c:pt idx="0">
                  <c:v>0</c:v>
                </c:pt>
                <c:pt idx="1">
                  <c:v>2</c:v>
                </c:pt>
                <c:pt idx="2">
                  <c:v>1</c:v>
                </c:pt>
                <c:pt idx="3">
                  <c:v>1</c:v>
                </c:pt>
                <c:pt idx="4">
                  <c:v>5</c:v>
                </c:pt>
                <c:pt idx="5">
                  <c:v>0</c:v>
                </c:pt>
              </c:numCache>
            </c:numRef>
          </c:val>
        </c:ser>
        <c:ser>
          <c:idx val="17"/>
          <c:order val="17"/>
          <c:tx>
            <c:strRef>
              <c:f>OUTCOMEvsCOUNTRY!$S$3:$S$4</c:f>
              <c:strCache>
                <c:ptCount val="1"/>
                <c:pt idx="0">
                  <c:v>Sweden</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OUTCOMEvsCOUNTRY!$S$5:$S$10</c:f>
              <c:numCache>
                <c:formatCode>General</c:formatCode>
                <c:ptCount val="6"/>
                <c:pt idx="0">
                  <c:v>0</c:v>
                </c:pt>
                <c:pt idx="1">
                  <c:v>1</c:v>
                </c:pt>
                <c:pt idx="2">
                  <c:v>0</c:v>
                </c:pt>
                <c:pt idx="3">
                  <c:v>0</c:v>
                </c:pt>
                <c:pt idx="4">
                  <c:v>2</c:v>
                </c:pt>
                <c:pt idx="5">
                  <c:v>0</c:v>
                </c:pt>
              </c:numCache>
            </c:numRef>
          </c:val>
        </c:ser>
        <c:ser>
          <c:idx val="18"/>
          <c:order val="18"/>
          <c:tx>
            <c:strRef>
              <c:f>OUTCOMEvsCOUNTRY!$T$3:$T$4</c:f>
              <c:strCache>
                <c:ptCount val="1"/>
                <c:pt idx="0">
                  <c:v>Switzerland</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OUTCOMEvsCOUNTRY!$T$5:$T$10</c:f>
              <c:numCache>
                <c:formatCode>General</c:formatCode>
                <c:ptCount val="6"/>
                <c:pt idx="0">
                  <c:v>0</c:v>
                </c:pt>
                <c:pt idx="1">
                  <c:v>0</c:v>
                </c:pt>
                <c:pt idx="2">
                  <c:v>0</c:v>
                </c:pt>
                <c:pt idx="3">
                  <c:v>0</c:v>
                </c:pt>
                <c:pt idx="4">
                  <c:v>1</c:v>
                </c:pt>
                <c:pt idx="5">
                  <c:v>0</c:v>
                </c:pt>
              </c:numCache>
            </c:numRef>
          </c:val>
        </c:ser>
        <c:ser>
          <c:idx val="19"/>
          <c:order val="19"/>
          <c:tx>
            <c:strRef>
              <c:f>OUTCOMEvsCOUNTRY!$U$3:$U$4</c:f>
              <c:strCache>
                <c:ptCount val="1"/>
                <c:pt idx="0">
                  <c:v>Taiwan</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OUTCOMEvsCOUNTRY!$U$5:$U$10</c:f>
              <c:numCache>
                <c:formatCode>General</c:formatCode>
                <c:ptCount val="6"/>
                <c:pt idx="0">
                  <c:v>0</c:v>
                </c:pt>
                <c:pt idx="1">
                  <c:v>0</c:v>
                </c:pt>
                <c:pt idx="2">
                  <c:v>0</c:v>
                </c:pt>
                <c:pt idx="3">
                  <c:v>1</c:v>
                </c:pt>
                <c:pt idx="4">
                  <c:v>1</c:v>
                </c:pt>
                <c:pt idx="5">
                  <c:v>0</c:v>
                </c:pt>
              </c:numCache>
            </c:numRef>
          </c:val>
        </c:ser>
        <c:ser>
          <c:idx val="20"/>
          <c:order val="20"/>
          <c:tx>
            <c:strRef>
              <c:f>OUTCOMEvsCOUNTRY!$V$3:$V$4</c:f>
              <c:strCache>
                <c:ptCount val="1"/>
                <c:pt idx="0">
                  <c:v>UK</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OUTCOMEvsCOUNTRY!$V$5:$V$10</c:f>
              <c:numCache>
                <c:formatCode>General</c:formatCode>
                <c:ptCount val="6"/>
                <c:pt idx="0">
                  <c:v>4</c:v>
                </c:pt>
                <c:pt idx="1">
                  <c:v>3</c:v>
                </c:pt>
                <c:pt idx="2">
                  <c:v>5</c:v>
                </c:pt>
                <c:pt idx="3">
                  <c:v>7</c:v>
                </c:pt>
                <c:pt idx="4">
                  <c:v>37</c:v>
                </c:pt>
                <c:pt idx="5">
                  <c:v>5</c:v>
                </c:pt>
              </c:numCache>
            </c:numRef>
          </c:val>
        </c:ser>
        <c:ser>
          <c:idx val="21"/>
          <c:order val="21"/>
          <c:tx>
            <c:strRef>
              <c:f>OUTCOMEvsCOUNTRY!$W$3:$W$4</c:f>
              <c:strCache>
                <c:ptCount val="1"/>
                <c:pt idx="0">
                  <c:v>UNKNOWN</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OUTCOMEvsCOUNTRY!$W$5:$W$10</c:f>
              <c:numCache>
                <c:formatCode>General</c:formatCode>
                <c:ptCount val="6"/>
                <c:pt idx="0">
                  <c:v>4</c:v>
                </c:pt>
                <c:pt idx="1">
                  <c:v>0</c:v>
                </c:pt>
                <c:pt idx="2">
                  <c:v>0</c:v>
                </c:pt>
                <c:pt idx="3">
                  <c:v>0</c:v>
                </c:pt>
                <c:pt idx="4">
                  <c:v>0</c:v>
                </c:pt>
                <c:pt idx="5">
                  <c:v>0</c:v>
                </c:pt>
              </c:numCache>
            </c:numRef>
          </c:val>
        </c:ser>
        <c:ser>
          <c:idx val="22"/>
          <c:order val="22"/>
          <c:tx>
            <c:strRef>
              <c:f>OUTCOMEvsCOUNTRY!$X$3:$X$4</c:f>
              <c:strCache>
                <c:ptCount val="1"/>
                <c:pt idx="0">
                  <c:v>USA</c:v>
                </c:pt>
              </c:strCache>
            </c:strRef>
          </c:tx>
          <c:cat>
            <c:strRef>
              <c:f>OUTCOMEvsCOUNTRY!$A$5:$A$10</c:f>
              <c:strCache>
                <c:ptCount val="6"/>
                <c:pt idx="0">
                  <c:v>Sum of Death</c:v>
                </c:pt>
                <c:pt idx="1">
                  <c:v>Sum of Fire</c:v>
                </c:pt>
                <c:pt idx="2">
                  <c:v>Sum of Injury</c:v>
                </c:pt>
                <c:pt idx="3">
                  <c:v>Sum of Mechanical</c:v>
                </c:pt>
                <c:pt idx="4">
                  <c:v>Sum of Structural Break</c:v>
                </c:pt>
                <c:pt idx="5">
                  <c:v>Sum of Transport Accident</c:v>
                </c:pt>
              </c:strCache>
            </c:strRef>
          </c:cat>
          <c:val>
            <c:numRef>
              <c:f>OUTCOMEvsCOUNTRY!$X$5:$X$10</c:f>
              <c:numCache>
                <c:formatCode>General</c:formatCode>
                <c:ptCount val="6"/>
                <c:pt idx="0">
                  <c:v>34</c:v>
                </c:pt>
                <c:pt idx="1">
                  <c:v>18</c:v>
                </c:pt>
                <c:pt idx="2">
                  <c:v>20</c:v>
                </c:pt>
                <c:pt idx="3">
                  <c:v>12</c:v>
                </c:pt>
                <c:pt idx="4">
                  <c:v>50</c:v>
                </c:pt>
                <c:pt idx="5">
                  <c:v>18</c:v>
                </c:pt>
              </c:numCache>
            </c:numRef>
          </c:val>
        </c:ser>
        <c:gapWidth val="55"/>
        <c:gapDepth val="55"/>
        <c:shape val="box"/>
        <c:axId val="163659776"/>
        <c:axId val="163661312"/>
        <c:axId val="0"/>
      </c:bar3DChart>
      <c:catAx>
        <c:axId val="163659776"/>
        <c:scaling>
          <c:orientation val="minMax"/>
        </c:scaling>
        <c:axPos val="b"/>
        <c:majorTickMark val="none"/>
        <c:tickLblPos val="nextTo"/>
        <c:crossAx val="163661312"/>
        <c:crosses val="autoZero"/>
        <c:auto val="1"/>
        <c:lblAlgn val="ctr"/>
        <c:lblOffset val="100"/>
      </c:catAx>
      <c:valAx>
        <c:axId val="163661312"/>
        <c:scaling>
          <c:orientation val="minMax"/>
        </c:scaling>
        <c:axPos val="l"/>
        <c:majorGridlines/>
        <c:numFmt formatCode="General" sourceLinked="1"/>
        <c:majorTickMark val="none"/>
        <c:tickLblPos val="nextTo"/>
        <c:crossAx val="163659776"/>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359566</xdr:colOff>
      <xdr:row>1</xdr:row>
      <xdr:rowOff>190499</xdr:rowOff>
    </xdr:from>
    <xdr:to>
      <xdr:col>19</xdr:col>
      <xdr:colOff>435768</xdr:colOff>
      <xdr:row>32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261937</xdr:colOff>
      <xdr:row>10</xdr:row>
      <xdr:rowOff>166687</xdr:rowOff>
    </xdr:from>
    <xdr:to>
      <xdr:col>13</xdr:col>
      <xdr:colOff>404813</xdr:colOff>
      <xdr:row>47</xdr:row>
      <xdr:rowOff>59532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USER" refreshedDate="41295.949032523145" createdVersion="3" refreshedVersion="3" minRefreshableVersion="3" recordCount="272">
  <cacheSource type="worksheet">
    <worksheetSource ref="A1:AC273" sheet="DATA"/>
  </cacheSource>
  <cacheFields count="27">
    <cacheField name="Accident No" numFmtId="0">
      <sharedItems containsSemiMixedTypes="0" containsString="0" containsNumber="1" containsInteger="1" minValue="1" maxValue="272"/>
    </cacheField>
    <cacheField name="Accident type" numFmtId="0">
      <sharedItems/>
    </cacheField>
    <cacheField name="Site/area&#10;" numFmtId="0">
      <sharedItems/>
    </cacheField>
    <cacheField name="Country&#10;" numFmtId="0">
      <sharedItems count="23">
        <s v="Denmark"/>
        <s v="China"/>
        <s v="UK"/>
        <s v="USA"/>
        <s v="Germany"/>
        <s v="Italy"/>
        <s v="Brazil"/>
        <s v="Australia"/>
        <s v="Spain"/>
        <s v="France"/>
        <s v="Norway"/>
        <s v="Canada"/>
        <s v="Netherlands"/>
        <s v="New Zealand"/>
        <s v="Japan"/>
        <s v="Greece"/>
        <s v="India"/>
        <s v="UNKNOWN"/>
        <s v="Austria"/>
        <s v="Taiwan"/>
        <s v="Sweden"/>
        <s v="Switzerland"/>
        <s v="Mexico"/>
      </sharedItems>
    </cacheField>
    <cacheField name="Details&#10;" numFmtId="0">
      <sharedItems longText="1"/>
    </cacheField>
    <cacheField name="Web reference/link&#10;" numFmtId="0">
      <sharedItems/>
    </cacheField>
    <cacheField name="Year" numFmtId="0">
      <sharedItems containsMixedTypes="1" containsNumber="1" containsInteger="1" minValue="1945" maxValue="2012"/>
    </cacheField>
    <cacheField name="Month" numFmtId="0">
      <sharedItems containsMixedTypes="1" containsNumber="1" containsInteger="1" minValue="1" maxValue="12"/>
    </cacheField>
    <cacheField name="Day" numFmtId="0">
      <sharedItems containsMixedTypes="1" containsNumber="1" containsInteger="1" minValue="1" maxValue="31"/>
    </cacheField>
    <cacheField name="Turbine Type" numFmtId="0">
      <sharedItems/>
    </cacheField>
    <cacheField name="Manufacturer" numFmtId="0">
      <sharedItems/>
    </cacheField>
    <cacheField name="Power of Turbine (KW)" numFmtId="0">
      <sharedItems containsMixedTypes="1" containsNumber="1" containsInteger="1" minValue="2" maxValue="4000"/>
    </cacheField>
    <cacheField name="PowerOfWindFarm (KW)" numFmtId="0">
      <sharedItems containsMixedTypes="1" containsNumber="1" containsInteger="1" minValue="500" maxValue="890000"/>
    </cacheField>
    <cacheField name="FULL-DATE" numFmtId="164">
      <sharedItems containsDate="1" containsMixedTypes="1" minDate="1945-03-26T00:00:00" maxDate="2012-12-15T00:00:00"/>
    </cacheField>
    <cacheField name="Outcome" numFmtId="0">
      <sharedItems/>
    </cacheField>
    <cacheField name="Death" numFmtId="0">
      <sharedItems containsSemiMixedTypes="0" containsString="0" containsNumber="1" containsInteger="1" minValue="0" maxValue="1"/>
    </cacheField>
    <cacheField name="Fire" numFmtId="0">
      <sharedItems containsSemiMixedTypes="0" containsString="0" containsNumber="1" containsInteger="1" minValue="0" maxValue="1"/>
    </cacheField>
    <cacheField name="Injury" numFmtId="0">
      <sharedItems containsSemiMixedTypes="0" containsString="0" containsNumber="1" containsInteger="1" minValue="0" maxValue="1"/>
    </cacheField>
    <cacheField name="Mechanical" numFmtId="0">
      <sharedItems containsSemiMixedTypes="0" containsString="0" containsNumber="1" containsInteger="1" minValue="0" maxValue="1"/>
    </cacheField>
    <cacheField name="Structural Break" numFmtId="0">
      <sharedItems containsSemiMixedTypes="0" containsString="0" containsNumber="1" containsInteger="1" minValue="0" maxValue="1"/>
    </cacheField>
    <cacheField name="Transport Accident" numFmtId="0">
      <sharedItems containsSemiMixedTypes="0" containsString="0" containsNumber="1" containsInteger="1" minValue="0" maxValue="1"/>
    </cacheField>
    <cacheField name="Component" numFmtId="0">
      <sharedItems/>
    </cacheField>
    <cacheField name="Cause" numFmtId="0">
      <sharedItems/>
    </cacheField>
    <cacheField name="CauseCategory" numFmtId="0">
      <sharedItems count="5">
        <s v="Human"/>
        <s v="Mechanical"/>
        <s v="UNKNOWN"/>
        <s v="Nature"/>
        <s v="Structural"/>
      </sharedItems>
    </cacheField>
    <cacheField name="Source Database" numFmtId="0">
      <sharedItems/>
    </cacheField>
    <cacheField name="Source of the News" numFmtId="0">
      <sharedItems containsBlank="1"/>
    </cacheField>
    <cacheField name="Title of the article"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272">
  <r>
    <n v="1"/>
    <s v="Wind"/>
    <s v="Tjaereborg"/>
    <x v="0"/>
    <s v="Damage to all 3 blades"/>
    <s v="http://www.modernpowersystems.com/story.asp?storyCode=2018094"/>
    <n v="2002"/>
    <n v="11"/>
    <n v="4"/>
    <s v="Vestas 2000 KW"/>
    <s v="Vestas"/>
    <n v="2000"/>
    <n v="19000"/>
    <d v="2002-04-11T00:00:00"/>
    <s v="Structural break"/>
    <n v="0"/>
    <n v="0"/>
    <n v="0"/>
    <n v="0"/>
    <n v="1"/>
    <n v="0"/>
    <s v="Blade"/>
    <s v="Human (interference in control systems)"/>
    <x v="0"/>
    <s v="LexisNexis"/>
    <s v="Major World Publications"/>
    <s v="Bending with the wind"/>
  </r>
  <r>
    <n v="2"/>
    <s v="Wind"/>
    <s v="Jiangsu"/>
    <x v="1"/>
    <s v="5 died &amp; 4 injured workers "/>
    <s v="http://www.chinadaily.com.cn/china/2012-03/11/content_14806504.htm"/>
    <n v="2012"/>
    <n v="3"/>
    <n v="10"/>
    <s v="UNKNOWN"/>
    <s v="UNKNOWN"/>
    <s v="UNKNOWN"/>
    <n v="5000"/>
    <d v="2012-10-03T00:00:00"/>
    <s v="Structural break"/>
    <n v="0"/>
    <n v="0"/>
    <n v="0"/>
    <n v="0"/>
    <n v="1"/>
    <n v="0"/>
    <s v="UNKNOWN"/>
    <s v="Mechanical (platform collapse at construction site)"/>
    <x v="1"/>
    <s v="LexisNexis"/>
    <s v="Modern Power System"/>
    <s v="Death toll in China construction site accident rises to five"/>
  </r>
  <r>
    <n v="3"/>
    <s v="Wind"/>
    <s v="Norhern England"/>
    <x v="2"/>
    <s v="The turbine came loose after bolts attaching it to the hub failed, but definitely not because of a collision, examination of the components has revealed. The interim report goes no further than to say that material fatigue was the cause of the incident."/>
    <s v="http://www.modernpowersystems.com/story.asp?storyCode=2052153"/>
    <n v="2009"/>
    <n v="2"/>
    <s v="UNKNOWN"/>
    <s v="UNKNOWN"/>
    <s v="Enercon"/>
    <s v="UNKNOWN"/>
    <s v="UNKNOWN"/>
    <s v="UNKNOWN"/>
    <s v="Structural break"/>
    <n v="0"/>
    <n v="0"/>
    <n v="0"/>
    <n v="0"/>
    <n v="1"/>
    <n v="0"/>
    <s v="Bolt"/>
    <s v="Mechanical (material fatigue)"/>
    <x v="1"/>
    <s v="LexisNexis"/>
    <s v="The Sunday Telegraph "/>
    <s v="ET 'not to blame'"/>
  </r>
  <r>
    <n v="4"/>
    <s v="Wind"/>
    <s v="Berwickshire, Scotland"/>
    <x v="2"/>
    <s v="A 30m turbine near Coldingham was deliberately collapsed by its constructors, Maden Design and Build, after going out of control on Wednesday, 7 December, 2011."/>
    <s v="http://www.windbyte.co.uk/safety.html"/>
    <n v="2011"/>
    <n v="12"/>
    <n v="7"/>
    <s v="UNKNOWN"/>
    <s v="UNKNOWN"/>
    <s v="UNKNOWN"/>
    <s v="UNKNOWN"/>
    <d v="2011-12-07T00:00:00"/>
    <s v="Structural break"/>
    <n v="0"/>
    <n v="0"/>
    <n v="0"/>
    <n v="1"/>
    <n v="1"/>
    <n v="0"/>
    <s v="Tower"/>
    <s v="Mechanical ( blade system failure)"/>
    <x v="1"/>
    <s v="Google"/>
    <s v="windbyte.co.uk"/>
    <s v="Wind turbine safety"/>
  </r>
  <r>
    <n v="5"/>
    <s v="Wind"/>
    <s v="Ohio"/>
    <x v="3"/>
    <s v="The fallen wind turbine was supplying power to Western Reserve High School."/>
    <s v="http://www.vindy.com/news/2011/apr/11/wind-turbine-failure-western-reserve-high-school-u/"/>
    <n v="2011"/>
    <n v="4"/>
    <n v="10"/>
    <s v="UNKNOWN"/>
    <s v="UNKNOWN"/>
    <s v="UNKNOWN"/>
    <s v="UNKNOWN"/>
    <d v="2011-04-11T00:00:00"/>
    <s v="Structural break"/>
    <n v="0"/>
    <n v="0"/>
    <n v="0"/>
    <n v="0"/>
    <n v="1"/>
    <n v="0"/>
    <s v="Tower"/>
    <s v="UNKNOWN"/>
    <x v="2"/>
    <s v="LexisNexis"/>
    <s v="vindy.com"/>
    <s v="Wind turbine failure western reserve high school udner investigation"/>
  </r>
  <r>
    <n v="6"/>
    <s v="Wind"/>
    <s v="Wyanet, Illinois"/>
    <x v="3"/>
    <s v="A wind turbine blade came crashing to the ground  halting energy production at a small-scale wind farm southwest of Wyanet because of what may be a defective design."/>
    <s v="http://www.pjstar.com/news/x1795263771/Blade-breaks-off-wind-tower-near-Wyanet"/>
    <n v="2008"/>
    <n v="10"/>
    <n v="22"/>
    <s v="UNKNOWN"/>
    <s v="Suzlon"/>
    <s v="UNKNOWN"/>
    <s v="UNKNOWN"/>
    <d v="2008-10-22T00:00:00"/>
    <s v="Structural break"/>
    <n v="0"/>
    <n v="0"/>
    <n v="0"/>
    <n v="0"/>
    <n v="1"/>
    <n v="0"/>
    <s v="Blade"/>
    <s v="Mechanical (cracks on blade)"/>
    <x v="1"/>
    <s v="LexisNexis"/>
    <s v="pjstar.com"/>
    <s v="Blade breaks off wind tower near Wyanet"/>
  </r>
  <r>
    <n v="7"/>
    <s v="Wind"/>
    <s v="Altona, N.Y."/>
    <x v="3"/>
    <s v="Winds were gusting up to 25 MPH in the area."/>
    <s v="http://www.wptz.com/Wind-Turbine-Catches-Fire/-/8870596/9310122/-/sggyj2/-/index.html"/>
    <n v="2012"/>
    <n v="1"/>
    <n v="28"/>
    <s v="GE 1500 KW"/>
    <s v="GE"/>
    <n v="1500"/>
    <n v="98000"/>
    <d v="2012-01-28T00:00:00"/>
    <s v="Fire"/>
    <n v="0"/>
    <n v="1"/>
    <n v="0"/>
    <n v="0"/>
    <n v="0"/>
    <n v="0"/>
    <s v="Tower"/>
    <s v="Nature (storm)"/>
    <x v="3"/>
    <s v="LexisNexis"/>
    <s v="wptz.com"/>
    <s v="Wind turbine catches fire"/>
  </r>
  <r>
    <n v="8"/>
    <s v="Wind"/>
    <s v="Altona, N.Y."/>
    <x v="3"/>
    <s v="Collapse sparked a small fire at the base of the turbine."/>
    <s v="http://pressrepublican.com/archive/x155044066"/>
    <n v="2009"/>
    <n v="3"/>
    <n v="6"/>
    <s v="GE 1500 KW"/>
    <s v="GE"/>
    <n v="1500"/>
    <n v="98000"/>
    <d v="2009-06-03T00:00:00"/>
    <s v="Fire &amp; Structural break"/>
    <n v="0"/>
    <n v="1"/>
    <n v="0"/>
    <n v="0"/>
    <n v="1"/>
    <n v="0"/>
    <s v="Tower"/>
    <s v="Mechanical (material fatigue)"/>
    <x v="1"/>
    <s v="LexisNexis"/>
    <s v="pressrepublican.com"/>
    <s v="Wind turbine collapses in Altona"/>
  </r>
  <r>
    <n v="9"/>
    <s v="Wind"/>
    <s v="Iowa"/>
    <x v="3"/>
    <s v="Total damage $760,000"/>
    <s v="http://siouxcityjournal.com/news/local/article_28f30fe1-66fc-5db0-85c1-662dd6009bd6.html"/>
    <n v="2010"/>
    <n v="7"/>
    <n v="31"/>
    <s v="Vestas 660 KW"/>
    <s v="Vestas"/>
    <n v="660"/>
    <n v="97680"/>
    <d v="2010-07-31T00:00:00"/>
    <s v="Fire &amp; Structural break"/>
    <n v="0"/>
    <n v="1"/>
    <n v="0"/>
    <n v="0"/>
    <n v="1"/>
    <n v="0"/>
    <s v="Tower"/>
    <s v="Nature (lightening strike)"/>
    <x v="3"/>
    <s v="LexisNexis"/>
    <s v="siouxcityjournal.com"/>
    <s v="Lightening strikes burns down wind turbine"/>
  </r>
  <r>
    <n v="10"/>
    <s v="Wind"/>
    <s v="North Sea"/>
    <x v="2"/>
    <s v="&quot;Wind Turbine tower lost overboard&quot;.  Parts of a tower were lost overboard from a ship in the North Sea, on its way from Denmark to Lewis on the German-registered &quot;Lass Moon&quot;."/>
    <s v="http://news.bbc.co.uk/2/hi/uk_news/scotland/highlands_and_islands/6083664.stm "/>
    <n v="2006"/>
    <n v="10"/>
    <n v="25"/>
    <s v="1300 KW"/>
    <s v="UNKNOWN"/>
    <n v="1300"/>
    <n v="3900"/>
    <d v="2006-10-25T00:00:00"/>
    <s v="UNKNOWN"/>
    <n v="0"/>
    <n v="0"/>
    <n v="0"/>
    <n v="0"/>
    <n v="0"/>
    <n v="0"/>
    <s v="Tower"/>
    <s v="Human (transportation)"/>
    <x v="0"/>
    <s v="LexisNexis"/>
    <s v="BBC"/>
    <s v="Wind turbine tower lost overboard"/>
  </r>
  <r>
    <n v="11"/>
    <s v="Wind"/>
    <s v="Illinois"/>
    <x v="3"/>
    <s v="The homeowner was trying to install the generator himself."/>
    <s v="http://www.wind-works.org/articles/VanessaSkarskisAccountofHerFathersDeath.html"/>
    <n v="1993"/>
    <n v="1"/>
    <n v="1"/>
    <s v="UNKNOWN"/>
    <s v="UNKNOWN"/>
    <s v="UNKNOWN"/>
    <s v="UNKNOWN"/>
    <d v="1993-01-01T00:00:00"/>
    <s v="Death"/>
    <n v="1"/>
    <n v="0"/>
    <n v="0"/>
    <n v="0"/>
    <n v="0"/>
    <n v="0"/>
    <s v="Tower"/>
    <s v="Mechanical"/>
    <x v="1"/>
    <s v="LexisNexis"/>
    <s v="wind-works.org"/>
    <s v="Vanessa Skarski's account ıf her father's death on a small wind turbine"/>
  </r>
  <r>
    <n v="12"/>
    <s v="Wind"/>
    <s v="Bakersfield"/>
    <x v="3"/>
    <s v="The single most significant factor leading to the accident was STS' method of attaching the guy cables to the anchors. In fact, the guy cables were never directly attached to the guy anchors or the guy anchor turnbuckles. Instead, the guy cables were attached to a cam-actuated cable grip and they are not designed or intended for use where their ability to release under compression will endanger someone."/>
    <s v="http://www.wind-works.org/articles/Aagaard.html"/>
    <n v="1999"/>
    <n v="10"/>
    <n v="23"/>
    <s v="UNKNOWN"/>
    <s v="UNKNOWN"/>
    <s v="UNKNOWN"/>
    <s v="UNKNOWN"/>
    <d v="1999-10-23T00:00:00"/>
    <s v="Injury"/>
    <n v="0"/>
    <n v="0"/>
    <n v="1"/>
    <n v="0"/>
    <n v="0"/>
    <n v="0"/>
    <s v="UNKNOWN"/>
    <s v="Mechanical"/>
    <x v="1"/>
    <s v="LexisNexis"/>
    <s v="wind-works.org"/>
    <s v="Steen Aagard's crippling fall"/>
  </r>
  <r>
    <n v="13"/>
    <s v="Wind"/>
    <s v="San Diego"/>
    <x v="3"/>
    <s v="Terry Mehrkam was struck by one of the blades after falling from a platform."/>
    <s v="http://www.wind-works.org/articles/TheDeathofTerryMehrkam.html"/>
    <n v="1981"/>
    <s v="UNKNOWN"/>
    <s v="UNKNOWN"/>
    <s v="UNKNOWN"/>
    <s v="UNKNOWN"/>
    <s v="UNKNOWN"/>
    <s v="UNKNOWN"/>
    <s v="UNKNOWN"/>
    <s v="Death"/>
    <n v="1"/>
    <n v="0"/>
    <n v="0"/>
    <n v="0"/>
    <n v="1"/>
    <n v="0"/>
    <s v="Blade"/>
    <s v="Mechanical"/>
    <x v="1"/>
    <s v="LexisNexis"/>
    <s v="wind-works.org"/>
    <s v="Lessons from the death f Terry Merkam"/>
  </r>
  <r>
    <n v="14"/>
    <s v="Wind"/>
    <s v="Brandenburg"/>
    <x v="4"/>
    <s v="A 25-year old technician fell inside a 100-meter tall Enercon E66 tower, struck his head, and died according to an account in a local German newspaper."/>
    <s v="http://www.wind-works.org/articles/FallfromE66.html"/>
    <n v="2003"/>
    <n v="10"/>
    <n v="16"/>
    <s v="Enercon"/>
    <s v="Enercon"/>
    <s v="UNKNOWN"/>
    <s v="UNKNOWN"/>
    <d v="2003-10-16T00:00:00"/>
    <s v="Death"/>
    <n v="1"/>
    <n v="0"/>
    <n v="0"/>
    <n v="0"/>
    <n v="0"/>
    <n v="0"/>
    <s v="UNKNOWN"/>
    <s v="Human"/>
    <x v="0"/>
    <s v="LexisNexis"/>
    <s v="wind-works.org"/>
    <s v="Man falls to death from E66 in Germany"/>
  </r>
  <r>
    <n v="15"/>
    <s v="Wind"/>
    <s v="Scansano"/>
    <x v="5"/>
    <s v="The blades of all ten turbines were repaired in the summer of 2009. One of them did not survive the first storm."/>
    <s v="http://www.wind-watch.org/pix/displayimage.php?pos=-539"/>
    <n v="2009"/>
    <n v="11"/>
    <n v="20"/>
    <s v="Gamesa 2000 KW"/>
    <s v="Gamesa"/>
    <n v="2000"/>
    <n v="20000"/>
    <d v="2009-11-20T00:00:00"/>
    <s v="Structural break"/>
    <n v="0"/>
    <n v="0"/>
    <n v="0"/>
    <n v="0"/>
    <n v="1"/>
    <n v="0"/>
    <s v="Blade"/>
    <s v="Nature (storm)"/>
    <x v="3"/>
    <s v="LexisNexis"/>
    <s v="wind-watch.org"/>
    <s v="Scansano broken blade"/>
  </r>
  <r>
    <n v="16"/>
    <s v="Wind"/>
    <s v="North Dakota"/>
    <x v="3"/>
    <s v="Bolt failures caused a wind turbine’s rotor and blades to fall from a tower."/>
    <s v="http://www.wind-watch.org/news/2011/03/24/rugby-wind-turbine-accident-pegged-to-bolt-failure/"/>
    <n v="2011"/>
    <n v="3"/>
    <n v="14"/>
    <s v="Suzlon"/>
    <s v="Suzlon"/>
    <s v="UNKNOWN"/>
    <s v="UNKNOWN"/>
    <d v="2011-03-24T00:00:00"/>
    <s v="Structural break"/>
    <n v="0"/>
    <n v="0"/>
    <n v="0"/>
    <n v="0"/>
    <n v="1"/>
    <n v="0"/>
    <s v="Bolt"/>
    <s v="Mechanical"/>
    <x v="1"/>
    <s v="LexisNexis"/>
    <s v="wind-watch.org"/>
    <s v="Rugby wind turbine accident pegged to bolt failure"/>
  </r>
  <r>
    <n v="17"/>
    <s v="Wind"/>
    <s v="UNKNOWN"/>
    <x v="6"/>
    <s v="The crane was working with luffing jib and Y-Guy boom support, the stresses were such that the boom buckled and broke with the boom nose and jib base coming down on the operators cab."/>
    <s v="http://www.vertikal.net/en/news/story/12835/"/>
    <n v="2011"/>
    <n v="7"/>
    <n v="20"/>
    <s v="UNKNOWN"/>
    <s v="UNKNOWN"/>
    <s v="UNKNOWN"/>
    <s v="UNKNOWN"/>
    <d v="2011-07-20T00:00:00"/>
    <s v="Structural break"/>
    <n v="0"/>
    <n v="0"/>
    <n v="0"/>
    <n v="0"/>
    <n v="1"/>
    <n v="0"/>
    <s v="Crane"/>
    <s v="Mechanical"/>
    <x v="1"/>
    <s v="LexisNexis"/>
    <s v="Vertikal.net"/>
    <s v="Wind farm accident"/>
  </r>
  <r>
    <n v="18"/>
    <s v="Wind"/>
    <s v="Tongliao"/>
    <x v="1"/>
    <s v="An engineer has died and another classed as missing after a wind turbine made by China’s CSR caught fire in Inner Mongolia."/>
    <s v="https://www.wind-watch.org/news/2012/02/23/update-one-dead-one-missing-after-china-turbine-blaze/"/>
    <n v="2012"/>
    <n v="2"/>
    <n v="7"/>
    <s v="100 KW"/>
    <s v="UNKNOWN"/>
    <n v="100"/>
    <n v="500"/>
    <d v="2012-02-07T00:00:00"/>
    <s v="Death &amp; Fire"/>
    <n v="1"/>
    <n v="1"/>
    <n v="0"/>
    <n v="0"/>
    <n v="1"/>
    <n v="0"/>
    <s v="UNKNOWN"/>
    <s v="UNKNOWN"/>
    <x v="2"/>
    <s v="LexisNexis"/>
    <s v="wind-watch.org"/>
    <s v="Update: One dead one  missing after China turbine blaze"/>
  </r>
  <r>
    <n v="19"/>
    <s v="Wind"/>
    <s v="Aarhus"/>
    <x v="0"/>
    <s v="Turbine spins out of control during a storm, effectively explodes when one of the blades hits the tower."/>
    <s v="http://www.wind-watch.org/video-turbinecollapses.php "/>
    <n v="2008"/>
    <n v="2"/>
    <n v="22"/>
    <s v="Vestas 600 KW"/>
    <s v="Vestas"/>
    <n v="600"/>
    <s v="UNKNOWN"/>
    <d v="2008-02-22T00:00:00"/>
    <s v="Structural break"/>
    <n v="0"/>
    <n v="0"/>
    <n v="0"/>
    <n v="0"/>
    <n v="1"/>
    <n v="0"/>
    <s v="Blade"/>
    <s v="Nature (storm)"/>
    <x v="3"/>
    <s v="LexisNexis"/>
    <s v="wind-watch.org"/>
    <s v="Wind turbine breaks up in storm"/>
  </r>
  <r>
    <n v="20"/>
    <s v="Wind"/>
    <s v="Gansu"/>
    <x v="1"/>
    <s v="The incident occured when the arm of the 1,000-ton crane, toppled and fell down suddenly in a trial operation to lift a wind turbine. Five people were killed after being crushed beneath the crane."/>
    <s v="http://www.windpowermonthly.com/news/1098230/Five-killed-during-Sinovel-5MW-installation/ "/>
    <n v="2011"/>
    <n v="10"/>
    <n v="11"/>
    <s v="Sinovel"/>
    <s v="Sinovel"/>
    <s v="UNKNOWN"/>
    <n v="5000"/>
    <d v="2011-10-11T00:00:00"/>
    <s v="Death"/>
    <n v="1"/>
    <n v="0"/>
    <n v="0"/>
    <n v="0"/>
    <n v="1"/>
    <n v="0"/>
    <s v="Crane"/>
    <s v="Mechanical"/>
    <x v="1"/>
    <s v="LexisNexis"/>
    <s v="windpowermonthly.com"/>
    <s v="Five killed during sinovel 5MW construction preparation"/>
  </r>
  <r>
    <n v="21"/>
    <s v="Wind"/>
    <s v="Solano County, California"/>
    <x v="3"/>
    <s v="The victim was cleaning inside the turbine’s tower and he unintentionally touched several electrical wires inside the turbine, resulting in a jolt of approximately 110 volts of electricity traveling through his body."/>
    <s v="http://www.wind-watch.org/news/2012/02/09/man-electrocuted-while-cleaning-wind-turbine-in-solano-county/ "/>
    <n v="2012"/>
    <n v="2"/>
    <n v="8"/>
    <s v="Kenetech 100 KW"/>
    <s v="Kenetech"/>
    <n v="100"/>
    <n v="60000"/>
    <d v="2012-08-02T00:00:00"/>
    <s v="Injury"/>
    <n v="0"/>
    <n v="0"/>
    <n v="1"/>
    <n v="0"/>
    <n v="0"/>
    <n v="0"/>
    <s v="Tower"/>
    <s v="Human"/>
    <x v="0"/>
    <s v="LexisNexis"/>
    <s v="wind-watch.org"/>
    <s v="Man electrocuted while cleaning wind turbine in Solano County"/>
  </r>
  <r>
    <n v="22"/>
    <s v="Wind"/>
    <s v="Rochester, MN"/>
    <x v="3"/>
    <s v="Two workers constructing a wind turbine tower were injured when a 60-foot section of the tower laying on the ground accidentally rolled on top of the men."/>
    <s v="http://www.postbulletin.com/news/stories/display.php?id=1440978 "/>
    <n v="2011"/>
    <n v="1"/>
    <n v="14"/>
    <s v="UNKNOWN"/>
    <s v="UNKNOWN"/>
    <s v="UNKNOWN"/>
    <s v="UNKNOWN"/>
    <d v="2011-01-14T00:00:00"/>
    <s v="Injury"/>
    <n v="0"/>
    <n v="0"/>
    <n v="1"/>
    <n v="0"/>
    <n v="0"/>
    <n v="0"/>
    <s v="Tower"/>
    <s v="UNKNOWN"/>
    <x v="2"/>
    <s v="LexisNexis"/>
    <s v="postbulletin.com"/>
    <s v="Workers suffer cracked pelvises when turbine tower rolls on them"/>
  </r>
  <r>
    <n v="23"/>
    <s v="Wind"/>
    <s v="Melbourne"/>
    <x v="7"/>
    <s v="Man in his 20s suffered chest and pelvic injuries after being caught by a turbine blade at the wind farm."/>
    <s v="http://www.bloomberg.com/news/2012-04-02/vestas-says-person-injured-at-australia-s-macarthur-wind-farm.html"/>
    <n v="2012"/>
    <n v="4"/>
    <n v="2"/>
    <s v="Vestas 3000 KW"/>
    <s v="Vestas"/>
    <n v="3000"/>
    <n v="420000"/>
    <d v="2012-04-02T00:00:00"/>
    <s v="Injury"/>
    <n v="0"/>
    <n v="0"/>
    <n v="1"/>
    <n v="0"/>
    <n v="0"/>
    <n v="0"/>
    <s v="Blade"/>
    <s v="Human"/>
    <x v="0"/>
    <s v="LexisNexis"/>
    <s v="Rechargenews.com"/>
    <s v="Vestas says worker injured at Australia's Macarthur wind farm"/>
  </r>
  <r>
    <n v="24"/>
    <s v="Wind"/>
    <s v="Osceola County, Florida"/>
    <x v="3"/>
    <s v="Man has died after falling nearly 60 feet from a wind turbine he was climbing in Osceola County."/>
    <s v="https://www.wind-watch.org/news/2011/08/25/spirit-lake-ia-man-dies-after-falling-from-wind-turbine/"/>
    <n v="2011"/>
    <n v="8"/>
    <n v="22"/>
    <s v="Clipper 2500 KW"/>
    <s v="Clipper"/>
    <n v="2500"/>
    <s v="UNKNOWN"/>
    <d v="2011-08-22T00:00:00"/>
    <s v="Death"/>
    <n v="1"/>
    <n v="0"/>
    <n v="0"/>
    <n v="0"/>
    <n v="0"/>
    <n v="0"/>
    <s v="Tower"/>
    <s v="Human"/>
    <x v="0"/>
    <s v="LexisNexis"/>
    <s v="ktiv.com"/>
    <s v="Spirit lake man dies after falling from wind turbine"/>
  </r>
  <r>
    <n v="25"/>
    <s v="Wind"/>
    <s v="Sibley, Iowa"/>
    <x v="3"/>
    <s v="The fatal accident occurred when a crane carrying a Micon nacelle stalled then toppled over."/>
    <s v="http://www.windpowermonthly.com/news/962396/Crane-accident/?DCMP=ILC-SEARCH"/>
    <n v="1997"/>
    <n v="7"/>
    <s v="UNKNOWN"/>
    <s v="Micon 600 KW"/>
    <s v="Micon"/>
    <n v="600"/>
    <s v="UNKNOWN"/>
    <s v="UNKNOWN"/>
    <s v="Death"/>
    <n v="1"/>
    <n v="0"/>
    <n v="0"/>
    <n v="0"/>
    <n v="1"/>
    <n v="0"/>
    <s v="Crane"/>
    <s v="Mechanical"/>
    <x v="1"/>
    <s v="LexisNexis"/>
    <s v="windpowermonthly.com"/>
    <s v="Crane accident"/>
  </r>
  <r>
    <n v="26"/>
    <s v="Wind"/>
    <s v="UNKNOWN"/>
    <x v="0"/>
    <s v="The turbine is one of only three prototypes without an automatic braking system which were installed in 1989,&quot; explains Stiesdal. &quot;Only these three have just a manual brake with hydraulically operated air brakes on the blade tips.&quot; It appears a brake failure was the cause of the accident. The turbine over-speeded in winds of 15-20 m/s and one of the blades hit the tower, bringing the whole structure down."/>
    <s v="http://www.windpowermonthly.com/news/961560/One-off-accident/?DCMP=ILC-SEARCH"/>
    <n v="1994"/>
    <n v="3"/>
    <n v="24"/>
    <s v="300 KW"/>
    <s v="UNKNOWN"/>
    <n v="300"/>
    <s v="UNKNOWN"/>
    <d v="1994-03-24T00:00:00"/>
    <s v="Structural break"/>
    <n v="0"/>
    <n v="0"/>
    <n v="0"/>
    <n v="0"/>
    <n v="1"/>
    <n v="0"/>
    <s v="Tower"/>
    <s v="Mechanical (lack of automatical breaking system)"/>
    <x v="1"/>
    <s v="Google"/>
    <s v="windpowermonthly.com"/>
    <s v="One-off accident"/>
  </r>
  <r>
    <n v="27"/>
    <s v="Wind"/>
    <s v="Tarifa"/>
    <x v="8"/>
    <s v="Blades from two early generation AWP 56/100 turbines in Tarifa fell off last month, sparking fears among neighbours about the safety of wind farms."/>
    <s v="http://www.windpowermonthly.com/news/959905/BLADE-ACCIDENT-UNUSUAL/?DCMP=ILC-SEARCH"/>
    <n v="1995"/>
    <n v="6"/>
    <s v="UNKNOWN"/>
    <s v="AWP 56 100 KW"/>
    <s v="UNKNOWN"/>
    <n v="100"/>
    <s v="UNKNOWN"/>
    <s v="UNKNOWN"/>
    <s v="Structural break"/>
    <n v="0"/>
    <n v="0"/>
    <n v="0"/>
    <n v="0"/>
    <n v="1"/>
    <n v="0"/>
    <s v="Blade"/>
    <s v="UNKNOWN"/>
    <x v="2"/>
    <s v="LexisNexis"/>
    <s v="windpowermonthly.com"/>
    <s v="Blade accident was unusual"/>
  </r>
  <r>
    <n v="28"/>
    <s v="Wind"/>
    <s v="Boulogne"/>
    <x v="9"/>
    <s v="A 750 kW model at the Le Portel Plage wind station near Boulogne. A blade problem is being put forward as the most likely reason why the turbine buckled at its centre section in the early hours of January 1."/>
    <s v="http://www.windpowermonthly.com/news/962675/Two-turbines-fall-down-France---Unrelated-failures/?DCMP=ILC-SEARCH"/>
    <n v="2004"/>
    <n v="1"/>
    <n v="1"/>
    <s v="Lagerwey 750 KW"/>
    <s v="Lagerway"/>
    <n v="750"/>
    <s v="UNKNOWN"/>
    <d v="2004-01-01T00:00:00"/>
    <s v="Structural break"/>
    <n v="0"/>
    <n v="0"/>
    <n v="0"/>
    <n v="0"/>
    <n v="1"/>
    <n v="0"/>
    <s v="Blade"/>
    <s v="Mechanical"/>
    <x v="1"/>
    <s v="LexisNexis"/>
    <s v="windpowermonthly.com"/>
    <s v="Two turbines fall down in France"/>
  </r>
  <r>
    <n v="29"/>
    <s v="Wind"/>
    <s v="Dunkirk"/>
    <x v="9"/>
    <s v="An older 300 kW model was brought down by gusts of winds reaching 31 m/s (110 kmh) at Dunkirk on March 20. Early investigations have identified weak foundations as the cause."/>
    <s v="http://www.windpowermonthly.com/news/962675/Two-turbines-fall-down-France---Unrelated-failures/?DCMP=ILC-SEARCH"/>
    <n v="2004"/>
    <n v="3"/>
    <n v="20"/>
    <s v="Lagerwey 300 KW"/>
    <s v="Lagerway"/>
    <n v="300"/>
    <s v="UNKNOWN"/>
    <d v="2004-03-20T00:00:00"/>
    <s v="Structural break"/>
    <n v="0"/>
    <n v="0"/>
    <n v="0"/>
    <n v="0"/>
    <n v="1"/>
    <n v="0"/>
    <s v="UNKNOWN"/>
    <s v="Mechanical"/>
    <x v="1"/>
    <s v="LexisNexis"/>
    <s v="windpowermonthly.com"/>
    <s v="Two turbines fall down in France"/>
  </r>
  <r>
    <n v="30"/>
    <s v="Wind"/>
    <s v="Edinburgh,Scotland"/>
    <x v="2"/>
    <s v="The first Carter 300 kW turbine to have been erected in Britain crashed to the ground on the evening of March 12 in only moderate winds. A failed padlock, which locked the tilt-down tower's main pin into place, was the cause of the accident, claims Andy Gibbs, a former partner in Carter Wind Turbines Ltd of England, the UK arm of the American company."/>
    <s v="http://www.windpowermonthly.com/news/959828/Carter-crash-Scotland/?DCMP=ILC-SEARCH"/>
    <n v="1994"/>
    <n v="3"/>
    <n v="12"/>
    <s v="Carter 300 KW"/>
    <s v="Carter"/>
    <n v="300"/>
    <s v="UNKNOWN"/>
    <d v="1994-12-03T00:00:00"/>
    <s v="Structural break"/>
    <n v="0"/>
    <n v="0"/>
    <n v="0"/>
    <n v="0"/>
    <n v="1"/>
    <n v="0"/>
    <s v="Tower"/>
    <s v="Mechanical"/>
    <x v="1"/>
    <s v="LexisNexis"/>
    <s v="windpowermonthly.com"/>
    <s v="Carter crash in Scotland"/>
  </r>
  <r>
    <n v="31"/>
    <s v="Wind"/>
    <s v="Finnmark"/>
    <x v="10"/>
    <s v="The turbine ran out of control until the nacelle and rotor fell off the tower. Tip speed was measured at 663 kilometres per hour at the time of the accident, compared with a maximum limit of 289 kph."/>
    <s v="http://www.windpowermonthly.com/news/954257/Human-error-behind-Nordex-turbine-failure/?DCMP=ILC-SEARCH"/>
    <n v="2002"/>
    <s v="UNKNOWN"/>
    <s v="UNKNOWN"/>
    <s v="Nordex 2500 KW"/>
    <s v="Nordex"/>
    <n v="2500"/>
    <s v="UNKNOWN"/>
    <s v="UNKNOWN"/>
    <s v="Structural break"/>
    <n v="0"/>
    <n v="0"/>
    <n v="0"/>
    <n v="0"/>
    <n v="1"/>
    <n v="0"/>
    <s v="Blade"/>
    <s v="Human"/>
    <x v="0"/>
    <s v="LexisNexis"/>
    <s v="windpowermonthly.com"/>
    <s v="Human error behind Nordex turbine failure"/>
  </r>
  <r>
    <n v="32"/>
    <s v="Wind"/>
    <s v="Kincardine, Ontario"/>
    <x v="11"/>
    <s v="The grid connected turbine was destroyed, along with control and monitoring equipment in an adjacent shed. The tubular tower experienced metal failure in a crack around its circumference about one centimetre above a weld,which connected a flange to the tower base."/>
    <s v="http://www.windpowermonthly.com/news/957263/TURBINE-TOPPLED/?DCMP=ILC-SEARCH"/>
    <n v="1995"/>
    <n v="11"/>
    <n v="28"/>
    <s v="Lagerwey 18 80 KW"/>
    <s v="Lagerway"/>
    <n v="80"/>
    <s v="UNKNOWN"/>
    <d v="1995-11-28T00:00:00"/>
    <s v="Structural break"/>
    <n v="0"/>
    <n v="0"/>
    <n v="0"/>
    <n v="0"/>
    <n v="1"/>
    <n v="0"/>
    <s v="Tower"/>
    <s v="Mechanical"/>
    <x v="1"/>
    <s v="LexisNexis"/>
    <s v="windpowermonthly.com"/>
    <s v="Turbine toppled"/>
  </r>
  <r>
    <n v="33"/>
    <s v="Wind"/>
    <s v="Pennsylvania"/>
    <x v="3"/>
    <s v="A Danish contractor working on a wind turbine fell to his death at FPL Energy's 30 MW Meyersdale wind farm, a facility installed just last year in Pennsylvania. Niels Otto Anderson Sjølander was working for Vestas Wind Systems and had just completed repairs on a NEG Micon 1.5 MW turbine when the turbine's blade unexpectedly turned."/>
    <s v="http://www.windpowermonthly.com/news/957527/Danish-contractor-dies-fall-turbine-FPL-site/?DCMP=ILC-SEARCH"/>
    <n v="2004"/>
    <n v="10"/>
    <n v="1"/>
    <s v="NEG Micon 1500 KW"/>
    <s v="Micon"/>
    <n v="1500"/>
    <s v="UNKNOWN"/>
    <d v="2004-01-10T00:00:00"/>
    <s v="Death"/>
    <n v="1"/>
    <n v="0"/>
    <n v="0"/>
    <n v="0"/>
    <n v="0"/>
    <n v="0"/>
    <s v="Blade"/>
    <s v="Human"/>
    <x v="0"/>
    <s v="LexisNexis"/>
    <s v="windpowermonthly.com"/>
    <s v="Danish contractor dies in fall from turbine at FPL site"/>
  </r>
  <r>
    <n v="34"/>
    <s v="Wind"/>
    <s v="Oosterbierum"/>
    <x v="12"/>
    <s v="On the morning of April 1, one of the experimental 300 kW Holec turbines lost its blades in strong winds, almost exactly a year after a similar accident."/>
    <s v="http://www.windpowermonthly.com/news/960374/Holec-turbine-lost-its-blades/?DCMP=ILC-SEARCH"/>
    <n v="1994"/>
    <n v="4"/>
    <n v="1"/>
    <s v="Holec 300 KW"/>
    <s v="Holec"/>
    <n v="300"/>
    <s v="UNKNOWN"/>
    <d v="1994-01-04T00:00:00"/>
    <s v="Structural break"/>
    <n v="0"/>
    <n v="0"/>
    <n v="0"/>
    <n v="0"/>
    <n v="1"/>
    <n v="0"/>
    <s v="Blade"/>
    <s v="Nature (strong wind)"/>
    <x v="3"/>
    <s v="LexisNexis"/>
    <s v="windpowermonthly.com"/>
    <s v="Holec turbine lost its blades"/>
  </r>
  <r>
    <n v="35"/>
    <s v="Wind"/>
    <s v="Iowa"/>
    <x v="3"/>
    <s v="The worker fell while inside the tower of the Clipper Windpower 2.5MW Liberty turbine located at the Endeavor wind centre. Reports say he fell over 60 feet. The reasons behind the accident are unknown."/>
    <s v="http://www.windpowermonthly.com/news/1086982/Wind-farm-worker-killed-inside-Iowa-wind-turbine/?DCMP=ILC-SEARCH"/>
    <n v="2011"/>
    <n v="8"/>
    <s v="UNKNOWN"/>
    <s v="Clipper Liberty 2500 KW"/>
    <s v="Clipper"/>
    <n v="2500"/>
    <s v="UNKNOWN"/>
    <s v="UNKNOWN"/>
    <s v="Death"/>
    <n v="1"/>
    <n v="0"/>
    <n v="0"/>
    <n v="0"/>
    <n v="0"/>
    <n v="0"/>
    <s v="UNKNOWN"/>
    <s v="UNKNOWN"/>
    <x v="2"/>
    <s v="LexisNexis"/>
    <s v="windpowermonthly.com"/>
    <s v="Wind farm worker killed inside Iowa wind turbine"/>
  </r>
  <r>
    <n v="36"/>
    <s v="Wind"/>
    <s v="Wyoming"/>
    <x v="3"/>
    <s v="The 4 MW Hamilton Standard wind turbine in Wyoming self-destructed in a catastrophic accident last month and will not be repaired. The mammoth machine, the last of its generation and America's largest, had been operating at about 90% availability and was generating almost eight million kWh until the accident on January 14, says co-owner Glidden Doman."/>
    <s v="http://www.windpowermonthly.com/news/955603/Mammoth-declared-extinct/?DCMP=ILC-SEARCH"/>
    <n v="1994"/>
    <n v="1"/>
    <n v="14"/>
    <s v="Hamilton Standard 4000 KW"/>
    <s v="Hamilton"/>
    <n v="4000"/>
    <s v="UNKNOWN"/>
    <d v="1994-01-14T00:00:00"/>
    <s v="Structural break"/>
    <n v="0"/>
    <n v="0"/>
    <n v="0"/>
    <n v="0"/>
    <n v="1"/>
    <n v="0"/>
    <s v="UNKNOWN"/>
    <s v="Mechanical"/>
    <x v="1"/>
    <s v="LexisNexis"/>
    <s v="windpowermonthly.com"/>
    <s v="Mammoth declared extinct"/>
  </r>
  <r>
    <n v="37"/>
    <s v="Wind"/>
    <s v="Shangyi County"/>
    <x v="1"/>
    <s v="The incident began when one of the three workers suffered an electric shock in the nacelle. The other two workers were badly injured from the resulting fire and died later in hospital."/>
    <s v="http://www.windpowermonthly.com/news/1048294/Three-wind-turbine-workers-killed-Sinovel-incident/?DCMP=ILC-SEARCH"/>
    <n v="2011"/>
    <s v="UNKNOWN"/>
    <s v="UNKNOWN"/>
    <s v="Sinovel"/>
    <s v="Sinovel"/>
    <s v="UNKNOWN"/>
    <s v="UNKNOWN"/>
    <s v="UNKNOWN"/>
    <s v="Death"/>
    <n v="1"/>
    <n v="0"/>
    <n v="0"/>
    <n v="0"/>
    <n v="0"/>
    <n v="0"/>
    <s v="Blade"/>
    <s v="UNKNOWN"/>
    <x v="2"/>
    <s v="LexisNexis"/>
    <s v="windpowermonthly.com"/>
    <s v="Three wind turbine workers killed in Sionvel accident"/>
  </r>
  <r>
    <n v="38"/>
    <s v="Wind"/>
    <s v="Saint-Thégonnec"/>
    <x v="9"/>
    <s v="On a calm night in early October a blade fell off a 15 year old Belgian Windmaster 300 kW machine, one of five installed at Saint-Thégonnec and Pleyber-Christ in the Finistère département of northern France."/>
    <s v="http://www.windpowermonthly.com/news/962171/Wind-opponents-failures-old-wind-turbines/?DCMP=ILC-SEARCH"/>
    <n v="2006"/>
    <n v="10"/>
    <s v="UNKNOWN"/>
    <s v="Windmaster 300 KW"/>
    <s v="Windmaster"/>
    <n v="300"/>
    <s v="UNKNOWN"/>
    <s v="UNKNOWN"/>
    <s v="Structural break"/>
    <n v="0"/>
    <n v="0"/>
    <n v="0"/>
    <n v="0"/>
    <n v="1"/>
    <n v="0"/>
    <s v="Blade"/>
    <s v="Nature (strong wind)"/>
    <x v="3"/>
    <s v="LexisNexis"/>
    <s v="windpowermonthly.com"/>
    <s v="Wind opponents ake much of failures of old wind turbines"/>
  </r>
  <r>
    <n v="39"/>
    <s v="Wind"/>
    <s v="Christchurch"/>
    <x v="13"/>
    <s v="A massive directional change in strong winds caused nine tonnes of nacelle to come crashing down from atop the prototype Windflow Technology turbine operating just outside Christchurch, fortunately missing the two engineers working at the base of the tower."/>
    <s v="http://www.windpowermonthly.com/news/956145/Nacelle-prototype-wind-turbine-crashed-down-high-winds/?DCMP=ILC-SEARCH"/>
    <n v="2005"/>
    <n v="3"/>
    <n v="10"/>
    <s v="UNKNOWN"/>
    <s v="UNKNOWN"/>
    <s v="UNKNOWN"/>
    <s v="UNKNOWN"/>
    <d v="2005-10-03T00:00:00"/>
    <s v="Structural break"/>
    <n v="0"/>
    <n v="0"/>
    <n v="0"/>
    <n v="0"/>
    <n v="1"/>
    <n v="0"/>
    <s v="Nacelle"/>
    <s v="Nature (strong wind)"/>
    <x v="3"/>
    <s v="LexisNexis"/>
    <s v="windpowermonthly.com"/>
    <s v="Nacelle on prototype wind turbine crashed down in high winds"/>
  </r>
  <r>
    <n v="40"/>
    <s v="Wind"/>
    <s v="Whitelee,Scotland"/>
    <x v="2"/>
    <s v="The incident happened at Europe's largest wind farm, Siemens said an examination of the broken blade revealed a &quot;material defect in the laminate&quot;. The company said there could be the result of changes to the manufacturing process."/>
    <s v="http://www.windpowermonthly.com/news/994789/Siemens-extends-23MW-turbine-investigation-amid-defect-concern/?DCMP=ILC-SEARCH"/>
    <n v="2010"/>
    <n v="3"/>
    <n v="19"/>
    <s v="Siemens 2300 KW"/>
    <s v="Siemens"/>
    <n v="2300"/>
    <n v="32000"/>
    <d v="2010-03-19T00:00:00"/>
    <s v="Structural break"/>
    <n v="0"/>
    <n v="0"/>
    <n v="0"/>
    <n v="0"/>
    <n v="1"/>
    <n v="0"/>
    <s v="Blade"/>
    <s v="Mechanical"/>
    <x v="1"/>
    <s v="LexisNexis"/>
    <s v="windpowermonthly.com"/>
    <s v="Siemens extends 2.3 Mw turbine investigation amid defect concern"/>
  </r>
  <r>
    <n v="41"/>
    <s v="Wind"/>
    <s v="Harenkarspel"/>
    <x v="12"/>
    <s v="A 23 metre blade came off an eight-year-old V47 660 kW machine installed at Windpark Tuitjenhorn in the province of Noord-Holland. During the failure, which occurred on May 13 at 10 pm, a section of the blade landed on the nearby N245 road between the villages of Oudkarspel and Dirkshorn in the community of Harenkarspel. With the road quiet at that time of night, no one was hurt, but the road was closed for some time."/>
    <s v="http://www.windpowermonthly.com/news/953829/Blade-thrown-public-road/?DCMP=ILC-SEARCH"/>
    <n v="2008"/>
    <n v="5"/>
    <n v="13"/>
    <s v="Vestas 660 KW"/>
    <s v="Vestas"/>
    <n v="660"/>
    <n v="6000"/>
    <d v="2008-05-13T00:00:00"/>
    <s v="Structural break"/>
    <n v="0"/>
    <n v="0"/>
    <n v="0"/>
    <n v="0"/>
    <n v="1"/>
    <n v="0"/>
    <s v="Blade"/>
    <s v="UNKNOWN"/>
    <x v="2"/>
    <s v="LexisNexis"/>
    <s v="windpowermonthly.com"/>
    <s v="Blade thrown into public road"/>
  </r>
  <r>
    <n v="42"/>
    <s v="Wind"/>
    <s v="North Wales"/>
    <x v="2"/>
    <s v="A barge worth £50 million toppled into the sea and sank as it was being towed to the site of an offshore North Wales windfarm. The barge was carrying giant cranes set to carry out vital work at the windfarm when it was lost overboard and sank to the bottom of the Atlantic."/>
    <s v="http://www.windaction.org/news/18767"/>
    <n v="2008"/>
    <n v="11"/>
    <s v="UNKNOWN"/>
    <s v="Siemens 3600 KW"/>
    <s v="Siemens"/>
    <n v="3600"/>
    <n v="90000"/>
    <s v="UNKNOWN"/>
    <s v="Transportation accident"/>
    <n v="0"/>
    <n v="0"/>
    <n v="0"/>
    <n v="0"/>
    <n v="1"/>
    <n v="1"/>
    <s v="Crane"/>
    <s v="UNKNOWN"/>
    <x v="2"/>
    <s v="Google"/>
    <s v="windaction.org"/>
    <s v="£50m windfarm barge sinks on way to North Wales"/>
  </r>
  <r>
    <n v="43"/>
    <s v="Wind"/>
    <s v="Lower Saxony"/>
    <x v="4"/>
    <s v="The cause of the 3 p.m. blaze, which is burning out under controlled conditions, hasn’t been determined"/>
    <s v="http://www.bloomberg.com/news/2012-03-30/vestas-says-turbine-catches-fire-at-gross-eilstorf-wind-farm.html"/>
    <n v="2012"/>
    <n v="3"/>
    <n v="30"/>
    <s v="Vestas 3000 KW"/>
    <s v="Vestas"/>
    <n v="3000"/>
    <s v="UNKNOWN"/>
    <d v="2012-03-30T00:00:00"/>
    <s v="Fire"/>
    <n v="0"/>
    <n v="1"/>
    <n v="0"/>
    <n v="0"/>
    <n v="0"/>
    <n v="0"/>
    <s v="Tower"/>
    <s v="Nature"/>
    <x v="3"/>
    <s v="Google"/>
    <s v="Bloomberg"/>
    <s v="Vestas wind turbine catches fire in Germany "/>
  </r>
  <r>
    <n v="44"/>
    <s v="Wind"/>
    <s v="Schneeberg"/>
    <x v="4"/>
    <s v="The incident is caused by a break in the foundation flange after an unauthorised welding. Vestas further says the accident, which caused only material damage, happened during a test of the turbine's emergency stop system."/>
    <s v="http://www.windpowermonthly.com/news/950617/Vestas-2-MW-V80-failure-blamed-faulty-welding/?DCMP=ILC-SEARCH"/>
    <n v="2003"/>
    <n v="12"/>
    <n v="18"/>
    <s v="Vestas 2000 KW"/>
    <s v="Vestas"/>
    <n v="2000"/>
    <s v="UNKNOWN"/>
    <d v="2003-12-18T00:00:00"/>
    <s v="Structural break"/>
    <n v="0"/>
    <n v="0"/>
    <n v="0"/>
    <n v="0"/>
    <n v="1"/>
    <n v="0"/>
    <s v="Tower"/>
    <s v="Mechanical (faulty welding)"/>
    <x v="1"/>
    <s v="LexisNexis"/>
    <s v="windpowermonthly.com"/>
    <s v="Vestas 2 MW V80 failure blamed on faulty welding"/>
  </r>
  <r>
    <n v="45"/>
    <s v="Wind"/>
    <s v="Inner Mongolia"/>
    <x v="1"/>
    <s v="The wind farm, undergoing an overhaul when one of the turbines caught fire. Two maintenance personnel were in the nacelle eliminating frequency converter faults. Two engineers died."/>
    <s v="http://www.windpowermonthly.com/news/1118311/CSR-turbine-fire-kills-two-workers-Inner-Mongolia/?DCMP=ILC-SEARCH"/>
    <n v="2012"/>
    <n v="2"/>
    <n v="7"/>
    <s v="UNKNOWN"/>
    <s v="UNKNOWN"/>
    <s v="UNKNOWN"/>
    <s v="UNKNOWN"/>
    <d v="2012-04-02T00:00:00"/>
    <s v="Death &amp; Fire"/>
    <n v="1"/>
    <n v="1"/>
    <n v="0"/>
    <n v="0"/>
    <n v="1"/>
    <n v="0"/>
    <s v="Tower"/>
    <s v="UNKNOWN"/>
    <x v="2"/>
    <s v="LexisNexis"/>
    <s v="windpowermonthly.com"/>
    <s v="CSR turbine fire kills two workers in Inner Mongolia"/>
  </r>
  <r>
    <n v="46"/>
    <s v="Wind"/>
    <s v="Helgoland Island"/>
    <x v="4"/>
    <s v="The WKA 60 1.2 MW turbine on the island of Helgoland is to be dismantled after again being struck by lightning. Considerable damage was caused."/>
    <s v="http://www.windpowermonthly.com/news/953778/KWA-60-DISMANTLED/?DCMP=ILC-SEARCH"/>
    <n v="1995"/>
    <s v="UNKNOWN"/>
    <s v="UNKNOWN"/>
    <s v="WKA 60 1200 KW"/>
    <s v="WKA"/>
    <n v="1200"/>
    <n v="295000"/>
    <s v="UNKNOWN"/>
    <s v="Structural break"/>
    <n v="0"/>
    <n v="0"/>
    <n v="0"/>
    <n v="0"/>
    <n v="1"/>
    <n v="0"/>
    <s v="Tower"/>
    <s v="Nature (lightening strike)"/>
    <x v="3"/>
    <s v="LexisNexis"/>
    <s v="windpowermonthly.com"/>
    <s v="KWA 60 to be dismantled"/>
  </r>
  <r>
    <n v="47"/>
    <s v="Wind"/>
    <s v="Southwest of Paris"/>
    <x v="9"/>
    <s v="A 46-metre blade has fallen off a Repower 2MW turbine at a project alongside the A10 motorway"/>
    <s v="http://www.windpowermonthly.com/channel/technology/news/1133579/Blade-snaps-off-Repower-2MW-motorway-turbine/"/>
    <n v="2012"/>
    <n v="5"/>
    <n v="24"/>
    <s v="Repower 2000 KW"/>
    <s v="Repower"/>
    <n v="2000"/>
    <n v="52000"/>
    <d v="2012-05-24T00:00:00"/>
    <s v="Structural break"/>
    <n v="0"/>
    <n v="0"/>
    <n v="0"/>
    <n v="0"/>
    <n v="1"/>
    <n v="0"/>
    <s v="Blade"/>
    <s v="Nature (strong wind)"/>
    <x v="3"/>
    <s v="LexisNexis"/>
    <s v="windpowermonthly.com"/>
    <s v="Blade snaps off repower 2 MW motorway turbine"/>
  </r>
  <r>
    <n v="48"/>
    <s v="Wind"/>
    <s v="Lemvig"/>
    <x v="0"/>
    <s v="When the blades were being removed the entire nacelle fell to the ground"/>
    <s v="http://www.windpowermonthly.com/news/962007/Fatal-accident-during-wind-turbine-dismantling/?DCMP=ILC-SEARCH"/>
    <n v="1997"/>
    <n v="11"/>
    <n v="6"/>
    <s v="900 KW"/>
    <s v="UNKNOWN"/>
    <n v="900"/>
    <n v="900"/>
    <d v="1997-11-06T00:00:00"/>
    <s v="Death"/>
    <n v="1"/>
    <n v="0"/>
    <n v="0"/>
    <n v="0"/>
    <n v="1"/>
    <n v="0"/>
    <s v="Nacelle"/>
    <s v="Structural (dismantling)"/>
    <x v="4"/>
    <s v="LexisNexis"/>
    <s v="windpowermonthly.com"/>
    <s v="Fatal accident during wind turbine dismantling"/>
  </r>
  <r>
    <n v="49"/>
    <s v="Wind"/>
    <s v="Iwaya"/>
    <x v="14"/>
    <s v="At the time of the collapse, in which the turbine tipped over from its base, winds were 20 m/s and the machine was switched off"/>
    <s v="http://www.windpowermonthly.com/news/956512/Unknown-cause-Siemens-turbine-collapse-Iwaya-wind-farm/?DCMP=ILC-SEARCH"/>
    <n v="2007"/>
    <n v="1"/>
    <n v="1"/>
    <s v="Siemens 1300 KW"/>
    <s v="Siemens"/>
    <n v="1300"/>
    <n v="32500"/>
    <d v="2007-01-01T00:00:00"/>
    <s v="Structural break"/>
    <n v="0"/>
    <n v="0"/>
    <n v="0"/>
    <n v="0"/>
    <n v="1"/>
    <n v="0"/>
    <s v="Tower"/>
    <s v="UNKNOWN"/>
    <x v="2"/>
    <s v="LexisNexis"/>
    <s v="windpowermonthly.com"/>
    <s v="Unknown cause of Siemens turbine collapse at Iwaya wind farm"/>
  </r>
  <r>
    <n v="50"/>
    <s v="Wind"/>
    <s v="Lammermuir Hills,Scotland"/>
    <x v="2"/>
    <s v="The 38.8m (127 ft) blade, weighing over 7 tons, broke up at high speed in a gale, throwing debris for a considerable distance."/>
    <s v="http://www.windbyte.co.uk/safety.html"/>
    <n v="2005"/>
    <n v="4"/>
    <s v="UNKNOWN"/>
    <s v="Nordex 2500 KW"/>
    <s v="Nordex"/>
    <n v="2500"/>
    <n v="50000"/>
    <s v="UNKNOWN"/>
    <s v="Structural break"/>
    <n v="0"/>
    <n v="0"/>
    <n v="0"/>
    <n v="0"/>
    <n v="1"/>
    <n v="0"/>
    <s v="Blade"/>
    <s v="Nature (strong wind)"/>
    <x v="3"/>
    <s v="Google"/>
    <s v="windbyte.co.uk"/>
    <s v="Catastrophic blade failure at crystal rig"/>
  </r>
  <r>
    <n v="51"/>
    <s v="Wind"/>
    <s v="Schleswig-Holstein"/>
    <x v="4"/>
    <s v="HSW 250 kW throws blades"/>
    <s v="http://www.windpowermonthly.com/news/962965/HSW-250-kW-throws-blades/?DCMP=ILC-SEARCH"/>
    <n v="1997"/>
    <n v="2"/>
    <n v="18"/>
    <s v="HSW 250 KW"/>
    <s v="HSW"/>
    <n v="250"/>
    <s v="UNKNOWN"/>
    <d v="1997-02-18T00:00:00"/>
    <s v="Structural break"/>
    <n v="0"/>
    <n v="0"/>
    <n v="0"/>
    <n v="0"/>
    <n v="1"/>
    <n v="0"/>
    <s v="Blade"/>
    <s v="Nature (strong wind)"/>
    <x v="3"/>
    <s v="LexisNexis"/>
    <s v="windpowermonthly.com"/>
    <s v="HS 250 KW throws blades"/>
  </r>
  <r>
    <n v="52"/>
    <s v="Wind"/>
    <s v="Husum"/>
    <x v="4"/>
    <s v="The nacelle and blades of the turbine crashed to the ground from the 42 metre concrete tower. Nobody was injured."/>
    <s v="http://www.windpowermonthly.com/news/954388/Nacelle-rotor-topple-tower/?DCMP=ILC-SEARCH"/>
    <n v="1998"/>
    <n v="3"/>
    <s v="UNKNOWN"/>
    <s v="Enercon 500 KW"/>
    <s v="Enercon"/>
    <n v="500"/>
    <n v="5500"/>
    <s v="UNKNOWN"/>
    <s v="Structural break"/>
    <n v="0"/>
    <n v="0"/>
    <n v="0"/>
    <n v="0"/>
    <n v="1"/>
    <n v="0"/>
    <s v="Blade &amp; Nacelle"/>
    <s v="Nature (strong wind)"/>
    <x v="3"/>
    <s v="LexisNexis"/>
    <s v="windpowermonthly.com"/>
    <s v="Nacelle and rotor topple from tower"/>
  </r>
  <r>
    <n v="53"/>
    <s v="Wind"/>
    <s v="Jiuquan"/>
    <x v="1"/>
    <s v="The omission of a component in a cost-saving measure was responsible for the cascading disconnection of almost 600 turbines in February"/>
    <s v="http://www.windpowermonthly.com/news/1067477/Human-error-blamed-Chinese-turbine-shutdown/?DCMP=ILC-SEARCH"/>
    <n v="2011"/>
    <n v="2"/>
    <n v="24"/>
    <s v="1500 KW"/>
    <s v="UNKNOWN"/>
    <n v="1500"/>
    <n v="890000"/>
    <d v="2011-02-24T00:00:00"/>
    <s v="Structural break"/>
    <n v="0"/>
    <n v="0"/>
    <n v="0"/>
    <n v="0"/>
    <n v="1"/>
    <n v="0"/>
    <s v="Power grid"/>
    <s v="Mechanical"/>
    <x v="1"/>
    <s v="LexisNexis"/>
    <s v="windpowermonthly.com"/>
    <s v="Human error blamed for Chinese turbine shutdown"/>
  </r>
  <r>
    <n v="54"/>
    <s v="Wind"/>
    <s v="Kaiser-Wilhelm-Koog"/>
    <x v="4"/>
    <s v="A prototype 600 kW machine designed by Aerodyn Energiesysteme and built by Husumer Schiffswerft (HSW) ran out of control and fell apart."/>
    <s v="http://www.windpowermonthly.com/news/950789/Fatal-report-Kaiser-Wilhelm-Koog/?DCMP=ILC-SEARCH"/>
    <n v="1997"/>
    <n v="4"/>
    <s v="UNKNOWN"/>
    <s v="600 KW"/>
    <s v="UNKNOWN"/>
    <n v="600"/>
    <s v="UNKNOWN"/>
    <s v="UNKNOWN"/>
    <s v="Structural break"/>
    <n v="0"/>
    <n v="0"/>
    <n v="0"/>
    <n v="0"/>
    <n v="1"/>
    <n v="0"/>
    <s v="Blade"/>
    <s v="Mechanical"/>
    <x v="1"/>
    <s v="LexisNexis"/>
    <s v="windpowermonthly.com"/>
    <s v="Fatal report at Kaiser Wilhelm Koog"/>
  </r>
  <r>
    <n v="55"/>
    <s v="Wind"/>
    <s v="Midwestern"/>
    <x v="3"/>
    <s v="Iberdrola stopped production at its 150MW wind farm at Rugby, North Dakota after the blades fell off"/>
    <s v="http://www.worldwindpower.net/index.php?wid=7&amp;cid=5969"/>
    <n v="2011"/>
    <n v="3"/>
    <n v="14"/>
    <s v="Suzlon 2100 KW"/>
    <s v="Suzlon"/>
    <n v="2100"/>
    <n v="149100"/>
    <d v="2011-03-14T00:00:00"/>
    <s v="Structural break"/>
    <n v="0"/>
    <n v="0"/>
    <n v="0"/>
    <n v="0"/>
    <n v="1"/>
    <n v="0"/>
    <s v="Blade"/>
    <s v="UNKNOWN"/>
    <x v="2"/>
    <s v="Google"/>
    <s v="worldwindpower.net"/>
    <s v="Blades fall off Suzlon turbines at US plant"/>
  </r>
  <r>
    <n v="56"/>
    <s v="Wind"/>
    <s v="East Renfrewshire"/>
    <x v="2"/>
    <s v="A massive windfarm was shut down after a giant turbine blade broke and fell to the ground."/>
    <s v="http://www.thescottishsun.co.uk/scotsol/homepage/news/2903276/Mystery-over-broken-blade-shuts-Scottish-windfarm.html"/>
    <n v="2010"/>
    <n v="3"/>
    <n v="19"/>
    <s v="Siemens 2300 KW"/>
    <s v="Siemens"/>
    <n v="2300"/>
    <n v="322000"/>
    <d v="2010-03-19T00:00:00"/>
    <s v="Structural break"/>
    <n v="0"/>
    <n v="0"/>
    <n v="0"/>
    <n v="0"/>
    <n v="1"/>
    <n v="0"/>
    <s v="Blade"/>
    <s v="UNKNOWN"/>
    <x v="2"/>
    <s v="Google"/>
    <s v="thescottishsun.co.uk"/>
    <s v="That’s blown it"/>
  </r>
  <r>
    <n v="57"/>
    <s v="Wind"/>
    <s v="Hepworth, Cumberworth, Huddersfield"/>
    <x v="2"/>
    <s v="Huge turbine blades flew off three windmills as high winds lashed Huddersfield."/>
    <s v="http://www.examiner.co.uk/news/local-west-yorkshire-news/2012/01/06/wind-turbines-ripped-apart-by-gale-force-winds-in-hudddersfield-86081-30069314/"/>
    <n v="2012"/>
    <n v="1"/>
    <s v="UNKNOWN"/>
    <s v="Evoko 10 KW"/>
    <s v="Evoko"/>
    <n v="10"/>
    <s v="UNKNOWN"/>
    <s v="UNKNOWN"/>
    <s v="Structural break"/>
    <n v="0"/>
    <n v="0"/>
    <n v="0"/>
    <n v="0"/>
    <n v="1"/>
    <n v="0"/>
    <s v="Blade"/>
    <s v="Nature (strong wind)"/>
    <x v="3"/>
    <s v="Google"/>
    <s v="examiner.co.uk"/>
    <s v="Wind turbines ripped apart by gale force winds in Hudddersfield"/>
  </r>
  <r>
    <n v="58"/>
    <s v="Wind"/>
    <s v="Sutherland, Scotland"/>
    <x v="2"/>
    <s v="18m from the turbine. The damage may have been caused on damage may have been caused on Hogmanay."/>
    <s v="http://www.northern-times.co.uk/News/Controversial-wind-turbines-blade-crashes-to-ground-7506746.htm"/>
    <n v="2011"/>
    <n v="12"/>
    <n v="31"/>
    <s v="Eoltec Scirocco 6 KW"/>
    <s v="Scirocco"/>
    <n v="6"/>
    <s v="UNKNOWN"/>
    <d v="2011-12-31T00:00:00"/>
    <s v="Structural break"/>
    <n v="0"/>
    <n v="0"/>
    <n v="0"/>
    <n v="0"/>
    <n v="1"/>
    <n v="0"/>
    <s v="Blade"/>
    <s v="Mechanical"/>
    <x v="1"/>
    <s v="Google"/>
    <s v="windpowermonthly.com"/>
    <s v="Controversial wind turbine's blade crashes to ground"/>
  </r>
  <r>
    <n v="59"/>
    <s v="Wind"/>
    <s v="Faroe Islands"/>
    <x v="0"/>
    <s v="A Vestas wind turbine was damaged on Monday due to strong wind conditions on the Faroe Islands"/>
    <s v="http://www.metal-supply.com/article/view/74793/another_accident_hits_vestas"/>
    <n v="2012"/>
    <n v="1"/>
    <n v="9"/>
    <s v="Vestas"/>
    <s v="Vestas"/>
    <s v="UNKNOWN"/>
    <n v="27000"/>
    <d v="2012-01-09T00:00:00"/>
    <s v="Structural break"/>
    <n v="0"/>
    <n v="0"/>
    <n v="0"/>
    <n v="0"/>
    <n v="1"/>
    <n v="0"/>
    <s v="Tower"/>
    <s v="Nature (strong wind)"/>
    <x v="3"/>
    <s v="Google"/>
    <s v="metal-supply.com"/>
    <s v="Another accident hits Vestas"/>
  </r>
  <r>
    <n v="60"/>
    <s v="Wind"/>
    <s v="Wyoming"/>
    <x v="3"/>
    <s v="A transformer failed at the base of a wind turbine"/>
    <s v="http://www.northern-times.co.uk/News/Controversial-wind-turbines-blade-crashes-to-ground-7506746.htm"/>
    <n v="2012"/>
    <n v="1"/>
    <n v="16"/>
    <s v="UNKNOWN"/>
    <s v="UNKNOWN"/>
    <s v="UNKNOWN"/>
    <s v="UNKNOWN"/>
    <d v="2012-01-16T00:00:00"/>
    <s v="Structural break"/>
    <n v="0"/>
    <n v="0"/>
    <n v="0"/>
    <n v="0"/>
    <n v="1"/>
    <n v="0"/>
    <s v="Tower"/>
    <s v="UNKNOWN"/>
    <x v="2"/>
    <s v="Google"/>
    <s v="windaction.org"/>
    <s v="Officials investigating turbine fire "/>
  </r>
  <r>
    <n v="61"/>
    <s v="Wind"/>
    <s v="Paris"/>
    <x v="9"/>
    <s v="A 46-metre blade has fallen off a Repower 2MW turbine at a project alongside the A10 motorway in France."/>
    <s v="http://www.windpowermonthly.com/news/1133579/Blade-snaps-off-Repower-2MW-motorway-turbine/?DCMP=ILC-SEARCH"/>
    <n v="2012"/>
    <n v="5"/>
    <n v="18"/>
    <s v="Repower 2000 KW"/>
    <s v="Repower"/>
    <n v="2000"/>
    <n v="52000"/>
    <d v="2012-05-18T00:00:00"/>
    <s v="Structural break"/>
    <n v="0"/>
    <n v="0"/>
    <n v="0"/>
    <n v="0"/>
    <n v="1"/>
    <n v="0"/>
    <s v="Blade"/>
    <s v="Nature (strong wind)"/>
    <x v="3"/>
    <s v="Google"/>
    <s v="windpowermonthly.com"/>
    <s v="Blade snaps off Repower 2MW motorway turbine"/>
  </r>
  <r>
    <n v="62"/>
    <s v="Wind"/>
    <s v="Paulding County, Ohio"/>
    <x v="3"/>
    <s v="Vestas has concluded that the root cause of the failure of the initial blade was due to a wrinkle in the carbon fiber of the spar (the support structure of the blade)"/>
    <s v="http://timesbulletin.com/main.asp?SectionID=2&amp;SubSectionID=4&amp;ArticleID=173854"/>
    <n v="2012"/>
    <n v="4"/>
    <n v="24"/>
    <s v="Vestas 1800 KW"/>
    <s v="Vestas"/>
    <n v="1800"/>
    <n v="54000"/>
    <d v="2012-04-24T00:00:00"/>
    <s v="UNKNOWN"/>
    <n v="0"/>
    <n v="0"/>
    <n v="0"/>
    <n v="0"/>
    <n v="0"/>
    <n v="0"/>
    <s v="Blade"/>
    <s v="Mechanical"/>
    <x v="1"/>
    <s v="Google"/>
    <s v="Times Bulletin"/>
    <s v="Broken turbine blade problem found"/>
  </r>
  <r>
    <n v="63"/>
    <s v="Wind"/>
    <s v="Weymouth"/>
    <x v="2"/>
    <s v="A 50ft micro wind turbine was toppled because of 55mph gusts in the middle of the night."/>
    <s v="http://www.thesun.co.uk/sol/homepage/news/scottishnews/2903276/Mystery-over-broken-blade-shuts-Scottish-windfarm.html"/>
    <n v="2010"/>
    <n v="7"/>
    <s v="UNKNOWN"/>
    <s v="UNKNOWN"/>
    <s v="UNKNOWN"/>
    <s v="UNKNOWN"/>
    <s v="UNKNOWN"/>
    <s v="UNKNOWN"/>
    <s v="Structural break"/>
    <n v="0"/>
    <n v="0"/>
    <n v="0"/>
    <n v="0"/>
    <n v="1"/>
    <n v="0"/>
    <s v="Tower"/>
    <s v="Nature (strong wind)"/>
    <x v="3"/>
    <s v="Google"/>
    <s v="thesun.co.uk"/>
    <s v="Gone with the wind"/>
  </r>
  <r>
    <n v="64"/>
    <s v="Wind"/>
    <s v="Kenedy County, Texas"/>
    <x v="3"/>
    <s v="A falling section of a lattice tower used for wind measurements caused the death of a contract worker on Sunday at a Kenedy County wind farm, his employer said Tuesday."/>
    <s v="http://www.caller.com/news/2008/nov/11/wind-farm-death-caused-lattice-tower-employer-said/?partner=RSS"/>
    <n v="2008"/>
    <n v="11"/>
    <n v="11"/>
    <s v="UNKNOWN"/>
    <s v="UNKNOWN"/>
    <s v="UNKNOWN"/>
    <s v="UNKNOWN"/>
    <d v="2008-11-11T00:00:00"/>
    <s v="Death"/>
    <n v="1"/>
    <n v="0"/>
    <n v="0"/>
    <n v="0"/>
    <n v="1"/>
    <n v="0"/>
    <s v="Tower"/>
    <s v="Mechanical (falling section of tower)"/>
    <x v="1"/>
    <s v="Google"/>
    <s v="caller.com"/>
    <s v="Section of falling tower causes death"/>
  </r>
  <r>
    <n v="65"/>
    <s v="Wind"/>
    <s v="Crofton Bluffs, Nebraska"/>
    <x v="3"/>
    <s v="The fire was put out and no one was injured, according to a statement from the owner, Edison Mission Energy in Nebraska.  "/>
    <s v="http://journalstar.com/news/state-and-regional/nebraska/wind-turbine-catches-fire-at-crofton-bluffs-wind-farm/article_e23fa77a-1dfc-5395-b757-f32af2e83af6.html"/>
    <n v="2012"/>
    <n v="10"/>
    <n v="24"/>
    <s v="Vestas 1800 KW"/>
    <s v="Vestas"/>
    <n v="1800"/>
    <s v="UNKNOWN"/>
    <d v="2012-10-24T00:00:00"/>
    <s v="Fire"/>
    <n v="0"/>
    <n v="1"/>
    <n v="0"/>
    <n v="0"/>
    <n v="0"/>
    <n v="0"/>
    <s v="Tower"/>
    <s v="UNKNOWN"/>
    <x v="2"/>
    <s v="Google"/>
    <s v="journalstar.com"/>
    <s v="Wind turbine catches fire at Crofton Bluffs wind farm"/>
  </r>
  <r>
    <n v="66"/>
    <s v="Wind"/>
    <s v="Cowley Ridge"/>
    <x v="11"/>
    <s v="Technicians dispatched to the scene from TransAlta’s Pincher Creek maintenance depot discovered that one of the three black fibreglass blades had broken off while the turbine was generating power."/>
    <s v="http://www.wind-watch.org/news/2012/03/07/cowley-ridge-wind-farm-shut-down/"/>
    <n v="2012"/>
    <n v="3"/>
    <n v="2"/>
    <s v="UNKNOWN"/>
    <s v="UNKNOWN"/>
    <s v="UNKNOWN"/>
    <s v="UNKNOWN"/>
    <d v="2012-03-02T00:00:00"/>
    <s v="Structural break"/>
    <n v="0"/>
    <n v="0"/>
    <n v="0"/>
    <n v="0"/>
    <n v="1"/>
    <n v="0"/>
    <s v="Blade"/>
    <s v="Mechanical"/>
    <x v="1"/>
    <s v="Google"/>
    <s v="National Windwatch"/>
    <s v="Cowley Ridge wind farm shut down"/>
  </r>
  <r>
    <n v="67"/>
    <s v="Wind"/>
    <s v="Wonthaggi"/>
    <x v="3"/>
    <s v="The wind turbine model on which a 40m rotor blade snapped near Wonthaggi on the Mornington Peninsula this week has a history of failure in the US."/>
    <s v="http://www.theaustralian.com.au/news/nation/worries-at-victorian-wind-farm-after-rotor-blade-snaps/story-e6frg6nf-1226308666686"/>
    <n v="2012"/>
    <n v="3"/>
    <n v="24"/>
    <s v="Suzlon MM82 2050 KW"/>
    <s v="Suzlon"/>
    <n v="2050"/>
    <n v="12000"/>
    <d v="2012-03-24T00:00:00"/>
    <s v="Structural break"/>
    <n v="0"/>
    <n v="0"/>
    <n v="0"/>
    <n v="0"/>
    <n v="1"/>
    <n v="0"/>
    <s v="Blade"/>
    <s v="Nature (strong wind)"/>
    <x v="3"/>
    <s v="Google"/>
    <s v="The Australian"/>
    <s v="Worries at Victorian wind farm after rotor blade snaps "/>
  </r>
  <r>
    <n v="68"/>
    <s v="Wind"/>
    <s v="Warnambool"/>
    <x v="7"/>
    <s v="A worker at the Macarthur wind farm, north of Warrnambool, in south-western Victoria, has been crushed in an industrial accident."/>
    <s v="http://www.abc.net.au/news/2012-04-02/victorian-man-crushed-by-wind-turbine/3928104"/>
    <n v="2012"/>
    <n v="4"/>
    <s v="UNKNOWN"/>
    <s v="UNKNOWN"/>
    <s v="UNKNOWN"/>
    <s v="UNKNOWN"/>
    <s v="UNKNOWN"/>
    <s v="UNKNOWN"/>
    <s v="Injury"/>
    <n v="0"/>
    <n v="0"/>
    <n v="1"/>
    <n v="0"/>
    <n v="0"/>
    <n v="0"/>
    <s v="Blade"/>
    <s v="UNKNOWN"/>
    <x v="2"/>
    <s v="Google"/>
    <s v="ABC"/>
    <s v="Victorian man injured on wind farm "/>
  </r>
  <r>
    <n v="69"/>
    <s v="Wind"/>
    <s v="Driftwood Lane"/>
    <x v="3"/>
    <s v="68 tonne wind tower section reported rolled off the trailer onto the sidewalk on Pueblo Boulvard"/>
    <s v="http://www.wind-watch.org/news/2012/05/02/wind-turbine-falls-from-truck-pueblo-blvd-traffic-slows/"/>
    <n v="2012"/>
    <n v="5"/>
    <n v="1"/>
    <s v="UNKNOWN"/>
    <s v="Vestas"/>
    <s v="UNKNOWN"/>
    <s v="UNKNOWN"/>
    <d v="2012-05-01T00:00:00"/>
    <s v="Transportation accident"/>
    <n v="0"/>
    <n v="0"/>
    <n v="0"/>
    <n v="0"/>
    <n v="1"/>
    <n v="1"/>
    <s v="Tower"/>
    <s v="Human"/>
    <x v="0"/>
    <s v="Google"/>
    <s v="The Pueblo Chieftain"/>
    <s v="Wind turbine falls from truck; Pueblo Blvd. traffic slows"/>
  </r>
  <r>
    <n v="70"/>
    <s v="Wind"/>
    <s v="Iowa"/>
    <x v="3"/>
    <s v="A wind turbine near Grafton caught fire Tuesday afternoon. The flames were pretty strong for a while as the smoke streamed from the tower. Fire crews didn't get too close at first because of burning debris falling down."/>
    <s v="http://nawindpower.com/e107_plugins/content/content.php?content.9883#.UPrs0R001-s"/>
    <n v="2012"/>
    <n v="5"/>
    <n v="22"/>
    <s v="Gamesa 2000 KW"/>
    <s v="Gamesa"/>
    <n v="2000"/>
    <n v="120000"/>
    <d v="2012-05-22T00:00:00"/>
    <s v="Fire"/>
    <n v="0"/>
    <n v="1"/>
    <n v="0"/>
    <n v="0"/>
    <n v="0"/>
    <n v="0"/>
    <s v="Nacelle"/>
    <s v="UNKNOWN"/>
    <x v="2"/>
    <s v="Google"/>
    <s v="nawindpower.com"/>
    <s v="Another Wind Turbine Blaze: Fire Breaks Out At Iowa Wind Farm"/>
  </r>
  <r>
    <n v="71"/>
    <s v="Wind"/>
    <s v="Winnebago County, Illinois"/>
    <x v="3"/>
    <s v="A wind farm worker is okay following a crane accident Sunday morning. A Winnebago County Sheriff's report confirms Billy Cody was trapped in a crane at the construction site located between Forest City and Thompson."/>
    <s v="http://www.windaction.org/news/18957"/>
    <n v="2008"/>
    <n v="11"/>
    <n v="23"/>
    <s v="Gamesa 2000 KW"/>
    <s v="Gamesa"/>
    <n v="2000"/>
    <n v="20000"/>
    <d v="2008-11-23T00:00:00"/>
    <s v="Injury"/>
    <n v="0"/>
    <n v="0"/>
    <n v="1"/>
    <n v="0"/>
    <n v="0"/>
    <n v="0"/>
    <s v="Crane"/>
    <s v="UNKNOWN"/>
    <x v="2"/>
    <s v="Google"/>
    <s v="windaction.org"/>
    <s v="Worker OK following wind farm accident"/>
  </r>
  <r>
    <n v="72"/>
    <s v="Wind"/>
    <s v="Peterborough, England"/>
    <x v="2"/>
    <s v="Residents were left fearing for their safety after shards of melting ice fell on homes and gardens from the blades of a giant wind turbine."/>
    <s v="http://www.peterboroughtoday.co.uk/news/environment/wind-turbine-s-deadly-ice-shower-1-120837"/>
    <n v="2008"/>
    <n v="11"/>
    <n v="29"/>
    <s v="UNKNOWN"/>
    <s v="UNKNOWN"/>
    <s v="UNKNOWN"/>
    <s v="UNKNOWN"/>
    <d v="2008-11-29T00:00:00"/>
    <s v="Ice throw"/>
    <n v="0"/>
    <n v="0"/>
    <n v="0"/>
    <n v="0"/>
    <n v="1"/>
    <n v="0"/>
    <s v="Blade"/>
    <s v="Nature (cold)"/>
    <x v="3"/>
    <s v="Google"/>
    <s v="peterboroughtoday.co.uk"/>
    <s v="Wind turbine's deadly ice shower"/>
  </r>
  <r>
    <n v="73"/>
    <s v="Wind"/>
    <s v="Earlsburn"/>
    <x v="2"/>
    <s v="A teenage windfarm worker died after plunging 100 feet down the inside of a turbine, it was revealed last night. The 19-year-old is believed to have fallen from near the top of the shaft."/>
    <s v="http://www.thefreelibrary.com/WORKER+DIES+IN+FALL+FROM+WIND+TURBINE%3B+Teenager%27s+100ft+plunge+inside...-a0163843153"/>
    <n v="2007"/>
    <n v="5"/>
    <n v="22"/>
    <s v="Nordex 2500 KW"/>
    <s v="Nordex"/>
    <n v="2500"/>
    <n v="37500"/>
    <d v="2007-05-22T00:00:00"/>
    <s v="Death"/>
    <n v="1"/>
    <n v="0"/>
    <n v="0"/>
    <n v="0"/>
    <n v="0"/>
    <n v="0"/>
    <s v="Tower"/>
    <s v="Human"/>
    <x v="0"/>
    <s v="Google"/>
    <s v="thefreelibrary.com"/>
    <s v="Worker dies in fall from wind turbine; teenager's 100 ft  plunge inside shaft"/>
  </r>
  <r>
    <n v="74"/>
    <s v="Wind"/>
    <s v="Michigan"/>
    <x v="3"/>
    <s v="Crews are working to remove a tractor-trailer hauling a wind turbine from a ditch in Riley Township."/>
    <s v="https://www.wind-watch.org/news/2012/09/20/m-19-blocked-by-wind-turbine/"/>
    <n v="2012"/>
    <n v="9"/>
    <s v="UNKNOWN"/>
    <s v="UNKNOWN"/>
    <s v="UNKNOWN"/>
    <s v="UNKNOWN"/>
    <s v="UNKNOWN"/>
    <s v="UNKNOWN"/>
    <s v="Transportation accident"/>
    <n v="0"/>
    <n v="0"/>
    <n v="0"/>
    <n v="0"/>
    <n v="1"/>
    <n v="1"/>
    <s v="UNKNOWN"/>
    <s v="Human (transportation)"/>
    <x v="0"/>
    <s v="Google"/>
    <s v="wind-watch.org"/>
    <s v="M-19 blocked by wind turbine   "/>
  </r>
  <r>
    <n v="75"/>
    <s v="Wind"/>
    <s v="Minnesota"/>
    <x v="3"/>
    <s v="Smoke pours from the top and bottom of one of the wind turbines at the Ewington Wind Farm near the Heron Lake exit north of Interstate 90 Wednesday (Mar 26) morning. The Brewster and Okabena Fire Departments responded to the scene, but upon the advice of Suzlon Wind Energy officials, the fire was allowed to burn itself out."/>
    <s v="https://www.wind-watch.org/newsarchive/2008/03/28/wind-turbine-fire/"/>
    <n v="2008"/>
    <n v="3"/>
    <n v="26"/>
    <s v="Suzlon 2100 KW"/>
    <s v="Suzlon"/>
    <n v="2100"/>
    <n v="21000"/>
    <d v="2008-03-26T00:00:00"/>
    <s v="Fire"/>
    <n v="0"/>
    <n v="1"/>
    <n v="0"/>
    <n v="0"/>
    <n v="0"/>
    <n v="0"/>
    <s v="Tower"/>
    <s v="UNKNOWN"/>
    <x v="2"/>
    <s v="Google"/>
    <s v="windaction.org"/>
    <s v="Turbine burns at Ewington wind farm"/>
  </r>
  <r>
    <n v="76"/>
    <s v="Wind"/>
    <s v="Arkansas"/>
    <x v="3"/>
    <s v="A leak of flammable liquid from a drum caused a fire, resulting in evacuation of the workforce. The plant makes turbine blades."/>
    <s v="http://www.fox16.com/news/local/story/Fire-at-LM-Wind-Power-forces-evacuation-of-75/IJXmkFveskOqIE-Gm2Ui4Q.cspx?rss=315"/>
    <n v="2011"/>
    <n v="7"/>
    <n v="27"/>
    <s v="UNKNOWN"/>
    <s v="UNKNOWN"/>
    <s v="UNKNOWN"/>
    <s v="UNKNOWN"/>
    <d v="2011-07-27T00:00:00"/>
    <s v="Fire"/>
    <n v="0"/>
    <n v="1"/>
    <n v="0"/>
    <n v="0"/>
    <n v="0"/>
    <n v="0"/>
    <s v="Blade"/>
    <s v="Human (leak of flammable liquid)"/>
    <x v="0"/>
    <s v="Google"/>
    <s v="fox16.com"/>
    <s v="Fire at LM Wind Power forces evacuation of 75"/>
  </r>
  <r>
    <n v="77"/>
    <s v="Wind"/>
    <s v="Missaukee County, Michigan"/>
    <x v="3"/>
    <s v="Fire reported at wind turbine near McBain."/>
    <s v="http://www.windaction.org/news/32655"/>
    <n v="2011"/>
    <n v="3"/>
    <n v="8"/>
    <s v="UNKNOWN"/>
    <s v="UNKNOWN"/>
    <s v="UNKNOWN"/>
    <s v="UNKNOWN"/>
    <d v="2011-03-08T00:00:00"/>
    <s v="Fire"/>
    <n v="0"/>
    <n v="1"/>
    <n v="0"/>
    <n v="0"/>
    <n v="0"/>
    <n v="0"/>
    <s v="UNKNOWN"/>
    <s v="UNKNOWN"/>
    <x v="2"/>
    <s v="Google"/>
    <s v="windaction.org"/>
    <s v="McBain wind turbine catches fire"/>
  </r>
  <r>
    <n v="78"/>
    <s v="Wind"/>
    <s v="Lancashire"/>
    <x v="2"/>
    <s v="49-year old Lindsay Easton died after his crane left a hillside road while in convoy with other vehicles"/>
    <s v="http://menmedia.co.uk/manchestereveningnews/news/s/1455739_driver-who-died-after-130-tonne-crane-crashes-near-scout-moor-wind-farm-is-named"/>
    <n v="2011"/>
    <n v="8"/>
    <n v="16"/>
    <s v="UNKNOWN"/>
    <s v="UNKNOWN"/>
    <s v="UNKNOWN"/>
    <s v="UNKNOWN"/>
    <d v="2011-08-16T00:00:00"/>
    <s v="Death"/>
    <n v="1"/>
    <n v="0"/>
    <n v="0"/>
    <n v="0"/>
    <n v="0"/>
    <n v="0"/>
    <s v="UNKNOWN"/>
    <s v="Human (transportation)"/>
    <x v="0"/>
    <s v="Google"/>
    <s v="Manchester Evening News"/>
    <s v="Driver who died after 130-tonne crane crashes near Scout Moor wind farm is named"/>
  </r>
  <r>
    <n v="79"/>
    <s v="Wind"/>
    <s v="Lincolnshire"/>
    <x v="3"/>
    <s v="A 65 ft blade that flew off the turbine came loose after bolts attaching it to the hub failed. after weeks of analysis the turbine manufacturer Enercon has released an interim report identifying material fatigue as the cause of the accident."/>
    <s v="http://www.telegraph.co.uk/news/newstopics/howaboutthat/4578998/UFO-wind-turbine-broke-due-to-mechanical-failure-not-collision-with-flying-object.html"/>
    <n v="2009"/>
    <n v="1"/>
    <s v="UNKNOWN"/>
    <s v="Enercon"/>
    <s v="Enercon"/>
    <s v="UNKNOWN"/>
    <s v="UNKNOWN"/>
    <s v="UNKNOWN"/>
    <s v="Structural break"/>
    <n v="0"/>
    <n v="0"/>
    <n v="0"/>
    <n v="0"/>
    <n v="1"/>
    <n v="0"/>
    <s v="Bolt"/>
    <s v="Mechanical (material fatigue)"/>
    <x v="1"/>
    <s v="Google"/>
    <s v="The Telegraph"/>
    <s v="UFO wind turbine 'broke due to mechanical failure not collision with flying object' "/>
  </r>
  <r>
    <n v="80"/>
    <s v="Wind"/>
    <s v="North Ayrshire,Scotland"/>
    <x v="2"/>
    <s v="The turbine was destroyed as the region was battered by winds of up to 260km/h when a ferocious Atlantic storm powered into northern parts of the UK."/>
    <s v="http://www.newscientist.com/blogs/onepercent/2011/12/why-did-a-wind-turbine-self-co.html"/>
    <n v="2011"/>
    <n v="12"/>
    <n v="8"/>
    <s v="Vestas"/>
    <s v="Vestas"/>
    <s v="UNKNOWN"/>
    <s v="UNKNOWN"/>
    <s v="UNKNOWN"/>
    <s v="Fire &amp; Structural break"/>
    <n v="0"/>
    <n v="1"/>
    <n v="0"/>
    <n v="0"/>
    <n v="1"/>
    <n v="0"/>
    <s v="Blade"/>
    <s v="UNKNOWN"/>
    <x v="2"/>
    <s v="Google"/>
    <s v="New Scientist"/>
    <s v="Why did a Scottish wind turbine explode in high winds?"/>
  </r>
  <r>
    <n v="81"/>
    <s v="Wind"/>
    <s v="Merimbula"/>
    <x v="7"/>
    <s v="The Weekend Australian of March 24-25 reports that a wind turbine blade shattered in moderate wind conditions, flinging large pieces of debris over a wide area. A representative of the wind farm operator is reported as being mystified as to the cause of the accident and saying that the turbine blades were high quality and made by a leading Danish company. Locals called for the wind farm to be closed pending an investigation."/>
    <s v="http://www.merimbulanewsonline.com.au/story/188099/wind-turbine-accidents-and-the-threat-to-local-workers/"/>
    <n v="2011"/>
    <n v="12"/>
    <s v="UNKNOWN"/>
    <s v="UNKNOWN"/>
    <s v="UNKNOWN"/>
    <s v="UNKNOWN"/>
    <s v="UNKNOWN"/>
    <s v="UNKNOWN"/>
    <s v="Structural break"/>
    <n v="0"/>
    <n v="0"/>
    <n v="0"/>
    <n v="0"/>
    <n v="1"/>
    <n v="0"/>
    <s v="Blade"/>
    <s v="UNKNOWN"/>
    <x v="2"/>
    <s v="Google"/>
    <s v="Merimbula News"/>
    <s v="Wind turbine accidents and the threat to local workers   "/>
  </r>
  <r>
    <n v="82"/>
    <s v="Wind"/>
    <s v="UNKNOWN"/>
    <x v="4"/>
    <s v="A serious crane accident in Northern Germany involving the dropping of a large turbine rotor has been reported. The accident involved a 1,200 tonne Liebherr LTM11200-9.1 erecting a large wind turbine. Local news stations say that a violent and unexpected gust of wind caused the rotor to take- off pulling the crane's boom and Jib with it, causing it to collapse. The boom, jib and rotor with its blades came crashing to the ground. "/>
    <s v="http://www.vertikal.net/en/news/story/9696/"/>
    <n v="2010"/>
    <n v="3"/>
    <n v="5"/>
    <s v="UNKNOWN"/>
    <s v="UNKNOWN"/>
    <s v="UNKNOWN"/>
    <s v="UNKNOWN"/>
    <d v="2010-03-05T00:00:00"/>
    <s v="Structural break"/>
    <n v="0"/>
    <n v="0"/>
    <n v="0"/>
    <n v="0"/>
    <n v="1"/>
    <n v="0"/>
    <s v="Crane"/>
    <s v="UNKNOWN"/>
    <x v="2"/>
    <s v="Google"/>
    <s v="Vertikal.net"/>
    <s v="Wind turbine accident in Germany"/>
  </r>
  <r>
    <n v="83"/>
    <s v="Wind"/>
    <s v="Kintyre"/>
    <x v="2"/>
    <s v="A six-year-old Vestas V47 turbine toppled at Scottish Power's Beinn an Tuirc windfarm at Kintyre on November 8. The 200ft mast bent in half and crumpled to the ground after being hit by a 50mph gust."/>
    <s v="http://www.off-grid.net/2008/01/15/vestas-turbine-collapse/"/>
    <n v="2008"/>
    <n v="12"/>
    <n v="8"/>
    <s v="Vestas 660 KW"/>
    <s v="Vestas"/>
    <n v="660"/>
    <s v="UNKNOWN"/>
    <d v="2008-12-08T00:00:00"/>
    <s v="Structural break"/>
    <n v="0"/>
    <n v="0"/>
    <n v="0"/>
    <n v="0"/>
    <n v="1"/>
    <n v="0"/>
    <s v="Tower"/>
    <s v="UNKNOWN"/>
    <x v="2"/>
    <s v="Google"/>
    <s v="Off Grid"/>
    <s v="Vestas Turbine collapse"/>
  </r>
  <r>
    <n v="84"/>
    <s v="Wind"/>
    <s v="Belgrave"/>
    <x v="2"/>
    <s v="A three-year-old boy was killed in accident north of London, Ont., Saturday evening when the pole of a small wind turbine fell on him."/>
    <s v="http://www.torontosun.com/news/canada/2010/07/11/14678101.html"/>
    <n v="2011"/>
    <n v="7"/>
    <n v="9"/>
    <s v="UNKNOWN"/>
    <s v="UNKNOWN"/>
    <s v="UNKNOWN"/>
    <s v="UNKNOWN"/>
    <d v="2011-07-09T00:00:00"/>
    <s v="Death"/>
    <n v="1"/>
    <n v="0"/>
    <n v="0"/>
    <n v="0"/>
    <n v="1"/>
    <n v="0"/>
    <s v="Generator"/>
    <s v="Human"/>
    <x v="0"/>
    <s v="Google"/>
    <s v="Toronto Sun"/>
    <s v="Boy dies in freak accident with wind turbine"/>
  </r>
  <r>
    <n v="85"/>
    <s v="Wind"/>
    <s v="Cornwall"/>
    <x v="2"/>
    <s v="Gorran Primary School on the Roseland, has secured more than £50,000 from different agencies to carry out the work on the 15m (49ft) high turbine. On the afternoon of Friday, November 13, the school was advised to turn on the brakes to stop the turbine, but the brakes failed, causing two blades to detach in the early hours of Saturday morning."/>
    <s v="http://wattsupwiththat.com/2011/10/06/wind-turbine-fail-school-left-holding-the-bag-for-53000/"/>
    <n v="2009"/>
    <n v="11"/>
    <n v="13"/>
    <s v="UNKNOWN"/>
    <s v="UNKNOWN"/>
    <s v="UNKNOWN"/>
    <s v="UNKNOWN"/>
    <d v="2009-11-13T00:00:00"/>
    <s v="Structural break"/>
    <n v="0"/>
    <n v="0"/>
    <n v="0"/>
    <n v="0"/>
    <n v="1"/>
    <n v="0"/>
    <s v="Blade"/>
    <s v="UNKNOWN"/>
    <x v="2"/>
    <s v="Google"/>
    <s v="The Newquay Voice"/>
    <s v="Wind turbine FAIL – school left holding the bag for £53,000"/>
  </r>
  <r>
    <n v="86"/>
    <s v="Wind"/>
    <s v="Xinjiang"/>
    <x v="1"/>
    <s v="The 1.5MW turbine installed in northwest Xinjiang province was undergoing commissioning when a freak pick-up in wind speed sent the turbine to the ground."/>
    <s v="http://www.rechargenews.com/energy/wind/article322729.ece"/>
    <n v="2012"/>
    <s v="UNKNOWN"/>
    <s v="UNKNOWN"/>
    <s v="1500 KW"/>
    <s v="UNKNOWN"/>
    <n v="1500"/>
    <s v="UNKNOWN"/>
    <s v="UNKNOWN"/>
    <s v="Structural break"/>
    <n v="0"/>
    <n v="0"/>
    <n v="0"/>
    <n v="0"/>
    <n v="1"/>
    <n v="0"/>
    <s v="Tower"/>
    <s v="Nature (strong wind)"/>
    <x v="3"/>
    <s v="Google"/>
    <s v="Rechargenews.com"/>
    <s v="Turbine collapse kills one, injures three at Chinese wind farm"/>
  </r>
  <r>
    <n v="87"/>
    <s v="Wind"/>
    <s v="Oregon"/>
    <x v="3"/>
    <s v="A giant wind turbine tower collapsed Saturday in Eastern Oregon, causing a worker to fall to his death and another man to be injured. The worker killed in the incident was at the top of a turbine tower when the support column holding the turbine buckled about halfway up and toppled over. The injured man was inside of the tower at the time while the third worker, who escaped injury, was at the base."/>
    <s v="http://www.katu.com/news/local/9383316.html"/>
    <n v="2007"/>
    <n v="8"/>
    <n v="25"/>
    <s v="Siemens 1500 KW"/>
    <s v="Siemens"/>
    <n v="1500"/>
    <s v="UNKNOWN"/>
    <d v="2012-08-25T00:00:00"/>
    <s v="Death &amp; Injury"/>
    <n v="1"/>
    <n v="0"/>
    <n v="1"/>
    <n v="0"/>
    <n v="1"/>
    <n v="0"/>
    <s v="Tower"/>
    <s v="Mechanical"/>
    <x v="1"/>
    <s v="Google"/>
    <s v="katu.com"/>
    <s v="Man killed when wind tower collapses"/>
  </r>
  <r>
    <n v="88"/>
    <s v="Wind"/>
    <s v="Otterburn"/>
    <x v="2"/>
    <s v="A giant transporter carrying wind turbine components has closed a Northumberland road after crashing into a ditch. &#10;The surface of the A696 south of Otterburn was damaged as the turbine parts tumbled off the vehicle and on to adjoining land. It is believed the wheels had clipped the kerb just north of Ottercopse, toppling the transporter into the ditch."/>
    <s v="http://www.journallive.co.uk/north-east-news/todays-news/2012/05/29/a696-near-otterburn-closed-after-turbine-transporter-crash-61634-31065091/"/>
    <n v="2012"/>
    <n v="5"/>
    <n v="28"/>
    <s v="UNKNOWN"/>
    <s v="UNKNOWN"/>
    <s v="UNKNOWN"/>
    <s v="UNKNOWN"/>
    <d v="2012-05-28T00:00:00"/>
    <s v="Transportation accident"/>
    <n v="0"/>
    <n v="0"/>
    <n v="0"/>
    <n v="0"/>
    <n v="0"/>
    <n v="1"/>
    <s v="Tower"/>
    <s v="Human (transportation)"/>
    <x v="0"/>
    <s v="Google"/>
    <s v="Journaville.co.uk"/>
    <s v="A696 near Otterburn closed after turbine transporter crash"/>
  </r>
  <r>
    <n v="89"/>
    <s v="Wind"/>
    <s v="Emden"/>
    <x v="4"/>
    <s v="A total of three men, including a Polish worker and a Swedish diver have already lost their lives whilst working on offshore wind farms 120 kilometres off the East Frisian coast near Emden"/>
    <s v="http://notrickszone.com/2012/04/22/killer-offshore-north-sea-windparks-3-dead-80-serious-accidents-more-have-died/"/>
    <n v="2012"/>
    <n v="4"/>
    <n v="22"/>
    <s v="UNKNOWN"/>
    <s v="UNKNOWN"/>
    <s v="UNKNOWN"/>
    <s v="UNKNOWN"/>
    <d v="2012-04-22T00:00:00"/>
    <s v="Death"/>
    <n v="1"/>
    <n v="0"/>
    <n v="0"/>
    <n v="0"/>
    <n v="0"/>
    <n v="0"/>
    <s v="UNKNOWN"/>
    <s v="UNKNOWN"/>
    <x v="2"/>
    <s v="Google"/>
    <s v="notrickszone.com"/>
    <s v="Killer Offshore Windparks – 3 Dead, 80 Serious Accidents “…More Have Died”"/>
  </r>
  <r>
    <n v="90"/>
    <s v="Wind"/>
    <s v="Illinois"/>
    <x v="3"/>
    <s v="The technician suffered third-degree burns to his neck, chest and arms and second-degree facial burns in the Oct. 20 accident at the Iberdrola Streator Cayuga Ridge South Wind Farm near Odell, Ill., the Labor Department said."/>
    <s v="http://www.isssource.com/wind-farm-safety-incident-brings-fine/"/>
    <n v="2011"/>
    <n v="10"/>
    <n v="20"/>
    <s v="UNKNOWN"/>
    <s v="UNKNOWN"/>
    <s v="UNKNOWN"/>
    <s v="UNKNOWN"/>
    <d v="2011-10-20T00:00:00"/>
    <s v="Injury"/>
    <n v="0"/>
    <n v="0"/>
    <n v="1"/>
    <n v="0"/>
    <n v="0"/>
    <n v="0"/>
    <s v="Tower"/>
    <s v="Human (negligance)"/>
    <x v="0"/>
    <s v="Google"/>
    <s v="isssource.com"/>
    <s v="Wind Farm Safety Incident Brings Fine"/>
  </r>
  <r>
    <n v="91"/>
    <s v="Wind"/>
    <s v="Synder, Texas"/>
    <x v="3"/>
    <s v="According to those at the scene, the worker, who has not been identified, had a crushed hand and was still at the top of the tower when crews arrived."/>
    <s v="http://bigcountryhomepage.com/fulltext?nxd_id=490962"/>
    <n v="2012"/>
    <n v="4"/>
    <s v="UNKNOWN"/>
    <s v="UNKNOWN"/>
    <s v="UNKNOWN"/>
    <s v="UNKNOWN"/>
    <s v="UNKNOWN"/>
    <s v="UNKNOWN"/>
    <s v="Injury"/>
    <n v="0"/>
    <n v="0"/>
    <n v="1"/>
    <n v="0"/>
    <n v="0"/>
    <n v="0"/>
    <s v="UNKNOWN"/>
    <s v="UNKNOWN"/>
    <x v="2"/>
    <s v="Google"/>
    <s v="bigcountryhomepage.com"/>
    <s v="Worker Injured in Wind Turbine Accident"/>
  </r>
  <r>
    <n v="92"/>
    <s v="Wind"/>
    <s v="Portland"/>
    <x v="7"/>
    <s v="A 25-year old Portland electrician was injured after a three kilogram object fell on his head from 15 metres while working inside a wind turbine at Macarthur this morning."/>
    <s v="http://www.spec.com.au/blog/2012/07/20/update-portland-electrician-airlifted-after-wind-turbine-incident/"/>
    <n v="2012"/>
    <n v="7"/>
    <s v="UNKNOWN"/>
    <s v="UNKNOWN"/>
    <s v="UNKNOWN"/>
    <s v="UNKNOWN"/>
    <s v="UNKNOWN"/>
    <s v="UNKNOWN"/>
    <s v="Injury"/>
    <n v="0"/>
    <n v="0"/>
    <n v="1"/>
    <n v="0"/>
    <n v="0"/>
    <n v="0"/>
    <s v="Tower"/>
    <s v="Structural (falling object)"/>
    <x v="4"/>
    <s v="Google"/>
    <s v="spec.com.au"/>
    <s v="Portland electrician airlifted after wind turbine incident "/>
  </r>
  <r>
    <n v="93"/>
    <s v="Wind"/>
    <s v="Winnebago County, Illinois"/>
    <x v="3"/>
    <s v="A man injured in a 60-foot fall while working on a wind turbine in November 2009 in Winnebago County has filed a lawsuit against the corporation that made the safety equipment he was using at the time. The lawsuit states when a worker is moving up and down a wind turbine ladder, the clips on the lanyard are to be attached to a harness and a cable sleeve to act as a brake to stop the worker during a fall to prevent injury. When Flack attempted to descend the ladder in the interior of the windmill tower, he lost his footing and slipped, falling about 60 feet and sustaining permanent and serious injuries, according to the lawsuit."/>
    <s v="http://globegazette.com/news/local/cf956b6e-3ca6-11e1-b694-001871e3ce6c.html"/>
    <n v="2009"/>
    <n v="11"/>
    <n v="6"/>
    <s v="UNKNOWN"/>
    <s v="UNKNOWN"/>
    <s v="UNKNOWN"/>
    <s v="UNKNOWN"/>
    <d v="2009-11-06T00:00:00"/>
    <s v="Injury"/>
    <n v="0"/>
    <n v="0"/>
    <n v="1"/>
    <n v="0"/>
    <n v="0"/>
    <n v="0"/>
    <s v="Tower"/>
    <s v="Human (negligance)"/>
    <x v="0"/>
    <s v="Google"/>
    <s v="globegazzette.com"/>
    <s v="Federal lawsuit filed in Winnebago County wind turbine accident"/>
  </r>
  <r>
    <n v="94"/>
    <s v="Wind"/>
    <s v="Starke County, Indiana"/>
    <x v="3"/>
    <s v="A semi hauling a wind turbine propeller was leaving the Grovertown Truck Stop to go east on US 30 and the load was completely across the westbound lanes and partially across the eastbound lanes of US 30. A westbound passenger car failed to see the semi pulling out onto the highway and drover under the semi-trailer that was carrying the propeller.The occupant of the passenger car died from the injuries he sustained in the crash."/>
    <s v="http://am1050.com/2012/1-dead-in-us-30-crash-with-wind-turbine-propeller/"/>
    <n v="2012"/>
    <n v="9"/>
    <n v="27"/>
    <s v="UNKNOWN"/>
    <s v="UNKNOWN"/>
    <s v="UNKNOWN"/>
    <s v="UNKNOWN"/>
    <d v="2012-09-27T00:00:00"/>
    <s v="Death"/>
    <n v="1"/>
    <n v="0"/>
    <n v="0"/>
    <n v="0"/>
    <n v="0"/>
    <n v="0"/>
    <s v="Rotor"/>
    <s v="Human (transportation)"/>
    <x v="0"/>
    <s v="Google"/>
    <s v="am1050.com"/>
    <s v="1 Dead in US 30 Crash with Wind Turbine Propeller"/>
  </r>
  <r>
    <n v="95"/>
    <s v="Wind"/>
    <s v="Gansu"/>
    <x v="1"/>
    <s v="on the Feb.24 Gansu Jiuquan wind farm massive grid disconnection accident, they called it China’s largest and most severely affecting the power grid wind power accident in the last few years. CNB Daily learned during their research that the accident was caused by “low voltage ride through capability” failure and power grid development falling behind new energies development. "/>
    <s v="http://deblockconsulting.com/blog/china-news/chinese-wind-farm-power-grid-disconnection-accident/"/>
    <s v="UNKNOWN"/>
    <n v="2"/>
    <n v="24"/>
    <s v="UNKNOWN"/>
    <s v="UNKNOWN"/>
    <s v="UNKNOWN"/>
    <s v="UNKNOWN"/>
    <s v="UNKNOWN"/>
    <s v="Structural break"/>
    <n v="0"/>
    <n v="0"/>
    <n v="0"/>
    <n v="0"/>
    <n v="1"/>
    <n v="0"/>
    <s v="Power grid"/>
    <s v="Mechanical (low voltage ride through capability)"/>
    <x v="1"/>
    <s v="Google"/>
    <s v="deblockconsulting.com"/>
    <s v="Chinese wind farm power grid disconnection accident"/>
  </r>
  <r>
    <n v="96"/>
    <s v="Wind"/>
    <s v="Huddersfield"/>
    <x v="2"/>
    <s v="The damage occurred on Thursday night when, according to the Met Office wind speeds near Huddersfield peaked at 77mph during fierce storms which felled trees, tore off roof tiles and damaged power cables."/>
    <s v="http://www.dailymail.co.uk/news/article-2083149/Wind-turbines-cope-UK-weather-3-blown-pieces.html"/>
    <n v="2012"/>
    <n v="1"/>
    <n v="5"/>
    <s v="UNKNOWN"/>
    <s v="UNKNOWN"/>
    <s v="UNKNOWN"/>
    <s v="UNKNOWN"/>
    <d v="2012-01-05T00:00:00"/>
    <s v="Structural break"/>
    <n v="0"/>
    <n v="0"/>
    <n v="0"/>
    <n v="0"/>
    <n v="1"/>
    <n v="0"/>
    <s v="Blade"/>
    <s v="Nature (strong wind)"/>
    <x v="3"/>
    <s v="Google"/>
    <s v="Daily Mail"/>
    <s v="Wrecked by gales again as windfarms get £300,000 to switch off...in high winds"/>
  </r>
  <r>
    <n v="97"/>
    <s v="Wind"/>
    <s v="Tuokexun"/>
    <x v="1"/>
    <s v="A Ming Yang 1.5MW wind turbine collapsed in the course of commissioning, killing one and injuring three, on September 5 in north-west China's Xinjiang province. Ming Yang said that according to preliminary analysis, the tower fell because the foundation bolts were not properly fastened in the course of turbine installation."/>
    <s v="http://www.windpowermonthly.com/news/rss/1149772/Ming-Yang-turbine-collapse-kills-one-injures-three/"/>
    <n v="2012"/>
    <n v="9"/>
    <n v="5"/>
    <s v="Ming Yang 1500 KW"/>
    <s v="Ming Yang"/>
    <n v="1500"/>
    <s v="UNKNOWN"/>
    <d v="2012-09-05T00:00:00"/>
    <s v="Death &amp; Injury"/>
    <n v="1"/>
    <n v="0"/>
    <n v="1"/>
    <n v="0"/>
    <n v="1"/>
    <n v="0"/>
    <s v="Tower"/>
    <s v="Mechanical (not properly secured foundation bolts)"/>
    <x v="1"/>
    <s v="Google"/>
    <s v="windpowermonthly.com"/>
    <s v="Ming Yang turbine collapse kills one, injures three"/>
  </r>
  <r>
    <n v="98"/>
    <s v="Wind"/>
    <s v="Irasburg, Vermont"/>
    <x v="3"/>
    <s v="A trailer carrying a 115,000 pound base column for a wind turbine detached from the truck hauling it and rolled off Interstate 91 Southbound in Irasburg near the Orleans exit."/>
    <s v="http://www.wcax.com/story/19069197/truck-carrying-wind-turbine-tips-on-i-91"/>
    <n v="2012"/>
    <n v="7"/>
    <n v="20"/>
    <s v="UNKNOWN"/>
    <s v="UNKNOWN"/>
    <s v="UNKNOWN"/>
    <s v="UNKNOWN"/>
    <d v="2012-07-20T00:00:00"/>
    <s v="Structural break &amp; Transportation accident "/>
    <n v="0"/>
    <n v="0"/>
    <n v="0"/>
    <n v="0"/>
    <n v="1"/>
    <n v="1"/>
    <s v="Tower"/>
    <s v="Human (transportation)"/>
    <x v="0"/>
    <s v="Google"/>
    <s v="wcax.com"/>
    <s v="Truck carrying wind turbine tips on I-91"/>
  </r>
  <r>
    <n v="99"/>
    <s v="Wind"/>
    <s v="Dubuque, Illinois"/>
    <x v="3"/>
    <s v="No one was injured in the crash between two semi-tractor trailers this morning that caused more than $275,000 damage to a wind turbine propeller and restricted traffic for more than two hours."/>
    <s v="http://www.thonline.com/news/breaking/article_fe7deb6c-c8d5-11e0-9ab6-001a4bcf6878.html"/>
    <n v="2011"/>
    <n v="8"/>
    <n v="17"/>
    <s v="UNKNOWN"/>
    <s v="UNKNOWN"/>
    <s v="UNKNOWN"/>
    <s v="UNKNOWN"/>
    <d v="2011-08-17T00:00:00"/>
    <s v="Structural break &amp; Transportation accident "/>
    <n v="0"/>
    <n v="0"/>
    <n v="0"/>
    <n v="0"/>
    <n v="1"/>
    <n v="1"/>
    <s v="Blade"/>
    <s v="Human (transportation)"/>
    <x v="0"/>
    <s v="Google"/>
    <s v="thonline.com"/>
    <s v="Accident involving wind turbine blade causes $275,000 damage"/>
  </r>
  <r>
    <n v="100"/>
    <s v="Wind"/>
    <s v="Minnesota"/>
    <x v="3"/>
    <s v="A 29-year-old male rigger (victim) died after falling between 20-40 feet during wind turbine tower construction. He was wearing, but not using, a safety belt and lanyard at the time of the incident. "/>
    <s v="http://www.cdc.gov/Niosh/FACE/stateface/mn/94mn013.html"/>
    <n v="1994"/>
    <n v="3"/>
    <n v="3"/>
    <s v="UNKNOWN"/>
    <s v="UNKNOWN"/>
    <s v="UNKNOWN"/>
    <s v="UNKNOWN"/>
    <d v="1994-03-03T00:00:00"/>
    <s v="Death"/>
    <n v="1"/>
    <n v="0"/>
    <n v="0"/>
    <n v="0"/>
    <n v="0"/>
    <n v="0"/>
    <s v="Tower"/>
    <s v="Human (negligance)"/>
    <x v="0"/>
    <s v="Google"/>
    <s v="cdv.gov"/>
    <s v="Construction Worker Dies After Falling From a Wind Turbine Tower"/>
  </r>
  <r>
    <n v="101"/>
    <s v="Wind"/>
    <s v="North Dakota"/>
    <x v="3"/>
    <s v="An axle on a trailer carrying a tower for a wind turbine collapsed and caused a traffic snarl in West Fargo. The incident began when one of six axles on the trailer collapsed, landing part of the tower section on the road."/>
    <s v="http://www.windaction.org/news/26896"/>
    <n v="2010"/>
    <n v="4"/>
    <n v="22"/>
    <s v="UNKNOWN"/>
    <s v="UNKNOWN"/>
    <s v="UNKNOWN"/>
    <s v="UNKNOWN"/>
    <d v="2010-04-22T00:00:00"/>
    <s v="Structural break &amp; Transportation accident "/>
    <n v="0"/>
    <n v="0"/>
    <n v="0"/>
    <n v="0"/>
    <n v="1"/>
    <n v="1"/>
    <s v="Tower"/>
    <s v="Human (transportation)"/>
    <x v="0"/>
    <s v="Google"/>
    <s v="windaction.org"/>
    <s v="Wind turbine accident snarls traffic in West Fargo "/>
  </r>
  <r>
    <n v="102"/>
    <s v="Wind"/>
    <s v="Crete"/>
    <x v="15"/>
    <s v="Vulture accident in southern Crete. People collected the wounded animal and took it to hospital where it was diagnosed with a broken wing and a limp. "/>
    <s v="http://savetheeaglesinternational.org/459-2.html"/>
    <s v="UNKNOWN"/>
    <s v="UNKNOWN"/>
    <s v="UNKNOWN"/>
    <s v="UNKNOWN"/>
    <s v="UNKNOWN"/>
    <s v="UNKNOWN"/>
    <s v="UNKNOWN"/>
    <s v="UNKNOWN"/>
    <s v="Bird injury"/>
    <n v="0"/>
    <n v="0"/>
    <n v="1"/>
    <n v="0"/>
    <n v="0"/>
    <n v="0"/>
    <s v="Blade"/>
    <s v="Mechanical (due to collision)"/>
    <x v="1"/>
    <s v="Google"/>
    <s v="savetheeaglesinternationa.org"/>
    <s v="Vulture accident in southern Crete"/>
  </r>
  <r>
    <n v="103"/>
    <s v="Wind"/>
    <s v="Indiana"/>
    <x v="3"/>
    <s v="An Ivy Tech Community College faculty member died Wednesday after he fell from a tower on the Lafayette campus. Craig Porter, 36, was on the tower around 12 p.m. conducting a &quot;rating exercise&quot; with students when he fell between 60-70 feet."/>
    <s v="http://www.fox59.com/news/wxin-ivy-tech-ivy-tech-faculty-member-dies-after-fall-from-wind-turbine-20111102,0,7431080.column"/>
    <n v="2011"/>
    <n v="11"/>
    <n v="2"/>
    <s v="UNKNOWN"/>
    <s v="UNKNOWN"/>
    <s v="UNKNOWN"/>
    <s v="UNKNOWN"/>
    <d v="2011-11-02T00:00:00"/>
    <s v="Death"/>
    <n v="1"/>
    <n v="0"/>
    <n v="0"/>
    <n v="0"/>
    <n v="0"/>
    <n v="0"/>
    <s v="Tower"/>
    <s v="UNKNOWN"/>
    <x v="2"/>
    <s v="Google"/>
    <s v="fox59.com"/>
    <s v="Ivy Tech faculty member dies after fall from tower"/>
  </r>
  <r>
    <n v="104"/>
    <s v="Wind"/>
    <s v="Baker City, Oregon"/>
    <x v="3"/>
    <s v="A commercial truck trailer transporting a wind turbine base hit an embankment and crashed into the Burnt River on Interstate 84 just east of Baker City Saturday, police said."/>
    <s v="http://www.kgw.com/news/Semi-carrying-windmill-base-crashes-in-I-84-173041461.html"/>
    <n v="2012"/>
    <n v="10"/>
    <n v="6"/>
    <s v="UNKNOWN"/>
    <s v="UNKNOWN"/>
    <s v="UNKNOWN"/>
    <s v="UNKNOWN"/>
    <d v="2012-10-06T00:00:00"/>
    <s v="Transportation accident"/>
    <n v="0"/>
    <n v="0"/>
    <n v="0"/>
    <n v="0"/>
    <n v="0"/>
    <n v="1"/>
    <s v="Tower"/>
    <s v="Human (transportation)"/>
    <x v="0"/>
    <s v="Google"/>
    <s v="kgw.com"/>
    <s v="Semi hauling wind turbine base goes into river"/>
  </r>
  <r>
    <n v="105"/>
    <s v="Wind"/>
    <s v="Island of Texel"/>
    <x v="12"/>
    <s v="A turbine crashed on the island of Texel (North of Holland)."/>
    <s v="http://tech.groups.yahoo.com/group/truth_about_wind/message/1780"/>
    <n v="2008"/>
    <n v="2"/>
    <n v="6"/>
    <s v="UNKNOWN"/>
    <s v="UNKNOWN"/>
    <s v="UNKNOWN"/>
    <s v="UNKNOWN"/>
    <d v="2008-02-06T00:00:00"/>
    <s v="Structural break"/>
    <n v="0"/>
    <n v="0"/>
    <n v="0"/>
    <n v="0"/>
    <n v="1"/>
    <n v="0"/>
    <s v="Tower"/>
    <s v="UNKNOWN"/>
    <x v="2"/>
    <s v="Google"/>
    <s v="Yahoo Groups"/>
    <s v="HOLLAND - wind turbine accident in marina"/>
  </r>
  <r>
    <n v="106"/>
    <s v="Wind"/>
    <s v="Waterhouse Road"/>
    <x v="7"/>
    <s v="A wind turbine component fell from the back of a truck during transportation to the Musselroe Wind Farm site overnight."/>
    <s v="http://www.examiner.com.au/story/301050/wind-turbine-part-falls-on-to-roadway/"/>
    <n v="2012"/>
    <n v="9"/>
    <n v="4"/>
    <s v="Vestas 3000 KW"/>
    <s v="Vestas"/>
    <n v="3000"/>
    <n v="168000"/>
    <d v="2012-09-04T00:00:00"/>
    <s v="Transportation accident"/>
    <n v="0"/>
    <n v="0"/>
    <n v="0"/>
    <n v="0"/>
    <n v="0"/>
    <n v="1"/>
    <s v="Tower"/>
    <s v="Human (transportation)"/>
    <x v="0"/>
    <s v="Google"/>
    <s v="examiner.com.au"/>
    <s v="Wind turbine part falls on the roadway"/>
  </r>
  <r>
    <n v="107"/>
    <s v="Wind"/>
    <s v="South Dakota"/>
    <x v="3"/>
    <s v="Stephen C. McAdams, 40, was killed Friday afternoon at a construction site about six miles northeast of Kimball, S.D., according to Lt. Alan Welsh with the South Dakota Highway Patrol. McAdams was standing next to a pickup truck and talking to an occupant inside when he was trapped by a tractor-trailer trying to maneuver around the truck, Welsh said. The driver of the tractor-trailer turned too sharply and its flatbed trailer loaded with rebar trapped McAdams against the truck and then ran him over"/>
    <s v="http://www.wind-watch.org/news/2010/10/14/wrightsville-man-killed-in-accident-at-south-dakota-construction-site/"/>
    <n v="2010"/>
    <n v="10"/>
    <n v="8"/>
    <s v="UNKNOWN"/>
    <s v="UNKNOWN"/>
    <s v="UNKNOWN"/>
    <s v="UNKNOWN"/>
    <d v="2010-10-08T00:00:00"/>
    <s v="Death"/>
    <n v="1"/>
    <n v="0"/>
    <n v="0"/>
    <n v="0"/>
    <n v="0"/>
    <n v="0"/>
    <s v="UNKNOWN"/>
    <s v="Human (negligance)"/>
    <x v="0"/>
    <s v="Google"/>
    <s v="wind-watch.org"/>
    <s v="Wrightsville man killed in accident at South Dakota construction site   "/>
  </r>
  <r>
    <n v="108"/>
    <s v="Wind"/>
    <s v="Ontario"/>
    <x v="11"/>
    <s v="The diesel fuel spilled into Lake Ontario near Wolfe Island around 9:30 a.m. Wednesday from a boat carrying equipment for a controversial wind turbine project."/>
    <s v="http://www.cbc.ca/news/canada/ottawa/story/2008/10/02/ot-wind-081002.html"/>
    <n v="2008"/>
    <n v="10"/>
    <n v="1"/>
    <s v="UNKNOWN"/>
    <s v="UNKNOWN"/>
    <s v="UNKNOWN"/>
    <s v="UNKNOWN"/>
    <d v="2008-10-01T00:00:00"/>
    <s v="Transportation accident"/>
    <n v="0"/>
    <n v="0"/>
    <n v="0"/>
    <n v="0"/>
    <n v="1"/>
    <n v="1"/>
    <s v="UNKNOWN"/>
    <s v="Human"/>
    <x v="0"/>
    <s v="Google"/>
    <s v="CBC"/>
    <s v="Wind project ship spills fuel near Wolfe Island"/>
  </r>
  <r>
    <n v="109"/>
    <s v="Wind"/>
    <s v="North Wales"/>
    <x v="2"/>
    <s v="The 3.6 MW wind turbines arrive at Mostyn harbour, North Wales, directly by barge from Esbjerg, Denmark. The main tower is assembled first, followed by the turbine nacelle, hub and finally the three blades are fitted. It is thought that the incident involved one of the 80 tonne, 25 metre turbine top towers which was dropped during lifting."/>
    <s v="http://www.vertikal.net/en/news/story/12541/"/>
    <n v="2011"/>
    <n v="3"/>
    <n v="7"/>
    <s v="3600 KW"/>
    <s v="UNKNOWN"/>
    <n v="3600"/>
    <n v="367000"/>
    <d v="2011-03-07T00:00:00"/>
    <s v="Structural break"/>
    <n v="0"/>
    <n v="0"/>
    <n v="0"/>
    <n v="0"/>
    <n v="1"/>
    <n v="0"/>
    <s v="Tower"/>
    <s v="Mechanical"/>
    <x v="1"/>
    <s v="Google"/>
    <s v="Vertikal.net"/>
    <s v="Lifting incident at Mostyn Port"/>
  </r>
  <r>
    <n v="110"/>
    <s v="Wind"/>
    <s v="Faula,Scotland"/>
    <x v="2"/>
    <s v="An all-night black-out has had to be brought into force for the 22 homes on the isolated Shetland community, because of problems in the island's £1.5 million hydro and solar power schemes. Foula's three wind turbines have been out of action since Christmas, when 100mph winds damaged the blades ...Now islanders are back to relying on costly diesel generator until the faults can be rectified. "/>
    <s v="http://www.scotsman.com/news/environment/green-isle-forced-to-revert-to-diesel-1-2261777"/>
    <n v="2012"/>
    <n v="4"/>
    <n v="28"/>
    <s v="UNKNOWN"/>
    <s v="UNKNOWN"/>
    <s v="UNKNOWN"/>
    <s v="UNKNOWN"/>
    <d v="2012-04-28T00:00:00"/>
    <s v="Mechanical"/>
    <n v="0"/>
    <n v="0"/>
    <n v="0"/>
    <n v="0"/>
    <n v="0"/>
    <n v="0"/>
    <s v="Blade"/>
    <s v="Nature (strong wind)"/>
    <x v="3"/>
    <s v="Google"/>
    <s v="windaction.org"/>
    <s v="Green isle forced to revert to diesel"/>
  </r>
  <r>
    <n v="111"/>
    <s v="Wind"/>
    <s v="Minnesota"/>
    <x v="3"/>
    <s v="Lightning claimed a “victim” Wednesday in rural Lake Benton, hitting and setting ablaze the blades of a Buffalo Ridge wind turbine"/>
    <s v="http://www.brookingsregister.com/v2_news_articles.php?heading=0&amp;page=76&amp;story_id=15161"/>
    <n v="2012"/>
    <n v="8"/>
    <n v="6"/>
    <s v="UNKNOWN"/>
    <s v="UNKNOWN"/>
    <s v="UNKNOWN"/>
    <s v="UNKNOWN"/>
    <d v="2012-08-06T00:00:00"/>
    <s v="Structural break"/>
    <n v="0"/>
    <n v="0"/>
    <n v="0"/>
    <n v="0"/>
    <n v="1"/>
    <n v="0"/>
    <s v="Blade"/>
    <s v="Nature (lightening strike)"/>
    <x v="3"/>
    <s v="Google"/>
    <s v="The Brookings Registers"/>
    <s v="Fire in the sky"/>
  </r>
  <r>
    <n v="112"/>
    <s v="Wind"/>
    <s v="North Sea"/>
    <x v="4"/>
    <s v="A British diver has died during maintenance work at an offshore German wind farm in the North Sea, according to officials."/>
    <s v="http://www.timesofmalta.com/articles/view/20120504/world/diver-dies-at-wind-turbine-site.418279"/>
    <n v="2012"/>
    <n v="5"/>
    <n v="4"/>
    <s v="UNKNOWN"/>
    <s v="UNKNOWN"/>
    <s v="UNKNOWN"/>
    <s v="UNKNOWN"/>
    <d v="2012-05-04T00:00:00"/>
    <s v="Death"/>
    <n v="1"/>
    <n v="0"/>
    <n v="0"/>
    <n v="0"/>
    <n v="0"/>
    <n v="0"/>
    <s v="Tower"/>
    <s v="Human"/>
    <x v="0"/>
    <s v="Google"/>
    <s v="Times of Malta"/>
    <s v="Diver dies at wind turbine site"/>
  </r>
  <r>
    <n v="113"/>
    <s v="Wind"/>
    <s v="Texas"/>
    <x v="3"/>
    <s v="A man working inside a wind turbine in Nolan County when it was struck by lightning Monday was listed in stable condition at a Sweetwater hospital, according to fire officials."/>
    <s v="http://www.reporternews.com/news/2012/may/07/man-working-in-turbine-struck-by-lightning-is/?partner=yahoo_feeds"/>
    <n v="2012"/>
    <n v="5"/>
    <n v="7"/>
    <s v="UNKNOWN"/>
    <s v="UNKNOWN"/>
    <s v="UNKNOWN"/>
    <s v="UNKNOWN"/>
    <d v="2012-05-07T00:00:00"/>
    <s v="Death"/>
    <n v="1"/>
    <n v="0"/>
    <n v="0"/>
    <n v="0"/>
    <n v="1"/>
    <n v="0"/>
    <s v="Tower"/>
    <s v="Nature (lightening strike)"/>
    <x v="3"/>
    <s v="Google"/>
    <s v="Reporternews.com"/>
    <s v="Man working in turbine struck by lightning is hospitalized "/>
  </r>
  <r>
    <n v="114"/>
    <s v="Wind"/>
    <s v="Scotland"/>
    <x v="2"/>
    <s v="The latest casualty of wind farm roads that are unsuited for cranes or big aerial lifts is a 103 metre WT1000 truck mounted aerial lift which rolled as it approached the Gordonbush wind farm in Scotland."/>
    <s v="http://www.vertikal.net/en/news/story/14828/"/>
    <n v="2012"/>
    <n v="5"/>
    <n v="11"/>
    <s v="UNKNOWN"/>
    <s v="UNKNOWN"/>
    <s v="UNKNOWN"/>
    <s v="UNKNOWN"/>
    <d v="2012-05-11T00:00:00"/>
    <s v="Transportation accident"/>
    <n v="0"/>
    <n v="0"/>
    <n v="0"/>
    <n v="0"/>
    <n v="0"/>
    <n v="1"/>
    <s v="Crane"/>
    <s v="Human (transportation)"/>
    <x v="0"/>
    <s v="Google"/>
    <s v="Vertikal.net"/>
    <s v="More wind farm rolls"/>
  </r>
  <r>
    <n v="115"/>
    <s v="Wind"/>
    <s v="UNKNOWN"/>
    <x v="6"/>
    <s v="A severe accident happened two months ago in Brazil, involving a truck with a wind tower part, and a bus. "/>
    <s v="http://ecotretas.blogspot.pt/2012/05/accident-with-bus-and-wind-tower-on.html"/>
    <n v="2012"/>
    <n v="3"/>
    <s v="UNKNOWN"/>
    <s v="UNKNOWN"/>
    <s v="UNKNOWN"/>
    <s v="UNKNOWN"/>
    <s v="UNKNOWN"/>
    <s v="UNKNOWN"/>
    <s v="Death &amp; Transportation accident"/>
    <n v="1"/>
    <n v="0"/>
    <n v="0"/>
    <n v="0"/>
    <n v="0"/>
    <n v="1"/>
    <s v="Tower"/>
    <s v="Human (transportation)"/>
    <x v="0"/>
    <s v="Google"/>
    <s v="Blogspot"/>
    <s v="Accident with bus and a wind tower on truck, causes 17 deaths"/>
  </r>
  <r>
    <n v="116"/>
    <s v="Wind"/>
    <s v="Kansas"/>
    <x v="3"/>
    <s v="Five turbines were also destroyed at a nearby wind farm that’s still under construction. "/>
    <s v="http://www.wind-watch.org/news/2012/05/21/crews-in-harper-county-cleaning-up-after-saturdays-tornado/"/>
    <n v="2012"/>
    <n v="5"/>
    <n v="19"/>
    <s v="GE 1600 KW"/>
    <s v="GE"/>
    <n v="1600"/>
    <n v="419000"/>
    <d v="2012-05-19T00:00:00"/>
    <s v="Structural break"/>
    <n v="0"/>
    <n v="0"/>
    <n v="0"/>
    <n v="0"/>
    <n v="1"/>
    <n v="0"/>
    <s v="Tower"/>
    <s v="Nature (tornado)"/>
    <x v="3"/>
    <s v="Google"/>
    <s v="wind-watch.org"/>
    <s v="Crews in Harper County cleaning up after Saturday’s tornado"/>
  </r>
  <r>
    <n v="117"/>
    <s v="Wind"/>
    <s v="Iowa"/>
    <x v="3"/>
    <s v="A wind turbine near Grafton caught fire Tuesday afternoon."/>
    <s v="http://www.kimt.com/content/localnews/story/Wind-Turbine-Fire/0WxPEoYavUK6JddbmQl-3w.cspx"/>
    <n v="2012"/>
    <n v="5"/>
    <n v="22"/>
    <s v="Gamesa 2000 KW"/>
    <s v="Gamesa"/>
    <n v="2000"/>
    <s v="UNKNOWN"/>
    <d v="2012-05-22T00:00:00"/>
    <s v="Fire &amp; Structural break"/>
    <n v="0"/>
    <n v="1"/>
    <n v="0"/>
    <n v="0"/>
    <n v="1"/>
    <n v="0"/>
    <s v="Nacelle"/>
    <s v="Mechanical (fire)"/>
    <x v="1"/>
    <s v="Google"/>
    <s v="kimt tv"/>
    <s v="Wind Turbine Fire "/>
  </r>
  <r>
    <n v="118"/>
    <s v="Wind"/>
    <s v="Ireland"/>
    <x v="2"/>
    <s v="The owners of a French-made wind turbine have been advised to keep people away from them after bits started falling off."/>
    <s v="http://www.bbc.co.uk/news/uk-northern-ireland-18330468"/>
    <n v="2012"/>
    <n v="6"/>
    <n v="6"/>
    <s v="Scirocco 6 KW"/>
    <s v="Scirocco"/>
    <n v="6"/>
    <s v="UNKNOWN"/>
    <d v="2012-06-06T00:00:00"/>
    <s v="Structural break"/>
    <n v="0"/>
    <n v="0"/>
    <n v="0"/>
    <n v="0"/>
    <n v="1"/>
    <n v="0"/>
    <s v="Blade"/>
    <s v="Mechanical"/>
    <x v="1"/>
    <s v="Google"/>
    <s v="BBC"/>
    <s v="Design snag causes wind turbine shutdown"/>
  </r>
  <r>
    <n v="119"/>
    <s v="Wind"/>
    <s v="El Bonillo"/>
    <x v="8"/>
    <s v="Vestas is currently carrying out investigations to find the root cause of the electric arc flash,&quot; she added. Once finalised, she said Vestas would inform its customers and take any necessary actions."/>
    <s v="http://www.windpowermonthly.com/news/1135647/Fire-Vestas-turbine/"/>
    <n v="2012"/>
    <n v="6"/>
    <n v="9"/>
    <s v="Vestas 2000 kW"/>
    <s v="Vestas"/>
    <n v="2000"/>
    <n v="50000"/>
    <d v="2012-06-09T00:00:00"/>
    <s v="Fire &amp; Injury"/>
    <n v="0"/>
    <n v="1"/>
    <n v="1"/>
    <n v="0"/>
    <n v="0"/>
    <n v="0"/>
    <s v="Nacelle"/>
    <s v="Mechanical"/>
    <x v="1"/>
    <s v="Google"/>
    <s v="windpowermonthly.com"/>
    <s v="Fire in Vestas turbine"/>
  </r>
  <r>
    <n v="120"/>
    <s v="Wind"/>
    <s v="Illinois"/>
    <x v="3"/>
    <s v="The 1.6-megawatt turbine is 5 to 6 miles east of Watseka on Iroquois County Road 2700 East, just off of U.S. 24."/>
    <s v="http://www.paxtonrecord.net/news/business/agriculture/2012-06-18/wind-turbine-found-damaged-iroquois-county.html"/>
    <n v="2012"/>
    <n v="6"/>
    <n v="18"/>
    <s v="GE 1600 KW"/>
    <s v="GE"/>
    <n v="1600"/>
    <s v="UNKNOWN"/>
    <d v="2012-06-18T00:00:00"/>
    <s v="Structural break"/>
    <n v="0"/>
    <n v="0"/>
    <n v="0"/>
    <n v="0"/>
    <n v="1"/>
    <n v="0"/>
    <s v="Blade"/>
    <s v="Mechanical"/>
    <x v="1"/>
    <s v="Google"/>
    <s v="windpowermonthly.com"/>
    <s v="Wind turbine found damaged in Iroquois County"/>
  </r>
  <r>
    <n v="121"/>
    <s v="Wind"/>
    <s v="Nepal"/>
    <x v="16"/>
    <s v="A 500 KW wind turbine generator installed near Panagudi suffered extensive damage in a fire accident on Sunday evening."/>
    <s v="http://www.wind-watch.org/news/2012/06/25/fire-destroys-windmill/"/>
    <n v="2012"/>
    <n v="6"/>
    <n v="24"/>
    <s v="500 KW"/>
    <s v="UNKNOWN"/>
    <n v="500"/>
    <s v="UNKNOWN"/>
    <d v="2012-06-24T00:00:00"/>
    <s v="Mechanical"/>
    <n v="0"/>
    <n v="0"/>
    <n v="0"/>
    <n v="1"/>
    <n v="0"/>
    <n v="0"/>
    <s v="Generator"/>
    <s v="Mechanical (fire)"/>
    <x v="1"/>
    <s v="Google"/>
    <s v="windpowermonthly.com"/>
    <s v="Fire destroys windmill"/>
  </r>
  <r>
    <n v="122"/>
    <s v="Wind"/>
    <s v="Vermont"/>
    <x v="3"/>
    <s v="Evening a trailer carrying a 115,000 pound base column for a wind turbine detached from the truck hauling it and rolled off Interstate 91 Southbound in Irasburg near the Orleans exit."/>
    <s v="http://www.wind-watch.org/news/2012/07/20/truck-carrying-wind-turbine-tips-on-i-91/"/>
    <n v="2012"/>
    <n v="7"/>
    <n v="19"/>
    <s v="UNKNOWN"/>
    <s v="UNKNOWN"/>
    <s v="UNKNOWN"/>
    <s v="UNKNOWN"/>
    <d v="2012-07-19T00:00:00"/>
    <s v="Transportation accident"/>
    <n v="0"/>
    <n v="0"/>
    <n v="0"/>
    <n v="0"/>
    <n v="0"/>
    <n v="1"/>
    <s v="Tower"/>
    <s v="Human (transportation)"/>
    <x v="0"/>
    <s v="Google"/>
    <s v="windpowermonthly.com"/>
    <s v="Truck carrying wind turbine tips on I-91  "/>
  </r>
  <r>
    <n v="123"/>
    <s v="Wind"/>
    <s v="Maine"/>
    <x v="3"/>
    <s v="A trailer carrying a section of a wind turbine tower to the Bull Hill project site overturned Monday, dumping the tower section into a ditch alongside a private road off Route 9. "/>
    <s v="http://bangordailynews.com/2012/07/30/news/hancock/truck-carrying-wind-turbine-tower-section-to-bull-hill-site-dumps-load-into-ditch/"/>
    <n v="2012"/>
    <n v="7"/>
    <n v="30"/>
    <s v="Vestas 1800 KW"/>
    <s v="Vestas"/>
    <n v="1800"/>
    <n v="34000"/>
    <d v="2012-07-30T00:00:00"/>
    <s v="Transportation accident"/>
    <n v="0"/>
    <n v="0"/>
    <n v="0"/>
    <n v="0"/>
    <n v="0"/>
    <n v="1"/>
    <s v="Tower"/>
    <s v="Human (transportation)"/>
    <x v="0"/>
    <s v="Google"/>
    <s v="windpowermonthly.com"/>
    <s v="Truck carrying wind turbine tower section to Bull Hill site dumps load into ditch"/>
  </r>
  <r>
    <n v="124"/>
    <s v="Wind"/>
    <s v="California"/>
    <x v="3"/>
    <s v="A wildland fire that started at a wind turbine facility in Riverside County last month provides fuel for opponents concerned about fire risks posed by industrial-scale wind projects."/>
    <s v="http://www.wind-watch.org/news/2012/08/01/cal-fire-wind-turbine-generator-caused-wildland-fire-that-charred-367-acres/"/>
    <n v="2012"/>
    <n v="6"/>
    <n v="17"/>
    <s v="UNKNOWN"/>
    <s v="UNKNOWN"/>
    <s v="UNKNOWN"/>
    <s v="UNKNOWN"/>
    <d v="2012-06-17T00:00:00"/>
    <s v="Fire"/>
    <n v="0"/>
    <n v="1"/>
    <n v="0"/>
    <n v="0"/>
    <n v="0"/>
    <n v="0"/>
    <s v="Generator"/>
    <s v="Mechanical"/>
    <x v="1"/>
    <s v="Google"/>
    <s v="windpowermonthly.com"/>
    <s v="Cal Fire: wind turbine generator caused wildland fire that charred 367 acres  "/>
  </r>
  <r>
    <n v="125"/>
    <s v="Wind"/>
    <s v="Oregon"/>
    <x v="3"/>
    <s v="Sherman County authorities have identified the victim of Saturday's wind turbine accident as Chadd B. Mitchell, a 34-year-old Goldendale, Wash., man. "/>
    <s v="http://blog.oregonlive.com/breakingnews/2007/08/authorities_identify_victim_of.html"/>
    <n v="2007"/>
    <n v="7"/>
    <n v="22"/>
    <s v="Siemens 2300 KW"/>
    <s v="Siemens"/>
    <n v="2300"/>
    <n v="101200"/>
    <d v="2007-07-22T00:00:00"/>
    <s v="Structural break"/>
    <n v="1"/>
    <n v="0"/>
    <n v="1"/>
    <n v="0"/>
    <n v="1"/>
    <n v="0"/>
    <s v="Tower"/>
    <s v="Nature"/>
    <x v="3"/>
    <s v="Google"/>
    <s v="Oregon Live"/>
    <s v="Authorities identify victim of wind turbine accident as 34-year-old Goldendale, Wash., man"/>
  </r>
  <r>
    <n v="126"/>
    <s v="Wind"/>
    <s v="Schleswig-Holstein"/>
    <x v="4"/>
    <s v="A crane operator has been killed while installing a Vestas turbine in northern Germany, the company has revealed."/>
    <s v="http://www.windpowermonthly.com/news/1162667/Crane-operator-killed-installing-Vestas-turbine/?DCMP=ILC-SEARCH"/>
    <n v="2012"/>
    <n v="12"/>
    <n v="4"/>
    <s v="Vestas 2000 KW"/>
    <s v="Vestas"/>
    <n v="2000"/>
    <n v="44000"/>
    <d v="2012-12-04T00:00:00"/>
    <s v="Structural break"/>
    <n v="1"/>
    <n v="0"/>
    <n v="0"/>
    <n v="0"/>
    <n v="1"/>
    <n v="0"/>
    <s v="Blade"/>
    <s v="UNKNOWN"/>
    <x v="2"/>
    <s v="Google"/>
    <s v="windpowermonthly.com"/>
    <s v="Crane operator killed installing Vestas turbine"/>
  </r>
  <r>
    <n v="127"/>
    <s v="Wind"/>
    <s v="Illinois"/>
    <x v="3"/>
    <s v="A spokeswoman for Invenergy Wind said that, in the event of high winds, the turbines are designed to come to rest with one blade pointing down and parallel to the base of the tower."/>
    <s v="http://www.windaction.org/pictures/28682"/>
    <n v="2010"/>
    <n v="7"/>
    <n v="23"/>
    <s v="GE 1500 KW"/>
    <s v="GE"/>
    <n v="1500"/>
    <n v="100500"/>
    <d v="2010-07-23T00:00:00"/>
    <s v="Mechanical"/>
    <n v="0"/>
    <n v="0"/>
    <n v="0"/>
    <n v="1"/>
    <n v="0"/>
    <n v="0"/>
    <s v="Blade"/>
    <s v="Nature (strong wind)"/>
    <x v="3"/>
    <s v="Google"/>
    <s v="windaction.org"/>
    <s v="Blade failure at Grand Ridge wind site "/>
  </r>
  <r>
    <n v="128"/>
    <s v="Wind"/>
    <s v="Mannhagen"/>
    <x v="4"/>
    <s v="A blade dropped onto the crane cabin during installation by the subcontractor."/>
    <s v="http://www.rechargenews.com/energy/wind/article328668.ece"/>
    <n v="2012"/>
    <n v="12"/>
    <n v="3"/>
    <s v="Vestas 2000 KW"/>
    <s v="Vestas"/>
    <n v="2000"/>
    <n v="44000"/>
    <d v="2012-12-03T00:00:00"/>
    <s v="Death"/>
    <n v="1"/>
    <n v="0"/>
    <n v="0"/>
    <n v="0"/>
    <n v="1"/>
    <n v="0"/>
    <s v="Blade"/>
    <s v="UNKNOWN"/>
    <x v="2"/>
    <s v="Google"/>
    <s v="Rechargenews.com"/>
    <s v="Falling blade kills worker during Vestas installation in Germany"/>
  </r>
  <r>
    <n v="129"/>
    <s v="Wind"/>
    <s v="Montana"/>
    <x v="3"/>
    <s v="Tim McCartney, a top tower removing small turbine"/>
    <s v="http://www.wind-works.org/articles/deaths02.html"/>
    <n v="1975"/>
    <s v="UNKNOWN"/>
    <s v="UNKNOWN"/>
    <s v="UNKNOWN"/>
    <s v="UNKNOWN"/>
    <s v="UNKNOWN"/>
    <s v="UNKNOWN"/>
    <s v="UNKNOWN"/>
    <s v="Death"/>
    <n v="1"/>
    <n v="0"/>
    <n v="0"/>
    <n v="0"/>
    <n v="0"/>
    <n v="0"/>
    <s v="Tower"/>
    <s v="UNKNOWN"/>
    <x v="2"/>
    <s v="Google"/>
    <s v="wind-works.org"/>
    <s v="Deaths from Working with Wind Energy"/>
  </r>
  <r>
    <n v="130"/>
    <s v="Wind"/>
    <s v="UNKNOWN"/>
    <x v="2"/>
    <s v="When a technician was descending down the ladder from the transition piece, &#10;the platform hatch dropped down and hit him on the head. The procedure is to &#10;be changed to leaving the hatch open when you leave the transition piece."/>
    <s v="http://www.decc.gov.uk/assets/decc/what%20we%20do/a%20low%20carbon%20uk/1_20091120130307_e_@@_barrowannualreportjuly2007tojune2008final.pdf"/>
    <n v="2008"/>
    <n v="2"/>
    <n v="21"/>
    <s v="UNKNOWN"/>
    <s v="UNKNOWN"/>
    <s v="UNKNOWN"/>
    <s v="UNKNOWN"/>
    <d v="2008-02-21T00:00:00"/>
    <s v="Injury"/>
    <n v="0"/>
    <n v="0"/>
    <n v="1"/>
    <n v="0"/>
    <n v="0"/>
    <n v="0"/>
    <s v="Transition piece"/>
    <s v="Human"/>
    <x v="0"/>
    <s v="Google"/>
    <s v="decc.gov.uk"/>
    <s v="Offshore wind capital grant scheme"/>
  </r>
  <r>
    <n v="131"/>
    <s v="Wind"/>
    <s v="Bushland, Texas"/>
    <x v="3"/>
    <s v="Pat Acker, 28, rebar cage for foundation"/>
    <s v="http://www.wind-works.org/articles/deaths02.html"/>
    <n v="1982"/>
    <s v="UNKNOWN"/>
    <s v="UNKNOWN"/>
    <s v="UNKNOWN"/>
    <s v="UNKNOWN"/>
    <s v="UNKNOWN"/>
    <s v="UNKNOWN"/>
    <s v="UNKNOWN"/>
    <s v="Death"/>
    <n v="1"/>
    <n v="0"/>
    <n v="0"/>
    <n v="0"/>
    <n v="0"/>
    <n v="0"/>
    <s v="Tower"/>
    <s v="UNKNOWN"/>
    <x v="2"/>
    <s v="Google"/>
    <s v="wind-works.org"/>
    <s v="Deaths from Working with Wind Energy"/>
  </r>
  <r>
    <n v="132"/>
    <s v="Wind"/>
    <s v="Palm Springs, California"/>
    <x v="3"/>
    <s v="Eric Wright on experimental VAWT"/>
    <s v="http://www.wind-works.org/articles/deaths02.html"/>
    <n v="1983"/>
    <s v="UNKNOWN"/>
    <s v="UNKNOWN"/>
    <s v="UNKNOWN"/>
    <s v="UNKNOWN"/>
    <s v="UNKNOWN"/>
    <s v="UNKNOWN"/>
    <s v="UNKNOWN"/>
    <s v="Death"/>
    <n v="1"/>
    <n v="0"/>
    <n v="0"/>
    <n v="0"/>
    <n v="0"/>
    <n v="0"/>
    <s v="UNKNOWN"/>
    <s v="UNKNOWN"/>
    <x v="2"/>
    <s v="Google"/>
    <s v="wind-works.org"/>
    <s v="Deaths from Working with Wind Energy"/>
  </r>
  <r>
    <n v="133"/>
    <s v="Wind"/>
    <s v="Altamont Pass, California"/>
    <x v="3"/>
    <s v="J.A. Doucette, unloading towers from a truck"/>
    <s v="http://www.wind-works.org/articles/deaths02.html"/>
    <n v="1984"/>
    <s v="UNKNOWN"/>
    <s v="UNKNOWN"/>
    <s v="UNKNOWN"/>
    <s v="UNKNOWN"/>
    <s v="UNKNOWN"/>
    <s v="UNKNOWN"/>
    <s v="UNKNOWN"/>
    <s v="Death"/>
    <n v="1"/>
    <n v="0"/>
    <n v="0"/>
    <n v="0"/>
    <n v="0"/>
    <n v="0"/>
    <s v="Tower"/>
    <s v="UNKNOWN"/>
    <x v="2"/>
    <s v="Google"/>
    <s v="wind-works.org"/>
    <s v="Deaths from Working with Wind Energy"/>
  </r>
  <r>
    <n v="134"/>
    <s v="Wind"/>
    <s v="Palm Springs, California"/>
    <x v="3"/>
    <s v="Art Gomez, servicing Dynergy crane"/>
    <s v="http://www.wind-works.org/articles/deaths02.html"/>
    <n v="1984"/>
    <s v="UNKNOWN"/>
    <s v="UNKNOWN"/>
    <s v="UNKNOWN"/>
    <s v="UNKNOWN"/>
    <s v="UNKNOWN"/>
    <s v="UNKNOWN"/>
    <s v="UNKNOWN"/>
    <s v="Death"/>
    <n v="1"/>
    <n v="0"/>
    <n v="0"/>
    <n v="0"/>
    <n v="0"/>
    <n v="0"/>
    <s v="Crane"/>
    <s v="UNKNOWN"/>
    <x v="2"/>
    <s v="Google"/>
    <s v="wind-works.org"/>
    <s v="Deaths from Working with Wind Energy"/>
  </r>
  <r>
    <n v="135"/>
    <s v="Wind"/>
    <s v="Tehachapi, California"/>
    <x v="3"/>
    <s v="Thomas Swan, crane operator"/>
    <s v="http://www.wind-works.org/articles/deaths02.html"/>
    <n v="1991"/>
    <s v="UNKNOWN"/>
    <s v="UNKNOWN"/>
    <s v="UNKNOWN"/>
    <s v="UNKNOWN"/>
    <s v="UNKNOWN"/>
    <s v="UNKNOWN"/>
    <s v="UNKNOWN"/>
    <s v="Death"/>
    <n v="1"/>
    <n v="0"/>
    <n v="0"/>
    <n v="0"/>
    <n v="0"/>
    <n v="0"/>
    <s v="Crane"/>
    <s v="UNKNOWN"/>
    <x v="2"/>
    <s v="Google"/>
    <s v="wind-works.org"/>
    <s v="Deaths from Working with Wind Energy"/>
  </r>
  <r>
    <n v="136"/>
    <s v="Wind"/>
    <s v="Palm Springs, California"/>
    <x v="3"/>
    <s v="Richard Zawlocki, dscndng. tower"/>
    <s v="http://www.wind-works.org/articles/deaths02.html"/>
    <n v="1992"/>
    <s v="UNKNOWN"/>
    <s v="UNKNOWN"/>
    <s v="UNKNOWN"/>
    <s v="UNKNOWN"/>
    <s v="UNKNOWN"/>
    <s v="UNKNOWN"/>
    <s v="UNKNOWN"/>
    <s v="Death"/>
    <n v="1"/>
    <n v="0"/>
    <n v="0"/>
    <n v="0"/>
    <n v="0"/>
    <n v="0"/>
    <s v="Tower"/>
    <s v="UNKNOWN"/>
    <x v="2"/>
    <s v="Google"/>
    <s v="wind-works.org"/>
    <s v="Deaths from Working with Wind Energy"/>
  </r>
  <r>
    <n v="137"/>
    <s v="Wind"/>
    <s v="Illinois"/>
    <x v="3"/>
    <s v="Robert Skarski, erecting small wind turbine"/>
    <s v="http://www.wind-works.org/articles/deaths02.html"/>
    <n v="1993"/>
    <s v="UNKNOWN"/>
    <s v="UNKNOWN"/>
    <s v="2 KW"/>
    <s v="UNKNOWN"/>
    <n v="2"/>
    <s v="UNKNOWN"/>
    <s v="UNKNOWN"/>
    <s v="Death"/>
    <n v="1"/>
    <n v="0"/>
    <n v="0"/>
    <n v="0"/>
    <n v="0"/>
    <n v="0"/>
    <s v="UNKNOWN"/>
    <s v="UNKNOWN"/>
    <x v="2"/>
    <s v="Google"/>
    <s v="wind-works.org"/>
    <s v="Deaths from Working with Wind Energy"/>
  </r>
  <r>
    <n v="138"/>
    <s v="Wind"/>
    <s v="Minnesota"/>
    <x v="3"/>
    <s v="Mark (Eddie) Ketterling, erecting tower"/>
    <s v="http://www.wind-works.org/articles/deaths02.html"/>
    <n v="1994"/>
    <s v="UNKNOWN"/>
    <s v="UNKNOWN"/>
    <s v="UNKNOWN"/>
    <s v="UNKNOWN"/>
    <s v="UNKNOWN"/>
    <s v="UNKNOWN"/>
    <s v="UNKNOWN"/>
    <s v="Death"/>
    <n v="1"/>
    <n v="0"/>
    <n v="0"/>
    <n v="0"/>
    <n v="0"/>
    <n v="0"/>
    <s v="Tower"/>
    <s v="UNKNOWN"/>
    <x v="2"/>
    <s v="Google"/>
    <s v="wind-works.org"/>
    <s v="Deaths from Working with Wind Energy"/>
  </r>
  <r>
    <n v="139"/>
    <s v="Wind"/>
    <s v="UNKNOWN"/>
    <x v="17"/>
    <s v="Bernhard Saxen, 42, Kaiser-Wilhelm Koog test field"/>
    <s v="http://www.wind-works.org/articles/deaths02.html"/>
    <n v="1997"/>
    <s v="UNKNOWN"/>
    <s v="UNKNOWN"/>
    <s v="UNKNOWN"/>
    <s v="UNKNOWN"/>
    <s v="UNKNOWN"/>
    <s v="UNKNOWN"/>
    <s v="UNKNOWN"/>
    <s v="Death"/>
    <n v="1"/>
    <n v="0"/>
    <n v="0"/>
    <n v="0"/>
    <n v="0"/>
    <n v="0"/>
    <s v="UNKNOWN"/>
    <s v="UNKNOWN"/>
    <x v="2"/>
    <s v="Google"/>
    <s v="wind-works.org"/>
    <s v="Deaths from Working with Wind Energy"/>
  </r>
  <r>
    <n v="140"/>
    <s v="Wind"/>
    <s v="Mid Glamorgan, Wales"/>
    <x v="2"/>
    <s v="Two blades were hit by lightning, one at Taff Ely in Mid Glamorgan."/>
    <s v="http://webarchive.nationalarchives.gov.uk/+/http://www.dti.gov.uk/NewReview/nr36/html/wind.html"/>
    <n v="1997"/>
    <n v="12"/>
    <n v="15"/>
    <s v="UNKNOWN"/>
    <s v="UNKNOWN"/>
    <s v="UNKNOWN"/>
    <n v="9000"/>
    <d v="1997-12-15T00:00:00"/>
    <s v="Structural break"/>
    <n v="0"/>
    <n v="0"/>
    <n v="0"/>
    <n v="0"/>
    <n v="1"/>
    <n v="0"/>
    <s v="Blade"/>
    <s v="Nature (lightening strike)"/>
    <x v="3"/>
    <s v="Google"/>
    <s v="webarchive.nationalarchives.gov.uk"/>
    <s v="Wind farms withstand winter storms"/>
  </r>
  <r>
    <n v="141"/>
    <s v="Wind"/>
    <s v="UNKNOWN"/>
    <x v="17"/>
    <s v="Ivan Sørensen, 'Vestas windsmith, near Lemvig, removing turbine"/>
    <s v="http://www.wind-works.org/articles/deaths02.html"/>
    <n v="1997"/>
    <s v="UNKNOWN"/>
    <s v="UNKNOWN"/>
    <s v="UNKNOWN"/>
    <s v="UNKNOWN"/>
    <s v="UNKNOWN"/>
    <s v="UNKNOWN"/>
    <s v="UNKNOWN"/>
    <s v="Death"/>
    <n v="1"/>
    <n v="0"/>
    <n v="0"/>
    <n v="0"/>
    <n v="0"/>
    <n v="0"/>
    <s v="UNKNOWN"/>
    <s v="UNKNOWN"/>
    <x v="2"/>
    <s v="Google"/>
    <s v="wind-works.org"/>
    <s v="Deaths from Working with Wind Energy"/>
  </r>
  <r>
    <n v="142"/>
    <s v="Wind"/>
    <s v="UNKNOWN"/>
    <x v="17"/>
    <s v="Jens Erik Madsen (DK), servicing controller"/>
    <s v="http://www.wind-works.org/articles/deaths02.html"/>
    <n v="1982"/>
    <s v="UNKNOWN"/>
    <s v="UNKNOWN"/>
    <s v="UNKNOWN"/>
    <s v="UNKNOWN"/>
    <s v="UNKNOWN"/>
    <s v="UNKNOWN"/>
    <s v="UNKNOWN"/>
    <s v="Death"/>
    <n v="1"/>
    <n v="0"/>
    <n v="0"/>
    <n v="0"/>
    <n v="0"/>
    <n v="0"/>
    <s v="UNKNOWN"/>
    <s v="UNKNOWN"/>
    <x v="2"/>
    <s v="Google"/>
    <s v="wind-works.org"/>
    <s v="Deaths from Working with Wind Energy"/>
  </r>
  <r>
    <n v="143"/>
    <s v="Wind"/>
    <s v="Iowa"/>
    <x v="3"/>
    <s v="Ugene Stallhut, ground crew on Jacobs 10 kW"/>
    <s v="http://www.wind-works.org/articles/deaths02.html"/>
    <n v="1984"/>
    <s v="UNKNOWN"/>
    <s v="UNKNOWN"/>
    <s v="10 KW"/>
    <s v="UNKNOWN"/>
    <n v="10"/>
    <s v="UNKNOWN"/>
    <s v="UNKNOWN"/>
    <s v="Death"/>
    <n v="1"/>
    <n v="0"/>
    <n v="0"/>
    <n v="0"/>
    <n v="0"/>
    <n v="0"/>
    <s v="UNKNOWN"/>
    <s v="UNKNOWN"/>
    <x v="2"/>
    <s v="Google"/>
    <s v="wind-works.org"/>
    <s v="Deaths from Working with Wind Energy"/>
  </r>
  <r>
    <n v="144"/>
    <s v="Wind"/>
    <s v="Palm Springs, California"/>
    <x v="3"/>
    <s v="John Donnelly, atop nacelle"/>
    <s v="http://www.wind-works.org/articles/deaths02.html"/>
    <n v="1989"/>
    <s v="UNKNOWN"/>
    <s v="UNKNOWN"/>
    <s v="UNKNOWN"/>
    <s v="UNKNOWN"/>
    <s v="UNKNOWN"/>
    <s v="UNKNOWN"/>
    <s v="UNKNOWN"/>
    <s v="Death"/>
    <n v="1"/>
    <n v="0"/>
    <n v="0"/>
    <n v="0"/>
    <n v="0"/>
    <n v="0"/>
    <s v="Nacelle"/>
    <s v="UNKNOWN"/>
    <x v="2"/>
    <s v="Google"/>
    <s v="wind-works.org"/>
    <s v="Deaths from Working with Wind Energy"/>
  </r>
  <r>
    <n v="145"/>
    <s v="Wind"/>
    <s v="UNKNOWN"/>
    <x v="12"/>
    <s v="Dick Hozeman (NL), atop nacelle"/>
    <s v="http://www.wind-works.org/articles/deaths02.html"/>
    <n v="1990"/>
    <s v="UNKNOWN"/>
    <s v="UNKNOWN"/>
    <s v="UNKNOWN"/>
    <s v="UNKNOWN"/>
    <s v="UNKNOWN"/>
    <s v="UNKNOWN"/>
    <s v="UNKNOWN"/>
    <s v="Death"/>
    <n v="1"/>
    <n v="0"/>
    <n v="0"/>
    <n v="0"/>
    <n v="0"/>
    <n v="0"/>
    <s v="Nacelle"/>
    <s v="UNKNOWN"/>
    <x v="2"/>
    <s v="Google"/>
    <s v="wind-works.org"/>
    <s v="Deaths from Working with Wind Energy"/>
  </r>
  <r>
    <n v="146"/>
    <s v="Wind"/>
    <s v="UNKNOWN"/>
    <x v="17"/>
    <s v="Leif Thomsen, &amp; Kaj Vadstrup (DK), srvcng. rotor"/>
    <s v="http://www.wind-works.org/articles/deaths02.html"/>
    <n v="1990"/>
    <s v="UNKNOWN"/>
    <s v="UNKNOWN"/>
    <s v="UNKNOWN"/>
    <s v="UNKNOWN"/>
    <s v="UNKNOWN"/>
    <s v="UNKNOWN"/>
    <s v="UNKNOWN"/>
    <s v="Death"/>
    <n v="1"/>
    <n v="0"/>
    <n v="0"/>
    <n v="0"/>
    <n v="0"/>
    <n v="0"/>
    <s v="Rotor"/>
    <s v="UNKNOWN"/>
    <x v="2"/>
    <s v="Google"/>
    <s v="wind-works.org"/>
    <s v="Deaths from Working with Wind Energy"/>
  </r>
  <r>
    <n v="147"/>
    <s v="Wind"/>
    <s v="North Dakota"/>
    <x v="3"/>
    <s v="Employee #1 was struck in the head by pipes being lowered into a windmill tower. Employee #1 later died due to a blood clot in the lungs. "/>
    <s v="http://www.osha.gov/pls/imis/establishment.inspection_detail?id=304208507"/>
    <n v="2003"/>
    <n v="5"/>
    <n v="13"/>
    <s v="UNKNOWN"/>
    <s v="UNKNOWN"/>
    <s v="UNKNOWN"/>
    <s v="UNKNOWN"/>
    <d v="2003-05-13T00:00:00"/>
    <s v="Death"/>
    <n v="1"/>
    <n v="0"/>
    <n v="0"/>
    <n v="0"/>
    <n v="0"/>
    <n v="0"/>
    <s v="UNKNOWN"/>
    <s v="UNKNOWN"/>
    <x v="1"/>
    <s v="Google"/>
    <s v="osha.gov"/>
    <s v="Inspection: 304208507 - Stemen Drilling"/>
  </r>
  <r>
    <n v="148"/>
    <s v="Wind"/>
    <s v="UNKNOWN"/>
    <x v="4"/>
    <s v="UNKNOWN"/>
    <s v="http://www.wind-works.org/articles/deaths02.html"/>
    <n v="2003"/>
    <s v="UNKNOWN"/>
    <s v="UNKNOWN"/>
    <s v="UNKNOWN"/>
    <s v="UNKNOWN"/>
    <s v="UNKNOWN"/>
    <s v="UNKNOWN"/>
    <s v="UNKNOWN"/>
    <s v="Death"/>
    <n v="1"/>
    <n v="0"/>
    <n v="0"/>
    <n v="0"/>
    <n v="0"/>
    <n v="0"/>
    <s v="UNKNOWN"/>
    <s v="UNKNOWN"/>
    <x v="2"/>
    <s v="Google"/>
    <s v="wind-works.org"/>
    <s v="Deaths from Working with Wind Energy"/>
  </r>
  <r>
    <n v="149"/>
    <s v="Wind"/>
    <s v="Holstein"/>
    <x v="4"/>
    <s v="Parachutist on Fehmarn, Schleswig-Holstein (D)"/>
    <s v="http://www.wind-works.org/articles/deaths02.html"/>
    <n v="2000"/>
    <s v="UNKNOWN"/>
    <s v="UNKNOWN"/>
    <s v="UNKNOWN"/>
    <s v="UNKNOWN"/>
    <s v="UNKNOWN"/>
    <s v="UNKNOWN"/>
    <s v="UNKNOWN"/>
    <s v="Death"/>
    <n v="1"/>
    <n v="0"/>
    <n v="0"/>
    <n v="0"/>
    <n v="0"/>
    <n v="0"/>
    <s v="Blade"/>
    <s v="UNKNOWN"/>
    <x v="2"/>
    <s v="Google"/>
    <s v="wind-works.org"/>
    <s v="Deaths from Working with Wind Energy"/>
  </r>
  <r>
    <n v="150"/>
    <s v="Wind"/>
    <s v="UNKNOWN"/>
    <x v="1"/>
    <s v="While cleaning blades, unconfirmed"/>
    <s v="http://www.wind-works.org/articles/deaths02.html"/>
    <n v="1996"/>
    <s v="UNKNOWN"/>
    <s v="UNKNOWN"/>
    <s v="UNKNOWN"/>
    <s v="UNKNOWN"/>
    <s v="UNKNOWN"/>
    <s v="UNKNOWN"/>
    <s v="UNKNOWN"/>
    <s v="Death"/>
    <n v="1"/>
    <n v="0"/>
    <n v="0"/>
    <n v="0"/>
    <n v="0"/>
    <n v="0"/>
    <s v="Blade"/>
    <s v="UNKNOWN"/>
    <x v="2"/>
    <s v="Google"/>
    <s v="wind-works.org"/>
    <s v="Deaths from Working with Wind Energy"/>
  </r>
  <r>
    <n v="151"/>
    <s v="Wind"/>
    <s v="UNKNOWN"/>
    <x v="3"/>
    <s v="Boat operator decapitated by small machine, unconfirmed"/>
    <s v="http://www.wind-works.org/articles/deaths02.html"/>
    <n v="1996"/>
    <s v="UNKNOWN"/>
    <s v="UNKNOWN"/>
    <s v="UNKNOWN"/>
    <s v="UNKNOWN"/>
    <s v="UNKNOWN"/>
    <s v="UNKNOWN"/>
    <s v="UNKNOWN"/>
    <s v="Death"/>
    <n v="1"/>
    <n v="0"/>
    <n v="0"/>
    <n v="0"/>
    <n v="0"/>
    <n v="0"/>
    <s v="UNKNOWN"/>
    <s v="UNKNOWN"/>
    <x v="2"/>
    <s v="Google"/>
    <s v="wind-works.org"/>
    <s v="Deaths from Working with Wind Energy"/>
  </r>
  <r>
    <n v="152"/>
    <s v="Wind"/>
    <s v="Muros"/>
    <x v="8"/>
    <s v="A failure in one of the wind turbines owned by the Iberdrola company in the Pedregal Mountains, Esteiro (Muros), resulted in a forest fire that razed a hectare of the mountain."/>
    <s v="http://www.wind-watch.org/news/2006/10/17/accident-a-failure-in-a-wind-turbine-caused-a-forest-fire-in-muros/"/>
    <n v="2006"/>
    <n v="9"/>
    <s v="UNKNOWN"/>
    <s v="UNKNOWN"/>
    <s v="UNKNOWN"/>
    <s v="UNKNOWN"/>
    <s v="UNKNOWN"/>
    <s v="UNKNOWN"/>
    <s v="Fire"/>
    <n v="0"/>
    <n v="1"/>
    <n v="0"/>
    <n v="1"/>
    <n v="0"/>
    <n v="0"/>
    <s v="Blade"/>
    <s v="UNKNOWN"/>
    <x v="2"/>
    <s v="Google"/>
    <s v="wind-watch.org"/>
    <s v="Accident: A failure in a wind turbine caused a forest fire in Muros  "/>
  </r>
  <r>
    <n v="153"/>
    <s v="Wind"/>
    <s v="Nebraska"/>
    <x v="3"/>
    <s v="An explosion and fire at a wind farm under construction in northeast Nebraska has injured three workers. One man, who was atop a tower when a turbine exploded, received first- and second-degree burns in the fire Tuesday morning. Two others, who were nearby, were treated for smoke inhalation and released."/>
    <s v="http://journalstar.com/news/local/workers-injured-in-wind-farm-fire/article_0fc09e22-16c1-584b-9a0a-e8af35843856.html"/>
    <n v="2008"/>
    <n v="11"/>
    <n v="25"/>
    <s v="UNKNOWN"/>
    <s v="Vestas"/>
    <s v="UNKNOWN"/>
    <n v="80000"/>
    <d v="2008-11-25T00:00:00"/>
    <s v="Fire &amp; Injury &amp; Structural break"/>
    <n v="0"/>
    <n v="1"/>
    <n v="1"/>
    <n v="0"/>
    <n v="1"/>
    <n v="1"/>
    <s v="UNKNOWN"/>
    <s v="UNKNOWN"/>
    <x v="2"/>
    <s v="Google"/>
    <s v="journalstar.com"/>
    <s v="3 workers injured in wind farm fire"/>
  </r>
  <r>
    <n v="154"/>
    <s v="Wind"/>
    <s v="Ohio"/>
    <x v="3"/>
    <s v="A wind turbine came crashing down near Western Reserve High School in Berlin Center on Sunday"/>
    <s v="http://www.wind-watch.org/news/2011/04/11/wind-turbine-crashes-to-ground/"/>
    <n v="2011"/>
    <n v="4"/>
    <n v="11"/>
    <s v="UNKNOWN"/>
    <s v="UNKNOWN"/>
    <s v="UNKNOWN"/>
    <s v="UNKNOWN"/>
    <d v="2011-04-11T00:00:00"/>
    <s v="Structural break"/>
    <n v="0"/>
    <n v="0"/>
    <n v="0"/>
    <n v="1"/>
    <n v="1"/>
    <n v="0"/>
    <s v="Blade"/>
    <s v="Structural (fatigued bolts)"/>
    <x v="2"/>
    <s v="Google"/>
    <s v="wytv.com"/>
    <s v="Wind turbine crashes to ground  "/>
  </r>
  <r>
    <n v="155"/>
    <s v="Wind"/>
    <s v="Texas"/>
    <x v="3"/>
    <s v="A worker with GE Wind Services was involved in an industrial accident on Tuesday, May 15, 2012 at the Trent-Mesa Wind Farm, located east of Sweetwater and off of Adrian Road at County Road 131."/>
    <s v="http://www.wind-watch.org/news/2012/05/18/industrial-accident-on-wind-farm/"/>
    <n v="2012"/>
    <n v="5"/>
    <n v="15"/>
    <s v="Enron 1500 KW"/>
    <s v="Enron"/>
    <n v="1500"/>
    <n v="150000"/>
    <d v="2012-05-15T00:00:00"/>
    <s v="Mechanical"/>
    <n v="0"/>
    <n v="0"/>
    <n v="1"/>
    <n v="1"/>
    <n v="0"/>
    <n v="0"/>
    <s v="Tower"/>
    <s v="Mechanical (electrical discharge)"/>
    <x v="1"/>
    <s v="Google"/>
    <s v="Sweetwater Reporter"/>
    <s v="Industrial accident on wind farm "/>
  </r>
  <r>
    <n v="156"/>
    <s v="Wind"/>
    <s v="Cornwall, England"/>
    <x v="2"/>
    <s v="Locally, Delabole was struck by lightning, damaging some of its rotors in its early days and a wind-farm at St. Clether (near Launceston) of 26 turbines commissioned in 1993 was closed down in Spring 2000 due to metal fatigue in its towers."/>
    <s v="http://www.bradworthy.com/user/nonIEbrowser/200103/local%20wind%20farm.html"/>
    <n v="1993"/>
    <s v="UNKNOWN"/>
    <s v="UNKNOWN"/>
    <s v="UNKNOWN"/>
    <s v="UNKNOWN"/>
    <s v="UNKNOWN"/>
    <s v="UNKNOWN"/>
    <s v="UNKNOWN"/>
    <s v="Injury"/>
    <n v="0"/>
    <n v="0"/>
    <n v="1"/>
    <n v="0"/>
    <n v="1"/>
    <n v="0"/>
    <s v="Rotor"/>
    <s v="Nature (lightening strike)"/>
    <x v="3"/>
    <s v="Google"/>
    <s v="bradworthy.com"/>
    <s v="Wind-farm correspondence"/>
  </r>
  <r>
    <n v="157"/>
    <s v="Wind"/>
    <s v="California"/>
    <x v="3"/>
    <s v="Plaintiff worked for Fayette as a turbine technician.She was injured on the job when she got her hand caught between the yaw pinion and the yaw gear of the wind turbine. At the time of the accident she was in the process of attempting to lock off a wind turbine so it could be repaired. She climbed the tower of the wind turbine and entered the work cage; seeing the yaw motor pivoting towards her and fearing it would strike her legs, she swung her legs out of the way and pushed off with her right hand. In so doing, her hand was caught in the yaw gear. Previously the turbine had been sold to the Sheinbergs by Fayette, who had manufactured it."/>
    <s v="http://law.justia.com/cases/california/caapp4th/4/1567.html"/>
    <n v="1992"/>
    <s v="UNKNOWN"/>
    <s v="UNKNOWN"/>
    <s v="UNKNOWN"/>
    <s v="UNKNOWN"/>
    <s v="UNKNOWN"/>
    <s v="UNKNOWN"/>
    <s v="UNKNOWN"/>
    <s v="Injury"/>
    <n v="0"/>
    <n v="0"/>
    <n v="1"/>
    <n v="0"/>
    <n v="0"/>
    <n v="0"/>
    <s v="Gear"/>
    <s v="Mechanical"/>
    <x v="1"/>
    <s v="Google"/>
    <s v="law.justia.com"/>
    <s v="Behrens v. Fayette Manufacturing Co. (1992) 4 Cal. App. 4th 1567 [7 Cal. Rptr. 2d 264]"/>
  </r>
  <r>
    <n v="158"/>
    <s v="Wind"/>
    <s v="Pennsylvania"/>
    <x v="3"/>
    <s v="In the instant lawsuit, plaintiff seeks damages for injuries suffered in a December 19, 2006 incident that occurred while plaintiff was employed by White Construction as a quality control manager at the Allegheny Ridge Wind Farm construction site. Defendant Gamesa Energy USA, LLC contracted with White Construction to unload, assemble, install and test wind turbines at the Allegheny site. See Resp. to Pl.’s Mot. to Compel at 1 (Doc. No. 30). Plaintiff asserts that the incident involved a “hazardous wind turbine electric hoist” designed, sold, manufactured, delivered and installed by defendants."/>
    <s v="http://docs.justia.com/cases/federal/district-courts/pennsylvania/paedce/2:2008cv04536/283713/37/0.pdf?1270103243"/>
    <n v="2006"/>
    <n v="12"/>
    <n v="19"/>
    <s v="UNKNOWN"/>
    <s v="Gamesa"/>
    <s v="UNKNOWN"/>
    <s v="UNKNOWN"/>
    <d v="2006-12-19T00:00:00"/>
    <s v="Injury"/>
    <n v="0"/>
    <n v="0"/>
    <n v="1"/>
    <n v="0"/>
    <n v="0"/>
    <n v="0"/>
    <s v="Electric hoist"/>
    <s v="Mechanical (hazardous wind turbine electric hoist)"/>
    <x v="1"/>
    <s v="Google"/>
    <s v="law.justia.com"/>
    <s v="DAVIS v. GAMESA TECHNOLOGY CORPORATION, INC. et al - Document 37"/>
  </r>
  <r>
    <n v="159"/>
    <s v="Wind"/>
    <s v="New York City"/>
    <x v="3"/>
    <s v="Aaron McCoy (“McCoy”), an Outland employee, suffered while performing maintenance services on a wind turbine. On October 20, 2010, McCoy and several other Outland technicians were working uptower in different turbines at Cayuga Ridge. The technicians were using the modified LOTO procedure rather than the standard LOTO procedure. When one technician radioed an Iberdrola technician to re-energize a wind turbine, the Iberdrola technician mistakenly powered up the turbine that McCoy was servicing. This resulted in an electrical explosion that caused McCoy’s injuries."/>
    <s v="http://docs.justia.com/cases/federal/district-courts/illinois/ilndce/1:2011cv00592/251880/198/0.pdf?1327664259"/>
    <n v="2010"/>
    <n v="10"/>
    <n v="20"/>
    <s v="Gamesa"/>
    <s v="Gamesa"/>
    <s v="UNKNOWN"/>
    <s v="UNKNOWN"/>
    <d v="2010-10-20T00:00:00"/>
    <s v="Injury"/>
    <n v="0"/>
    <n v="0"/>
    <n v="1"/>
    <n v="0"/>
    <n v="0"/>
    <n v="0"/>
    <s v="UNKNOWN"/>
    <s v="Human (wrong action)"/>
    <x v="0"/>
    <s v="Google"/>
    <s v="law.justia.com"/>
    <s v="McCoy v. Gamesa Technology Corp. et al - Document 198"/>
  </r>
  <r>
    <n v="160"/>
    <s v="Wind"/>
    <s v="Texas"/>
    <x v="3"/>
    <s v="Joshua David Poynor lost portions of two fingers when a propeller blade on a wind turbine he was servicing smashed his hand. He sued Mitsubishi Power Systems, alleging that the company’s negligence caused the injury. On August 12, 2009, Poynor was ordered by his supervisor to assist a Mitsubishi technician with rotating a turbine’s blades. The blades had to be adjusted before Lone Star could safely clean the turbine. At some point – the exact moment is unclear – Poynor’s hand was crushed by the machinery. He lost parts of two of his fingers."/>
    <s v="http://docs.justia.com/cases/federal/appellate-courts/ca5/11-10981/11-10981-2012-06-06.pdf"/>
    <n v="2009"/>
    <n v="7"/>
    <n v="12"/>
    <s v="Mitsubishi"/>
    <s v="Mitsubishi"/>
    <s v="UNKNOWN"/>
    <s v="UNKNOWN"/>
    <d v="2009-07-12T00:00:00"/>
    <s v="Injury"/>
    <n v="0"/>
    <n v="0"/>
    <n v="1"/>
    <n v="0"/>
    <n v="0"/>
    <n v="0"/>
    <s v="Blade"/>
    <s v="Human (negligance)"/>
    <x v="0"/>
    <s v="Google"/>
    <s v="law.justia.com"/>
    <s v="Joshua Poynor v. Mitsubishi Power Sys Amer Inc."/>
  </r>
  <r>
    <n v="161"/>
    <s v="Wind"/>
    <s v="Texas"/>
    <x v="3"/>
    <s v="Plaintiffs claim that their injuries resulted from an accident involving a tractor-trailer-rig driven by Defendant Gregory Bonhomme and owned and operated by Defendant Clarke Road Transport, Inc. According to Plaintiffs, Bonhomme operated the tractor-trailer-rig with an oversized loaded wind turbine on it through a work or construction zone at an unsafe speed and manner. Plaintiffs claim that it improperly loaded the oversized turbine onto the trailer shortly before the accident and that the tractor-trailer-rig and oversized load were not properly inspected before the tractor-trailer-rig and oversized load departed Defendant Molded Fiber Glass Companies, L.P.’s Gainesville, Texas plant, or at any point before the wreck in question."/>
    <s v="http://docs.justia.com/cases/federal/district-courts/texas/txedce/4:2011cv00586/132242/54/0.pdf?1352306360"/>
    <n v="2010"/>
    <n v="7"/>
    <n v="24"/>
    <s v="UNKNOWN"/>
    <s v="UNKNOWN"/>
    <s v="UNKNOWN"/>
    <s v="UNKNOWN"/>
    <d v="2010-07-24T00:00:00"/>
    <s v="Injury &amp; Transportation accident"/>
    <n v="0"/>
    <n v="0"/>
    <n v="1"/>
    <n v="0"/>
    <n v="0"/>
    <n v="1"/>
    <s v="Tower"/>
    <s v="Human (negligance)"/>
    <x v="0"/>
    <s v="Google"/>
    <s v="law.justia.com"/>
    <s v="Varkey et al v. Clark Road Transport, Inc. et al - Document 54"/>
  </r>
  <r>
    <n v="162"/>
    <s v="Wind"/>
    <s v="Arkansas"/>
    <x v="3"/>
    <s v="On November 21, 2004, during transit of the nacelle cargo from Texas to Illinois, Bay Machinery’s vehicle was allegedly involved in a motor vehicle accident in Crossroads, Arkansas, causing the nacelle cargo to sustain damage."/>
    <s v="http://docs.justia.com/cases/federal/district-courts/arkansas/aredce/4:2009cv00246/78000/13/0.pdf?1270167740"/>
    <n v="2004"/>
    <n v="11"/>
    <n v="21"/>
    <s v="UNKNOWN"/>
    <s v="UNKNOWN"/>
    <s v="UNKNOWN"/>
    <s v="UNKNOWN"/>
    <d v="2004-11-21T00:00:00"/>
    <s v="Transportation accident"/>
    <n v="0"/>
    <n v="0"/>
    <n v="0"/>
    <n v="0"/>
    <n v="1"/>
    <n v="1"/>
    <s v="Nacelle"/>
    <s v="Human (negligance)"/>
    <x v="0"/>
    <s v="Google"/>
    <s v="law.justia.com"/>
    <s v="Codan Forsikring A/S v. ATS Logistics Services Inc - Justia"/>
  </r>
  <r>
    <n v="163"/>
    <s v="Wind"/>
    <s v="Houston"/>
    <x v="3"/>
    <s v="This suit arises from a fire that damaged a portion of a wind turbine generator known as a nacelle. The generator, including the nacelle, was manufactured in India and shipped to the Port of Houston for inland shipment to Minnesota. The fire occurred after the nacelle had been unloaded from the ship and was undergoing preparations for transportation on a truck trailer. Those preparations included welding necessary to secure the nacelle to the trailer. "/>
    <s v="http://www.thecabadvantage.com/index.php?option=com_content&amp;view=article&amp;id=359:-suzlon-wind-energy-v-shippers-stevedoring-company&amp;catid=40:volume-11-edition-3&amp;Itemid=25"/>
    <n v="2008"/>
    <n v="3"/>
    <n v="7"/>
    <s v="UNKNOWN"/>
    <s v="Suzlon"/>
    <s v="UNKNOWN"/>
    <s v="UNKNOWN"/>
    <d v="2008-03-07T00:00:00"/>
    <s v="Fire &amp; Structural break"/>
    <n v="0"/>
    <n v="1"/>
    <n v="0"/>
    <n v="0"/>
    <n v="1"/>
    <n v="0"/>
    <s v="Nacelle"/>
    <s v="Human (negligance)"/>
    <x v="0"/>
    <s v="Google"/>
    <s v="thecabadvantage.com"/>
    <s v="Suzlon Wind Energy v. Shipper’s Stevedoring Company"/>
  </r>
  <r>
    <n v="164"/>
    <s v="Wind"/>
    <s v="Cumbria"/>
    <x v="2"/>
    <s v="One of the turbines on Kirby Moor (Cumbria) failed in impressive fashion subsequent to a lightning strike; the blades disintegrated hurling wreckage across the moor. Dilapidated remains of the glass fibre coating are all that remained on the blade tips. The nose cone was also blown off by the lightning strike."/>
    <s v="http://ssgb.150m.com/wind_danger.htm"/>
    <s v="UNKNOWN"/>
    <s v="UNKNOWN"/>
    <s v="UNKNOWN"/>
    <s v="Vestas 400 KW"/>
    <s v="Vestas"/>
    <n v="400"/>
    <n v="4800"/>
    <s v="UNKNOWN"/>
    <s v="Fire &amp; Structural break"/>
    <n v="0"/>
    <n v="1"/>
    <n v="0"/>
    <n v="0"/>
    <n v="1"/>
    <n v="0"/>
    <s v="Blade"/>
    <s v="Nature (lightening strike)"/>
    <x v="3"/>
    <s v="Google"/>
    <s v="ssgb.150m.com"/>
    <s v="Wind turbines are without doubt very dangerous contraptions"/>
  </r>
  <r>
    <n v="165"/>
    <s v="Wind"/>
    <s v="UNKNOWN"/>
    <x v="15"/>
    <s v="In 1994 a number of longitudinal cracks were found on the blades of several of the 34 WindMaster 300 kW turbines in Greece"/>
    <s v="http://www.windpowermonthly.com/news/958696/"/>
    <n v="1994"/>
    <s v="UNKNOWN"/>
    <s v="UNKNOWN"/>
    <s v="Windmaster 300 KW"/>
    <s v="Windmaster"/>
    <n v="300"/>
    <n v="10200"/>
    <s v="UNKNOWN"/>
    <s v="Structural break"/>
    <n v="0"/>
    <n v="0"/>
    <n v="0"/>
    <n v="0"/>
    <n v="1"/>
    <n v="0"/>
    <s v="Blade"/>
    <s v="Nature"/>
    <x v="3"/>
    <s v="Google"/>
    <s v="windpowermonthly.com"/>
    <s v="Protection sought in liquidation after blade failures in greece"/>
  </r>
  <r>
    <n v="166"/>
    <s v="Wind"/>
    <s v="Sheffield"/>
    <x v="2"/>
    <s v="A blade cracked away from a 190ft turbine on a Sheffield University research park. Police evacuated the area while engineers allowed the 30ft blade to fall to the ground. The turbine was made by WES, a Dutch company. Earlier that month, the British government had published its renewable energy strategy - with plans to build around 4,000 new onshore wind turbines."/>
    <s v="http://www.windbyte.co.uk/safety.html"/>
    <n v="2008"/>
    <n v="6"/>
    <s v="UNKNOWN"/>
    <s v="WES"/>
    <s v="WES"/>
    <s v="UNKNOWN"/>
    <s v="UNKNOWN"/>
    <s v="UNKNOWN"/>
    <s v="Structural break"/>
    <n v="0"/>
    <n v="0"/>
    <n v="0"/>
    <n v="0"/>
    <n v="1"/>
    <n v="0"/>
    <s v="Blade"/>
    <s v="Nature"/>
    <x v="3"/>
    <s v="Google"/>
    <s v="windbyte.co.uk"/>
    <s v="Spinning to destruction"/>
  </r>
  <r>
    <n v="167"/>
    <s v="Wind"/>
    <s v="Eastern Hesse"/>
    <x v="4"/>
    <s v="There was a spectacular, unexplained turbine collapse at a wind park in Kirtorf, Eastern Hesse, Germany, on Sunday, 19 June 2011."/>
    <s v="http://www.windbyte.co.uk/safety.html"/>
    <n v="2011"/>
    <n v="6"/>
    <n v="19"/>
    <s v="UNKNOWN"/>
    <s v="UNKNOWN"/>
    <s v="UNKNOWN"/>
    <s v="UNKNOWN"/>
    <d v="2011-06-19T00:00:00"/>
    <s v="Structural break"/>
    <n v="0"/>
    <n v="0"/>
    <n v="0"/>
    <n v="0"/>
    <n v="1"/>
    <n v="0"/>
    <s v="Tower"/>
    <s v="UNKNOWN"/>
    <x v="2"/>
    <s v="Google"/>
    <s v="windbyte.co.uk"/>
    <s v="German turbine collapse"/>
  </r>
  <r>
    <n v="168"/>
    <s v="Wind"/>
    <s v="Sacramento"/>
    <x v="3"/>
    <s v="The agricultural pilot killed while seeding a field in the Delta likely never saw the steel tower that caused the fatal crash."/>
    <s v="http://www.windbyte.co.uk/safety.html"/>
    <n v="2011"/>
    <n v="1"/>
    <n v="10"/>
    <s v="UNKNOWN"/>
    <s v="UNKNOWN"/>
    <s v="UNKNOWN"/>
    <s v="UNKNOWN"/>
    <d v="2011-01-10T00:00:00"/>
    <s v="Death"/>
    <n v="1"/>
    <n v="0"/>
    <n v="0"/>
    <n v="0"/>
    <n v="1"/>
    <n v="0"/>
    <s v="Tower"/>
    <s v="Human"/>
    <x v="0"/>
    <s v="Google"/>
    <s v="windbyte.co.uk"/>
    <s v="Pilot killed in wind tower crash"/>
  </r>
  <r>
    <n v="169"/>
    <s v="Wind"/>
    <s v="Pennsylvania"/>
    <x v="3"/>
    <s v="Insufficient and irregular distribution of glue” caused large pieces to break off seven turbine blades at the Allegheny Ridge Wind Farm near Lilly, Cambria County."/>
    <s v="http://www.windbyte.co.uk/safety.html"/>
    <n v="2007"/>
    <n v="3"/>
    <s v="UNKNOWN"/>
    <s v="Gamesa"/>
    <s v="Gamesa"/>
    <s v="UNKNOWN"/>
    <s v="UNKNOWN"/>
    <s v="UNKNOWN"/>
    <s v="Structural break"/>
    <n v="0"/>
    <n v="0"/>
    <n v="0"/>
    <n v="0"/>
    <n v="1"/>
    <n v="0"/>
    <s v="Blade"/>
    <s v="Mechanical (insufficient glue on blades)"/>
    <x v="1"/>
    <s v="Google"/>
    <s v="windbyte.co.uk"/>
    <s v="Bad gluing blamed for mishaps at wind farm"/>
  </r>
  <r>
    <n v="170"/>
    <s v="Wind"/>
    <s v="Vermont"/>
    <x v="3"/>
    <s v="Turbine #10 at the Searsburg wind energy facility in Searsburg, Vermont experienced a catastrophic failure when one of the blades came in contact with the turbine's tower causing it to buckle during high winds."/>
    <s v="http://www.windbyte.co.uk/safety.html"/>
    <n v="2008"/>
    <n v="9"/>
    <n v="15"/>
    <s v="UNKNOWN"/>
    <s v="UNKNOWN"/>
    <s v="UNKNOWN"/>
    <s v="UNKNOWN"/>
    <d v="2008-09-15T00:00:00"/>
    <s v="Structural break"/>
    <n v="0"/>
    <n v="0"/>
    <n v="0"/>
    <n v="0"/>
    <n v="1"/>
    <n v="0"/>
    <s v="Blade"/>
    <s v="Nature (strong wind)"/>
    <x v="3"/>
    <s v="Google"/>
    <s v="windbyte.co.uk"/>
    <s v="Catastrophic turbine failure raises doubts about safety"/>
  </r>
  <r>
    <n v="171"/>
    <s v="Wind"/>
    <s v="Road between Oudkarspel and Dirkshorn"/>
    <x v="12"/>
    <s v="A 23 metre turbine blade, weighing some 3 tonnes, broke off and landed on the N245 road between Oudkarspel and Dirkshorn, Holland."/>
    <s v="http://www.windbyte.co.uk/safety.html"/>
    <n v="2008"/>
    <n v="5"/>
    <n v="14"/>
    <s v="UNKNOWN"/>
    <s v="UNKNOWN"/>
    <s v="UNKNOWN"/>
    <s v="UNKNOWN"/>
    <d v="2008-05-14T00:00:00"/>
    <s v="Structural break &amp; Transportation accident "/>
    <n v="0"/>
    <n v="0"/>
    <n v="0"/>
    <n v="0"/>
    <n v="1"/>
    <n v="1"/>
    <s v="Blade"/>
    <s v="UNKNOWN"/>
    <x v="2"/>
    <s v="Google"/>
    <s v="windbyte.co.uk"/>
    <s v="Turbine blade lands on main road (holland)"/>
  </r>
  <r>
    <n v="172"/>
    <s v="Wind"/>
    <s v="Scotland"/>
    <x v="2"/>
    <s v="Three Scottish windfarms were &quot;switched off&quot; yesterday after a massive turbine collapsed in high winds."/>
    <s v="http://www.windaction.org/news/12616"/>
    <n v="2007"/>
    <n v="11"/>
    <n v="10"/>
    <s v="Vestas 660 KW"/>
    <s v="Vestas"/>
    <n v="660"/>
    <s v="UNKNOWN"/>
    <d v="2007-11-10T00:00:00"/>
    <s v="Structural break"/>
    <n v="0"/>
    <n v="0"/>
    <n v="0"/>
    <n v="1"/>
    <n v="1"/>
    <n v="0"/>
    <s v="Tower"/>
    <s v="Nature (strong wind)"/>
    <x v="3"/>
    <s v="Google"/>
    <s v="The Press and Journal "/>
    <s v="Alert after turbine collapses in high winds"/>
  </r>
  <r>
    <n v="173"/>
    <s v="Wind"/>
    <s v="Buckinghamshire"/>
    <x v="2"/>
    <s v="A problem seems to be the turbines catching fire; one of the most recent and significant fires was on December 23rd when one of the five 200ft wind turbines at the Nissan car plant in Sunderland caught fire,&quot; it says."/>
    <s v="http://www.burnham-on-sea.com/news/2006/wind-farm-27-02-06.shtml"/>
    <n v="2005"/>
    <n v="12"/>
    <n v="23"/>
    <s v="Vestas"/>
    <s v="Vestas"/>
    <s v="UNKNOWN"/>
    <s v="UNKNOWN"/>
    <d v="2005-12-23T00:00:00"/>
    <s v="Fire &amp; Structural break"/>
    <n v="0"/>
    <n v="1"/>
    <n v="0"/>
    <n v="0"/>
    <n v="1"/>
    <n v="0"/>
    <s v="Tower"/>
    <s v="Human (wrong action)"/>
    <x v="2"/>
    <s v="Google"/>
    <s v="burnham-on-sea.com"/>
    <s v="Wind farm accident photos show the risks, claims pressure group"/>
  </r>
  <r>
    <n v="174"/>
    <s v="Wind"/>
    <s v="Schagen"/>
    <x v="12"/>
    <s v="Newspaper report of a turbine accident near the provincial highway between the towns of Alkmaar and Schagen in NW Holland. One of the blades of a Vestas turbine, 3000 kgs and 23 meters in length, broke and landed next to the highway not hitting anyone though. "/>
    <s v="http://www.windaction.org/pictures/15922"/>
    <n v="2008"/>
    <n v="5"/>
    <n v="15"/>
    <s v="Vestas"/>
    <s v="Vestas"/>
    <s v="UNKNOWN"/>
    <s v="UNKNOWN"/>
    <d v="2008-05-15T00:00:00"/>
    <s v="Structural break"/>
    <n v="0"/>
    <n v="0"/>
    <n v="0"/>
    <n v="0"/>
    <n v="1"/>
    <n v="0"/>
    <s v="Blade"/>
    <s v="UNKNOWN"/>
    <x v="2"/>
    <s v="Google"/>
    <s v="De Telegraaf "/>
    <s v="Blade throw in Holland "/>
  </r>
  <r>
    <n v="175"/>
    <s v="Wind"/>
    <s v="Hannover"/>
    <x v="4"/>
    <s v="A construction worker who fell 24 feet Friday morning had to be carefully lowered through a series of hatchways inside Hanover’s 210-foot wind turbine before being rushed to the hospital."/>
    <s v="http://www.patriotledger.com/crimexx/x1671797027/Firefighters-trying-to-rescue-worker-at-Hanover-wind-turbine#ixzz2F3NxXw52"/>
    <n v="2012"/>
    <n v="12"/>
    <n v="14"/>
    <s v="UNKNOWN"/>
    <s v="UNKNOWN"/>
    <s v="UNKNOWN"/>
    <s v="UNKNOWN"/>
    <d v="2012-12-14T00:00:00"/>
    <s v="Injury"/>
    <n v="0"/>
    <n v="0"/>
    <n v="1"/>
    <n v="0"/>
    <n v="0"/>
    <n v="0"/>
    <s v="Tower"/>
    <s v="Human"/>
    <x v="0"/>
    <s v="Google"/>
    <s v="Patriot Ledger"/>
    <s v="Worker in good condition after fall from Hanover wind turbine"/>
  </r>
  <r>
    <n v="176"/>
    <s v="Wind"/>
    <s v="Pennsylvania"/>
    <x v="3"/>
    <s v="A wind turbine contractor was injured at the Twin Ridges Wind Farm in Wellersburg Tuesday afternoon when a large piece of steel fell on him."/>
    <s v="http://articles.dailyamerican.com/2012-11-20/news/35242068_1_wind-turbine-wellersburg-everpower"/>
    <n v="2012"/>
    <n v="11"/>
    <n v="20"/>
    <s v="UNKNOWN"/>
    <s v="UNKNOWN"/>
    <s v="UNKNOWN"/>
    <n v="200000"/>
    <d v="2012-11-20T00:00:00"/>
    <s v="Injury"/>
    <n v="0"/>
    <n v="0"/>
    <n v="1"/>
    <n v="0"/>
    <n v="1"/>
    <n v="0"/>
    <s v="Blade"/>
    <s v="UNKNOWN"/>
    <x v="2"/>
    <s v="Google"/>
    <s v="Daily American"/>
    <s v="Wind turbine worker injured near Wellersburg"/>
  </r>
  <r>
    <n v="177"/>
    <s v="Wind"/>
    <s v="Wellington"/>
    <x v="13"/>
    <s v="A company hired to do line work on a Makara wind farm had failed to get the relevant information on safely using a machine, which later toppled killing one man and seriously injuring another"/>
    <s v="http://www.stuff.co.nz/business/industries/7899477/Safety-info-lacking-before-wind-farm-death"/>
    <n v="2012"/>
    <n v="11"/>
    <n v="2"/>
    <s v="UNKNOWN"/>
    <s v="UNKNOWN"/>
    <s v="UNKNOWN"/>
    <s v="UNKNOWN"/>
    <d v="2012-11-02T00:00:00"/>
    <s v="Death &amp; Injury"/>
    <n v="1"/>
    <n v="0"/>
    <n v="1"/>
    <n v="0"/>
    <n v="1"/>
    <n v="0"/>
    <s v="Tower"/>
    <s v="Human"/>
    <x v="0"/>
    <s v="Google"/>
    <s v="stuff.co.nz"/>
    <s v="Safety info lacking before wind farm death"/>
  </r>
  <r>
    <n v="178"/>
    <s v="Wind"/>
    <s v="Pennsylvania"/>
    <x v="3"/>
    <s v="An unidentified construction worker suffered unspecified injuries Tuesday afternoon when he fell into a manhole while working on the windmill lead line project in the area of Green and Grant streets."/>
    <s v="http://www.windaction.org/news/35832"/>
    <n v="2012"/>
    <n v="8"/>
    <n v="14"/>
    <s v="UNKNOWN"/>
    <s v="UNKNOWN"/>
    <s v="UNKNOWN"/>
    <s v="UNKNOWN"/>
    <d v="2012-08-14T00:00:00"/>
    <s v="Injury"/>
    <n v="0"/>
    <n v="0"/>
    <n v="1"/>
    <n v="0"/>
    <n v="0"/>
    <n v="0"/>
    <s v="Tower"/>
    <s v="Human"/>
    <x v="0"/>
    <s v="Google"/>
    <s v="Cumberland Times-News"/>
    <s v="Construction worker injured in manhole fall"/>
  </r>
  <r>
    <n v="179"/>
    <s v="Wind"/>
    <s v="Burgenland"/>
    <x v="18"/>
    <s v="An Austrian wind farm had to be closed after a blade snapped off one of the wind turbines, and fell over 100 metres to the ground."/>
    <s v="http://austriantimes.at/news/General_News/2012-06-20/42446/Blade_snaps_off_windmill_"/>
    <n v="2012"/>
    <n v="6"/>
    <n v="20"/>
    <s v="UNKNOWN"/>
    <s v="UNKNOWN"/>
    <s v="UNKNOWN"/>
    <s v="UNKNOWN"/>
    <d v="2012-06-20T00:00:00"/>
    <s v="Structural break"/>
    <n v="0"/>
    <n v="0"/>
    <n v="0"/>
    <n v="1"/>
    <n v="1"/>
    <n v="0"/>
    <s v="Blade"/>
    <s v="Mechanical"/>
    <x v="1"/>
    <s v="Google"/>
    <s v="Austrian Times"/>
    <s v="Blade snaps off windmill"/>
  </r>
  <r>
    <n v="180"/>
    <s v="Wind"/>
    <s v="Northumberland"/>
    <x v="2"/>
    <s v="A transporter lorry travelling in Northumberland northbound on the A696, Newcastle to Jedburgh road, carrying a component for a wind turbine, came off the road. It happened just south of Ravenscleugh Farm between Ottercops communication masts and Raylees"/>
    <s v="http://www.northumberlandgazette.co.uk/news/local-news/turbine-transport-crash-was-accident-waiting-to-happen-1-4610153"/>
    <n v="2012"/>
    <n v="6"/>
    <n v="3"/>
    <s v="UNKNOWN"/>
    <s v="UNKNOWN"/>
    <s v="UNKNOWN"/>
    <s v="UNKNOWN"/>
    <d v="2012-06-03T00:00:00"/>
    <s v="Transportation accident"/>
    <n v="0"/>
    <n v="0"/>
    <n v="0"/>
    <n v="0"/>
    <n v="1"/>
    <n v="1"/>
    <s v="Tower"/>
    <s v="Human (transportation)"/>
    <x v="0"/>
    <s v="Google"/>
    <s v="Northumberland Gazette"/>
    <s v="Turbine transport crash was ‘accident waiting to happen’ "/>
  </r>
  <r>
    <n v="181"/>
    <s v="Wind"/>
    <s v="Redfield"/>
    <x v="3"/>
    <s v="A truck carrying a 131-foot-long wind blade from Aberdeen collided with two other semi trucks at the intersection of U.S. highways 281 and 212 north of  Redfield about 12:30 p.m. Wednesday, according to the South Dakota Highway Patrol."/>
    <s v="http://www.aberdeennews.com/news/aan-3-collide-in-redfield-20120516,0,7317098.story"/>
    <n v="2012"/>
    <n v="5"/>
    <n v="16"/>
    <s v="GE"/>
    <s v="GE"/>
    <s v="UNKNOWN"/>
    <s v="UNKNOWN"/>
    <d v="2012-05-16T00:00:00"/>
    <s v="Transportation accident"/>
    <n v="0"/>
    <n v="0"/>
    <n v="0"/>
    <n v="0"/>
    <n v="1"/>
    <n v="1"/>
    <s v="Blade"/>
    <s v="Human (transportation)"/>
    <x v="0"/>
    <s v="Google"/>
    <s v="Aberdeen News"/>
    <s v="3 semis collide"/>
  </r>
  <r>
    <n v="182"/>
    <s v="Wind"/>
    <s v="Cornwall"/>
    <x v="2"/>
    <s v="Part of a wind turbine blade weighing more than half a ton snapped off and crashed into a field during high winds. A chunk of the 18 metre (59 feet) long blade sheared off at the Cold Northcott windfarm on Bodmin Moor at about 9am yesterday."/>
    <s v="http://www.windaction.org/news/1285"/>
    <n v="2006"/>
    <n v="1"/>
    <n v="14"/>
    <s v="UNKNOWN"/>
    <s v="UNKNOWN"/>
    <s v="UNKNOWN"/>
    <s v="UNKNOWN"/>
    <d v="2006-01-14T00:00:00"/>
    <s v="Structural break"/>
    <n v="0"/>
    <n v="0"/>
    <n v="0"/>
    <n v="0"/>
    <n v="1"/>
    <n v="0"/>
    <s v="Blade"/>
    <s v="Nature (strong wind)"/>
    <x v="3"/>
    <s v="Google"/>
    <s v="Western Morning News"/>
    <s v="Big Chunk Of Turbine Blade Shears Off "/>
  </r>
  <r>
    <n v="183"/>
    <s v="Wind"/>
    <s v="Tasmania"/>
    <x v="7"/>
    <s v="The Tasmanian wind power company, Roaring 40s, says a wind turbine at its Woolnorth farm injured a wedge-tailed eagle two weeks ago. The eagle's wing was damaged and it had to be put down by a vet"/>
    <s v="http://www.windaction.org/news/4441"/>
    <n v="2006"/>
    <n v="8"/>
    <n v="15"/>
    <s v="UNKNOWN"/>
    <s v="UNKNOWN"/>
    <s v="UNKNOWN"/>
    <s v="UNKNOWN"/>
    <d v="2006-08-15T00:00:00"/>
    <s v="Bird injury"/>
    <n v="0"/>
    <n v="0"/>
    <n v="1"/>
    <n v="0"/>
    <n v="0"/>
    <n v="0"/>
    <s v="Blade"/>
    <s v="Mechanical (due to collision)"/>
    <x v="1"/>
    <s v="Google"/>
    <s v="ABC"/>
    <s v="Eagle put down after wind farm accident "/>
  </r>
  <r>
    <n v="184"/>
    <s v="Wind"/>
    <s v="North Sea"/>
    <x v="2"/>
    <s v="Vital maintenance work on Scroby Sands windfarm, off the Norfolk coast, has been interrupted after an accident involving the giant jack-up barge Sea Energy"/>
    <s v="http://www.windaction.org/news/5585"/>
    <n v="2006"/>
    <n v="10"/>
    <n v="6"/>
    <s v="Vestas 2000 KW"/>
    <s v="Vestas"/>
    <n v="2000"/>
    <n v="60000"/>
    <d v="2006-10-06T00:00:00"/>
    <s v="Mechanical"/>
    <n v="0"/>
    <n v="0"/>
    <n v="0"/>
    <n v="0"/>
    <n v="0"/>
    <n v="0"/>
    <s v="Blade"/>
    <s v="Structural (smashed barge)"/>
    <x v="4"/>
    <s v="Google"/>
    <s v="EDP24"/>
    <s v="Barge smashes into wind turbine "/>
  </r>
  <r>
    <n v="185"/>
    <s v="Wind"/>
    <s v="Stirling, Scotland"/>
    <x v="2"/>
    <s v="A 19-year-old construction worker has been killed after falling 100ft down the shaft of a windfarm turbine. "/>
    <s v="http://www.windaction.org/news/14468"/>
    <n v="2007"/>
    <n v="5"/>
    <n v="22"/>
    <s v="Nordex 2500 KW"/>
    <s v="Nordex"/>
    <n v="2500"/>
    <n v="37500"/>
    <d v="2007-05-22T00:00:00"/>
    <s v="Death"/>
    <n v="1"/>
    <n v="0"/>
    <n v="0"/>
    <n v="0"/>
    <n v="0"/>
    <n v="0"/>
    <s v="Tower"/>
    <s v="Human"/>
    <x v="0"/>
    <s v="Google"/>
    <s v="BBC"/>
    <s v="Man dies after 100ft turbine fall "/>
  </r>
  <r>
    <n v="186"/>
    <s v="Wind"/>
    <s v="Quebec"/>
    <x v="11"/>
    <s v="A truck carrying a wind turbine scraped the underside of the overpass while trying to pass through. The truck likely hit the overpass because the load was &quot;too high,&quot; explained provincial police spokesman Ronald McKinnis"/>
    <s v="http://www.cbc.ca/news/canada/montreal/story/2007/10/30/qc-lacolleborderaccident1030.html"/>
    <n v="2007"/>
    <n v="10"/>
    <n v="30"/>
    <s v="UNKNOWN"/>
    <s v="UNKNOWN"/>
    <s v="UNKNOWN"/>
    <s v="UNKNOWN"/>
    <d v="2007-10-30T00:00:00"/>
    <s v="Structural break &amp; Transportation accident "/>
    <n v="0"/>
    <n v="0"/>
    <n v="0"/>
    <n v="0"/>
    <n v="1"/>
    <n v="1"/>
    <s v="Tower"/>
    <s v="Human (transportation)"/>
    <x v="0"/>
    <s v="Google"/>
    <s v="CBC"/>
    <s v="Truck carrying wind turbine strikes Highway 15 overpass"/>
  </r>
  <r>
    <n v="187"/>
    <s v="Wind"/>
    <s v="Oregon"/>
    <x v="3"/>
    <s v="Locked turbine blades and an unplugged circuit board may have been behind the sequence of events that buckled a wind turbine tower and sent a technician plunging to his death. "/>
    <s v="http://www.windaction.org/news/12715"/>
    <n v="2007"/>
    <n v="8"/>
    <n v="25"/>
    <s v="Siemens"/>
    <s v="Siemens"/>
    <s v="UNKNOWN"/>
    <s v="UNKNOWN"/>
    <d v="2007-08-25T00:00:00"/>
    <s v="Death"/>
    <n v="1"/>
    <n v="0"/>
    <n v="0"/>
    <n v="0"/>
    <n v="0"/>
    <n v="0"/>
    <s v="Nacelle"/>
    <s v="UNKNOWN"/>
    <x v="2"/>
    <s v="Google"/>
    <s v="Oregon Live"/>
    <s v="Worker's wind tower death detailed "/>
  </r>
  <r>
    <n v="188"/>
    <s v="Wind"/>
    <s v="North Dakota"/>
    <x v="3"/>
    <s v="A wind tower column from DMI Industries in West Fargo that was being hauled on a semitrailer flatbed clipped the underside of an Interstate 94 overpass just east of this city, damaging it. "/>
    <s v="http://www.windaction.org/news/12847"/>
    <n v="2007"/>
    <n v="11"/>
    <n v="24"/>
    <s v="UNKNOWN"/>
    <s v="UNKNOWN"/>
    <s v="UNKNOWN"/>
    <s v="UNKNOWN"/>
    <d v="2007-11-24T00:00:00"/>
    <s v="Structural break &amp; Transportation accident "/>
    <n v="0"/>
    <n v="0"/>
    <n v="0"/>
    <n v="0"/>
    <n v="1"/>
    <n v="1"/>
    <s v="Tower"/>
    <s v="Human (transportation)"/>
    <x v="0"/>
    <s v="Google"/>
    <s v="windpowermonthly.com"/>
    <s v="Overpass damage near Casselton caused by wind tower "/>
  </r>
  <r>
    <n v="189"/>
    <s v="Wind"/>
    <s v="Jutland"/>
    <x v="0"/>
    <s v="Nordtank wind turbine at Halling in eastern Jutland experienced a so called runwaway event causing its blades to spin out of control. Minutes later the blades collided with the tower and caused the turbine to collapse. "/>
    <s v="http://www.windaction.org/news/14464"/>
    <n v="2008"/>
    <n v="2"/>
    <n v="27"/>
    <s v="Nordtank 600 KW"/>
    <s v="Nordtank"/>
    <n v="600"/>
    <s v="UNKNOWN"/>
    <d v="2008-02-27T00:00:00"/>
    <s v="Structural break"/>
    <n v="0"/>
    <n v="0"/>
    <n v="0"/>
    <n v="1"/>
    <n v="1"/>
    <n v="0"/>
    <s v="Blade"/>
    <s v="Human (wrong action)"/>
    <x v="0"/>
    <s v="Google"/>
    <s v="windpowermonthly.com"/>
    <s v="Wind turbine collapse under investigation "/>
  </r>
  <r>
    <n v="190"/>
    <s v="Wind"/>
    <s v="Zealand"/>
    <x v="0"/>
    <s v="In an unrelated event at Vig in Odsherred a Vestas V47 600kW wind turbine lost a blade. "/>
    <s v="http://www.windaction.org/news/14464"/>
    <n v="2008"/>
    <n v="2"/>
    <n v="27"/>
    <s v="Vestas 600 KW"/>
    <s v="Vestas"/>
    <n v="600"/>
    <s v="UNKNOWN"/>
    <d v="2008-02-27T00:00:00"/>
    <s v="Structural break"/>
    <n v="0"/>
    <n v="0"/>
    <n v="0"/>
    <n v="1"/>
    <n v="1"/>
    <n v="0"/>
    <s v="Blade"/>
    <s v="Human (wrong action)"/>
    <x v="0"/>
    <s v="Google"/>
    <s v="windpowermonthly.com"/>
    <s v="Wind turbine collapse under investigation "/>
  </r>
  <r>
    <n v="191"/>
    <s v="Wind"/>
    <s v="Texas"/>
    <x v="3"/>
    <s v="ECCA Fire Chief Gary Young said the fire started in the wind turbine tower and then spread to grass around the tower."/>
    <s v="http://www.ktxs.com/news/Wind-Turbine-Erupts-Into-Flames-Southwest-Of-Abilene/-/14769632/14675290/-/sx0sy7z/-/index.html"/>
    <n v="2011"/>
    <n v="8"/>
    <n v="25"/>
    <s v="UNKNOWN"/>
    <s v="UNKNOWN"/>
    <s v="UNKNOWN"/>
    <s v="UNKNOWN"/>
    <d v="2011-08-25T00:00:00"/>
    <s v="Fire"/>
    <n v="0"/>
    <n v="1"/>
    <n v="0"/>
    <n v="0"/>
    <n v="1"/>
    <n v="0"/>
    <s v="Tower"/>
    <s v="UNKNOWN"/>
    <x v="2"/>
    <s v="Google"/>
    <s v="ktxs.com"/>
    <s v="Wind Turbine Erupts Into Flames Southwest Of Abilene"/>
  </r>
  <r>
    <n v="192"/>
    <s v="Wind"/>
    <s v="Wyoming"/>
    <x v="3"/>
    <s v="Arlington, WY – avg annual wind speed of 31mph, gusts above 110mph,"/>
    <s v="http://wattsupwiththat.com/2011/02/02/wind-power-gets-bent-out-of-shape-in-wyoming/"/>
    <n v="2011"/>
    <n v="2"/>
    <n v="1"/>
    <s v="UNKNOWN"/>
    <s v="UNKNOWN"/>
    <s v="UNKNOWN"/>
    <s v="UNKNOWN"/>
    <d v="2011-02-01T00:00:00"/>
    <s v="Structural break"/>
    <n v="0"/>
    <n v="0"/>
    <n v="0"/>
    <n v="0"/>
    <n v="1"/>
    <n v="0"/>
    <s v="Tower"/>
    <s v="Nature (strong wind)"/>
    <x v="3"/>
    <s v="Google"/>
    <s v="wattsupwiththat.com"/>
    <s v="Wind power gets bent out of shape in Wyoming"/>
  </r>
  <r>
    <n v="193"/>
    <s v="Wind"/>
    <s v="Minnesota"/>
    <x v="3"/>
    <s v="Man, 26, installing turbine before fire broke out; 2 others injured"/>
    <s v="http://www.comtrainusa.com/CT/News/Sioux%20Falls%20Accident/article.htm"/>
    <n v="2005"/>
    <n v="11"/>
    <n v="11"/>
    <s v="Suzlon S64 1250 KW"/>
    <s v="Suzlon"/>
    <n v="1250"/>
    <n v="10000"/>
    <d v="2005-11-11T00:00:00"/>
    <s v="Death &amp; Injury &amp; Fire"/>
    <n v="1"/>
    <n v="1"/>
    <n v="1"/>
    <n v="1"/>
    <n v="1"/>
    <n v="0"/>
    <s v="Generator"/>
    <s v="UNKNOWN"/>
    <x v="2"/>
    <s v="Google"/>
    <s v="comtrainusa.com"/>
    <s v="Sioux Falls utility worker dies in fall from Minnesota wind tower"/>
  </r>
  <r>
    <n v="194"/>
    <s v="Wind"/>
    <s v="Uelzen"/>
    <x v="4"/>
    <s v="Fire material damage"/>
    <s v="http://www.blm.gov/pgdata/etc/medialib/blm/ca/pdf/ridgecrest/alta_east_wind.Par.7961.File.dat/Alta_East_Public_Comments.pdf"/>
    <n v="2009"/>
    <n v="12"/>
    <n v="2"/>
    <s v="UNKNOWN"/>
    <s v="UNKNOWN"/>
    <s v="UNKNOWN"/>
    <n v="10500"/>
    <d v="2009-12-02T00:00:00"/>
    <s v="Fire &amp; Structural break"/>
    <n v="0"/>
    <n v="1"/>
    <n v="0"/>
    <n v="0"/>
    <n v="1"/>
    <n v="0"/>
    <s v="UNKNOWN"/>
    <s v="Mechanical"/>
    <x v="1"/>
    <s v="Google"/>
    <s v="blm.gov"/>
    <s v="Item 602 Additional Article"/>
  </r>
  <r>
    <n v="195"/>
    <s v="Wind"/>
    <s v="Ceara"/>
    <x v="6"/>
    <s v="Suzlon turbine explodes in Brazil"/>
    <s v="http://www.blm.gov/pgdata/etc/medialib/blm/ca/pdf/ridgecrest/alta_east_wind.Par.7961.File.dat/Alta_East_Public_Comments.pdf"/>
    <n v="2009"/>
    <n v="12"/>
    <n v="2"/>
    <s v="Suzlon 2100 KW"/>
    <s v="Suzlon"/>
    <n v="2100"/>
    <n v="105000"/>
    <d v="2009-12-02T00:00:00"/>
    <s v="Fire &amp; Structural break"/>
    <n v="0"/>
    <n v="1"/>
    <n v="0"/>
    <n v="0"/>
    <n v="1"/>
    <n v="0"/>
    <s v="Nacelle"/>
    <s v="UNKNOWN"/>
    <x v="2"/>
    <s v="Google"/>
    <s v="blm.gov"/>
    <s v="Item 603 Additional Article"/>
  </r>
  <r>
    <n v="196"/>
    <s v="Wind"/>
    <s v="Cape Jervis"/>
    <x v="7"/>
    <s v="Fire in Australia"/>
    <s v="http://www.blm.gov/pgdata/etc/medialib/blm/ca/pdf/ridgecrest/alta_east_wind.Par.7961.File.dat/Alta_East_Public_Comments.pdf"/>
    <n v="2010"/>
    <n v="10"/>
    <n v="30"/>
    <s v="UNKNOWN"/>
    <s v="UNKNOWN"/>
    <s v="UNKNOWN"/>
    <n v="34500"/>
    <d v="2010-10-30T00:00:00"/>
    <s v="Fire &amp; Structural break"/>
    <n v="0"/>
    <n v="1"/>
    <n v="0"/>
    <n v="0"/>
    <n v="1"/>
    <n v="0"/>
    <s v="UNKNOWN"/>
    <s v="UNKNOWN"/>
    <x v="2"/>
    <s v="Google"/>
    <s v="blm.gov"/>
    <s v="Item 605 Additional Article"/>
  </r>
  <r>
    <n v="197"/>
    <s v="Wind"/>
    <s v="Texas"/>
    <x v="3"/>
    <s v="Fire in Texas"/>
    <s v="http://www.ngnews.ca/News/Local/2011-01-31/article-2187158/Electrical-problem-expectedas-cause-in-windmill-fire/1"/>
    <n v="2011"/>
    <n v="1"/>
    <n v="31"/>
    <s v="UNKNOWN"/>
    <s v="UNKNOWN"/>
    <s v="UNKNOWN"/>
    <n v="34500"/>
    <d v="2011-01-31T00:00:00"/>
    <s v="Fire"/>
    <n v="0"/>
    <n v="1"/>
    <n v="0"/>
    <n v="1"/>
    <n v="0"/>
    <n v="0"/>
    <s v="UNKNOWN"/>
    <s v="Mechanical (electrical discharge)"/>
    <x v="1"/>
    <s v="Google"/>
    <s v="ngnews.ca"/>
    <s v="Electrical problem expected as cause in windmill fire"/>
  </r>
  <r>
    <n v="198"/>
    <s v="Wind"/>
    <s v="Taichung Harbor"/>
    <x v="19"/>
    <s v="on September 28, 2008, Typhoon Jangmi struck Taiwan,&#10;bringing strong winds and heavy rainfall that collapsed a wind turbine tower located&#10;on the shore of Taichung Harbor. This study provides significant insights into, and lessons&#10;learned from, post-disaster inspection into the causes of tower failure during this typhoon"/>
    <s v="http://www.sciencedirect.com/science/article/pii/S1350630710001603"/>
    <n v="2008"/>
    <n v="9"/>
    <n v="28"/>
    <s v="Z72-2000-2B 2 kW"/>
    <s v="Zephyros B. V."/>
    <n v="2"/>
    <n v="72000"/>
    <d v="2008-09-28T00:00:00"/>
    <s v="Structural break"/>
    <n v="0"/>
    <n v="0"/>
    <n v="0"/>
    <n v="1"/>
    <n v="1"/>
    <n v="0"/>
    <s v="Tower"/>
    <s v="Nature (strong wind)"/>
    <x v="3"/>
    <s v="Google"/>
    <s v="sciencedirect.com"/>
    <s v="Failure analysis and risk management of a collapsed large wind turbine tower"/>
  </r>
  <r>
    <n v="199"/>
    <s v="Wind"/>
    <s v="Hornslet"/>
    <x v="0"/>
    <s v="Hornslet Wind Turbine Collapse was a spectacular collapse of a wind turbine on February 22, 2008. It is one of only a few structural collapses that have been captured on film."/>
    <s v="http://en.wikipedia.org/wiki/Hornslet_Wind_Turbine_Collapse"/>
    <n v="2008"/>
    <n v="2"/>
    <n v="22"/>
    <s v="Nordtank 600 KW"/>
    <s v="Nordtank"/>
    <n v="600"/>
    <s v="UNKNOWN"/>
    <d v="2008-02-02T00:00:00"/>
    <s v="Structural break"/>
    <n v="0"/>
    <n v="0"/>
    <n v="0"/>
    <n v="1"/>
    <n v="1"/>
    <n v="0"/>
    <s v="Gear"/>
    <s v="Human (interference in control systems)"/>
    <x v="0"/>
    <s v="Google"/>
    <s v="wikipedia.com"/>
    <s v="Hornslet wind-turbine collapse"/>
  </r>
  <r>
    <n v="200"/>
    <s v="Wind"/>
    <s v="Fenner"/>
    <x v="3"/>
    <s v="A 329-foot wind turbine, base to blade tip, collapsed early Sunday morning, December 27, at the Fenner wind farm in Fenner, New York"/>
    <s v="http://www.windaction.org/pictures/24818"/>
    <n v="2009"/>
    <n v="12"/>
    <n v="27"/>
    <s v="GE 1500 KW"/>
    <s v="GE"/>
    <n v="1500"/>
    <n v="30000"/>
    <d v="2009-12-27T00:00:00"/>
    <s v="Structural break"/>
    <n v="0"/>
    <n v="0"/>
    <n v="0"/>
    <n v="1"/>
    <n v="1"/>
    <n v="0"/>
    <s v="Tower"/>
    <s v="UNKNOWN"/>
    <x v="2"/>
    <s v="Google"/>
    <s v="windaction.org"/>
    <s v="Fenner wind turbine collapse, aerial image"/>
  </r>
  <r>
    <n v="201"/>
    <s v="Wind"/>
    <s v="Vechta"/>
    <x v="4"/>
    <s v="A fallen windmill switches off all others from grid too."/>
    <s v="http://mitglied.multimania.de/WilfriedHeck/ellenst.htm"/>
    <n v="2002"/>
    <n v="10"/>
    <n v="19"/>
    <s v="UNKNOWN"/>
    <s v="UNKNOWN"/>
    <s v="UNKNOWN"/>
    <s v="UNKNOWN"/>
    <d v="2002-10-10T00:00:00"/>
    <s v="Structural break"/>
    <n v="0"/>
    <n v="0"/>
    <n v="0"/>
    <n v="1"/>
    <n v="1"/>
    <n v="0"/>
    <s v="UNKNOWN"/>
    <s v="UNKNOWN"/>
    <x v="2"/>
    <s v="Google"/>
    <s v="mitglied.multimania.de"/>
    <s v="Umfaller im Windpark Ellenstedt in der Nähe von Vechta"/>
  </r>
  <r>
    <n v="202"/>
    <s v="Wind"/>
    <s v="Cumbria"/>
    <x v="2"/>
    <s v="The machine - said to be one of the oldest in the county - came down between December 29-30 in high winds. "/>
    <s v="http://news.bbc.co.uk/2/hi/uk_news/england/cumbria/7168275.stm"/>
    <n v="2007"/>
    <n v="12"/>
    <n v="29"/>
    <s v="Vestas"/>
    <s v="Vestas"/>
    <s v="UNKNOWN"/>
    <s v="UNKNOWN"/>
    <d v="2007-12-29T00:00:00"/>
    <s v="Structural break"/>
    <n v="0"/>
    <n v="0"/>
    <n v="0"/>
    <n v="1"/>
    <n v="1"/>
    <n v="0"/>
    <s v="Tower"/>
    <s v="Nature (strong wind)"/>
    <x v="3"/>
    <s v="Google"/>
    <s v="BBC"/>
    <s v="Probe into wind turbine collapse "/>
  </r>
  <r>
    <n v="203"/>
    <s v="Wind"/>
    <s v="Kreekraksluis"/>
    <x v="12"/>
    <s v="A blade tip hit the tower after the turbine's main axle broke in fair weather."/>
    <s v="http://www.windpowermonthly.com/news/956363/Turbine-failure-Windpark-Kreekraksluis-investigation/?DCMP=ILC-SEARCH "/>
    <n v="1996"/>
    <n v="2"/>
    <n v="1"/>
    <s v="NedWind 500 KW"/>
    <s v="NedWind"/>
    <n v="500"/>
    <n v="12500"/>
    <d v="1996-02-01T00:00:00"/>
    <s v="Structural break"/>
    <n v="0"/>
    <n v="0"/>
    <n v="0"/>
    <n v="1"/>
    <n v="1"/>
    <n v="0"/>
    <s v="Tower"/>
    <s v="Nature (strong wind)"/>
    <x v="3"/>
    <s v="Google"/>
    <s v="windpowermonthly.com"/>
    <s v="Turbine failure at Windpark Kreekraksluis under investigation"/>
  </r>
  <r>
    <n v="204"/>
    <s v="Wind"/>
    <s v="Herzogenrath"/>
    <x v="4"/>
    <s v="A Repower Systems 2 MW turbine, newly installed for wind plant operator Jawe Konstrukt of Wesseling at a site near Herzogenrath, lost a blade tip during high winds in early September requiring a main road to be closed for several hours while the police investigated the incident and supervised any clearing of debris. &quot;The blade, delivered by LM, was not the problem,&quot; says Repower's Thomas Schnorrenberg. &quot;The fault appears to have been in the charger for the batteries operating the blade brakes and the sensor system that should have signalled that the batteries were not charged,&quot; he says."/>
    <s v="http://www.windpowermonthly.com/news/951160/Repower-2-MW-wind-turbine-loses-blade-tip/?DCMP=ILC-SEARCH"/>
    <n v="2006"/>
    <n v="11"/>
    <s v="UNKNOWN"/>
    <s v="Repower 2 KW"/>
    <s v="Repower"/>
    <n v="2"/>
    <s v="UNKNOWN"/>
    <s v="UNKNOWN"/>
    <s v="Structural break"/>
    <n v="0"/>
    <n v="0"/>
    <n v="0"/>
    <n v="0"/>
    <n v="1"/>
    <n v="0"/>
    <s v="Blade"/>
    <s v="Mechanical (the charger for the batteries operating the blade brakes)"/>
    <x v="1"/>
    <s v="Google"/>
    <s v="windpowermonthly.com"/>
    <s v="Repower 2 MW wind turbine loses blade tip"/>
  </r>
  <r>
    <n v="205"/>
    <s v="Wind"/>
    <s v="Rhode Island"/>
    <x v="3"/>
    <s v="significant amounts of metal were found in the gearbox oil filter housing and significant internal damage was observed with a borescope. The filter element was replaced on May 25, and the turbine was returned to service. The turbine was removed from service on June 18, 2012 after significant additional metal was discovered in the filter housing."/>
    <s v="https://www.wind-watch.org/documents/gearbox-failure-investigation/"/>
    <n v="2012"/>
    <n v="10"/>
    <n v="27"/>
    <s v="AAER 77-65 1500 KW"/>
    <s v="AAER"/>
    <n v="1500"/>
    <s v="UNKNOWN"/>
    <d v="2012-10-27T00:00:00"/>
    <s v="Structural break"/>
    <n v="0"/>
    <n v="0"/>
    <n v="0"/>
    <n v="1"/>
    <n v="1"/>
    <n v="0"/>
    <s v="Gearbox"/>
    <s v="Mechanical"/>
    <x v="1"/>
    <s v="Google"/>
    <s v="wind-watch.org"/>
    <s v="Gearbox Failure Investigation"/>
  </r>
  <r>
    <n v="206"/>
    <s v="Wind"/>
    <s v="Ohio"/>
    <x v="3"/>
    <s v="In the incident at the Paulding County wind farm, a Vestas turbine suffered a blade shear in the spring. EverPower informed the OPSB that it eliminated the Vestas brand turbine as a potential company from which to purchase turbines for the proposed Champaign Wind project."/>
    <s v="https://www.wind-watch.org/news/2012/11/10/everpower-employee-asked-about-shadow-flicker-blade-failure/"/>
    <n v="2012"/>
    <n v="11"/>
    <n v="10"/>
    <s v="Vestas"/>
    <s v="Vestas"/>
    <s v="UNKNOWN"/>
    <s v="UNKNOWN"/>
    <d v="2012-11-10T00:00:00"/>
    <s v="UNKNOWN"/>
    <n v="0"/>
    <n v="0"/>
    <n v="0"/>
    <n v="1"/>
    <n v="1"/>
    <n v="0"/>
    <s v="Blade"/>
    <s v="Nature (lightening strike)"/>
    <x v="3"/>
    <s v="Google"/>
    <s v="wind-watch.org"/>
    <s v="EverPower employee asked about shadow flicker, blade failure  "/>
  </r>
  <r>
    <n v="207"/>
    <s v="Wind"/>
    <s v="Tasmania"/>
    <x v="7"/>
    <s v="They expressed fury at the failure and damage to the turbines on Hobart’s waterfront Marine Board building on August 11, coming after the council had included safety concerns in its opposition to the turbines."/>
    <s v="https://www.wind-watch.org/news/2010/08/24/call-to-probe-turbine-failure/"/>
    <n v="2010"/>
    <n v="8"/>
    <n v="24"/>
    <s v="UNKNOWN"/>
    <s v="UNKNOWN"/>
    <s v="UNKNOWN"/>
    <s v="UNKNOWN"/>
    <d v="2010-08-24T00:00:00"/>
    <s v="Structural break"/>
    <n v="0"/>
    <n v="0"/>
    <n v="0"/>
    <n v="1"/>
    <n v="1"/>
    <n v="0"/>
    <s v="Tower"/>
    <s v="UNKNOWN"/>
    <x v="2"/>
    <s v="Google"/>
    <s v="wind-watch.org"/>
    <s v="Call to probe turbine failure "/>
  </r>
  <r>
    <n v="208"/>
    <s v="Wind"/>
    <s v="Scotland"/>
    <x v="2"/>
    <s v="The Coldingham wind turbine brought to the ground due to safety fears last week suffered mechanical failure, according to police and the company which installed it."/>
    <s v="https://www.wind-watch.org/news/2011/12/20/turbine-brought-down-due-to-mechanical-failure/"/>
    <n v="2011"/>
    <n v="12"/>
    <n v="20"/>
    <s v="UNKNOWN"/>
    <s v="UNKNOWN"/>
    <s v="UNKNOWN"/>
    <s v="UNKNOWN"/>
    <d v="2011-12-20T00:00:00"/>
    <s v="Mechanical"/>
    <n v="0"/>
    <n v="0"/>
    <n v="0"/>
    <n v="1"/>
    <n v="1"/>
    <n v="0"/>
    <s v="Tower"/>
    <s v="Nature (strong wind)"/>
    <x v="3"/>
    <s v="Google"/>
    <s v="wind-watch.org"/>
    <s v="Turbine brought down due to mechanical failure   "/>
  </r>
  <r>
    <n v="209"/>
    <s v="Wind"/>
    <s v="Cornwall, England"/>
    <x v="2"/>
    <s v="The blade were hit by lighting."/>
    <s v="http://webarchive.nationalarchives.gov.uk/+/http://www.dti.gov.uk/NewReview/nr36/html/wind.html"/>
    <n v="1997"/>
    <n v="12"/>
    <n v="15"/>
    <s v="300 KW"/>
    <s v="UNKNOWN"/>
    <n v="300"/>
    <n v="4500"/>
    <d v="1997-12-15T00:00:00"/>
    <s v="Structural break"/>
    <n v="0"/>
    <n v="0"/>
    <n v="0"/>
    <n v="1"/>
    <n v="1"/>
    <n v="0"/>
    <s v="Blade"/>
    <s v="Nature (lightening strike)"/>
    <x v="3"/>
    <s v="Google"/>
    <s v="webarchive.nationalarchives.gov.uk"/>
    <s v="Wind farms withstand winter storms"/>
  </r>
  <r>
    <n v="210"/>
    <s v="Wind"/>
    <s v="Gujarat"/>
    <x v="16"/>
    <s v="Around 35 MW of turbines destroyed in a cyclone in Gujarat."/>
    <s v="http://www.windpowermonthly.com/news/958306/"/>
    <n v="1998"/>
    <n v="6"/>
    <n v="9"/>
    <s v="UNKNOWN"/>
    <s v="UNKNOWN"/>
    <s v="UNKNOWN"/>
    <n v="130000"/>
    <d v="1998-06-09T00:00:00"/>
    <s v="Structural break"/>
    <n v="0"/>
    <n v="0"/>
    <n v="0"/>
    <n v="0"/>
    <n v="1"/>
    <n v="0"/>
    <s v="Tower"/>
    <s v="Nature (cyclone)"/>
    <x v="3"/>
    <s v="Google"/>
    <s v="windpowermonthly.com"/>
    <s v="Changing the tide of misfortune"/>
  </r>
  <r>
    <n v="211"/>
    <s v="Wind"/>
    <s v="Owenreagh, County Tyrone"/>
    <x v="2"/>
    <s v="A Zond nacelle and rotor in Northern Ireland fell from their tower during hurricane force winds which hit the province on December 26."/>
    <s v="http://www.windpowermonthly.com/news/953938/Winds-blow-turbine-tower/?DCMP=ILC-SEARCH"/>
    <n v="1998"/>
    <n v="12"/>
    <n v="26"/>
    <s v="Zond 550 KW"/>
    <s v="Zond"/>
    <n v="550"/>
    <s v="UNKNOWN"/>
    <d v="1998-12-26T00:00:00"/>
    <s v="Structural break"/>
    <n v="0"/>
    <n v="0"/>
    <n v="0"/>
    <n v="0"/>
    <n v="1"/>
    <n v="0"/>
    <s v="Nacelle &amp; Rotor"/>
    <s v="Nature (strong wind)"/>
    <x v="3"/>
    <s v="Google"/>
    <s v="windpowermonthly.com"/>
    <s v="Winds blow turbine from tower"/>
  </r>
  <r>
    <n v="212"/>
    <s v="Wind"/>
    <s v="Vogelsberg, Hessen"/>
    <x v="4"/>
    <s v="Five Enercon E40 machines in Hesse have failed this year. The nacelles of two machines recently crashed to the ground, both suffering from a failed &quot;kingpin,&quot; a cast iron component used to attach the nacelle to the turbine tower. The material of the failed component in each case was sub-standard, says Enercon. "/>
    <s v="http://www.windpowermonthly.com/news/958060/Material-fault-identified/?DCMP=ILC-SEARCH"/>
    <n v="1999"/>
    <n v="1"/>
    <n v="16"/>
    <s v="Enercon 600 KW"/>
    <s v="Enercon"/>
    <n v="600"/>
    <n v="16500"/>
    <d v="1999-01-16T00:00:00"/>
    <s v="Structural break"/>
    <n v="0"/>
    <n v="0"/>
    <n v="0"/>
    <n v="0"/>
    <n v="1"/>
    <n v="0"/>
    <s v="Nacelle"/>
    <s v="Mechanical (fault material)"/>
    <x v="1"/>
    <s v="Google"/>
    <s v="windpowermonthly.com"/>
    <s v="Material fault identified"/>
  </r>
  <r>
    <n v="213"/>
    <s v="Wind"/>
    <s v="Zeewolde"/>
    <x v="12"/>
    <s v="A fire in one of the 19 NedWind 1 MW wind turbines at the Eemmeerdijk wind farm in Zeewolde led to a temporary shut down of the whole plant in December, shortly after it went on line in November. The fire broke out on Christmas day, apparently the result of a fault in the grid connection of one turbine, causing it to short circuit, says NedWind's Theo Alsemgeest. "/>
    <s v="http://www.windpowermonthly.com/news/959623/Turbine-fire-Eemmeerdijk/?DCMP=ILC-SEARCH"/>
    <n v="1998"/>
    <n v="12"/>
    <n v="24"/>
    <s v="NedWind 1000 KW"/>
    <s v="NedWind"/>
    <n v="1000"/>
    <n v="18000"/>
    <d v="1998-12-24T00:00:00"/>
    <s v="Fire"/>
    <n v="0"/>
    <n v="1"/>
    <n v="0"/>
    <n v="0"/>
    <n v="0"/>
    <n v="0"/>
    <s v="Tower"/>
    <s v="Mechanical (fault in grid)"/>
    <x v="1"/>
    <s v="Google"/>
    <s v="windpowermonthly.com"/>
    <s v="Turbine fire at Eemmeerdijk"/>
  </r>
  <r>
    <n v="214"/>
    <s v="Wind"/>
    <s v="Emsland"/>
    <x v="4"/>
    <s v="Two blade failures on NEG Micon 1.5 MW turbines in February at the Sustrum/Renkenberge wind station in Emsland, Germany."/>
    <s v="http://www.windpowermonthly.com/news/956301/Lightning-damages-wood-epoxy-blades/?DCMP=ILC-SEARCH"/>
    <n v="1999"/>
    <n v="2"/>
    <n v="15"/>
    <s v="NEG Micon 1500 KW"/>
    <s v="NEG Micon"/>
    <n v="1500"/>
    <s v="UNKNOWN"/>
    <d v="1999-01-15T00:00:00"/>
    <s v="Structural break"/>
    <n v="0"/>
    <n v="0"/>
    <n v="0"/>
    <n v="0"/>
    <n v="1"/>
    <n v="0"/>
    <s v="Blade"/>
    <s v="Nature (lightening strike)"/>
    <x v="3"/>
    <s v="Google"/>
    <s v="windpowermonthly.com"/>
    <s v="Lightning damages wood epoxy blades"/>
  </r>
  <r>
    <n v="215"/>
    <s v="Wind"/>
    <s v="Palm Springs, California"/>
    <x v="3"/>
    <s v="A 40 metre blade split apart on a new Zond Z-750 wind turbine near Palm Springs in winds of about 40 mph. "/>
    <s v="http://www.windpowermonthly.com/news/955069/Zond-blade-failure-Palm-Springs/?DCMP=ILC-SEARCH"/>
    <n v="1999"/>
    <n v="1"/>
    <n v="20"/>
    <s v="Zond Z750 750 KW"/>
    <s v="Zond"/>
    <n v="750"/>
    <s v="UNKNOWN"/>
    <d v="1999-01-20T00:00:00"/>
    <s v="Structural break"/>
    <n v="0"/>
    <n v="0"/>
    <n v="0"/>
    <n v="0"/>
    <n v="1"/>
    <n v="0"/>
    <s v="Blade"/>
    <s v="Nature (strong wind)"/>
    <x v="3"/>
    <s v="Google"/>
    <s v="windpowermonthly.com"/>
    <s v="Zond blade failure in Palm Springs"/>
  </r>
  <r>
    <n v="216"/>
    <s v="Wind"/>
    <s v="Falkenberg"/>
    <x v="20"/>
    <s v="The failure involved a Vestas 225 kW turbine, a model manufactured in large numbers in the early 1990s, at Falkenberg on the west coast. After becoming detached from the hub for reasons not known, the blade fell to the ground at the base of the tower."/>
    <s v="http://www.windpowermonthly.com/news/970564/Europe-Flying-blades-investigated/?DCMP=ILC-SEARCH"/>
    <n v="2009"/>
    <n v="11"/>
    <s v="UNKNOWN"/>
    <s v="Vestas 225 KW"/>
    <s v="Vestas"/>
    <n v="225"/>
    <s v="UNKNOWN"/>
    <s v="UNKNOWN"/>
    <s v="Structural break"/>
    <n v="0"/>
    <n v="0"/>
    <n v="0"/>
    <n v="0"/>
    <n v="1"/>
    <n v="0"/>
    <s v="Blade"/>
    <s v="UNKNOWN"/>
    <x v="2"/>
    <s v="Google"/>
    <s v="windpowermonthly.com"/>
    <s v="Europe: Flying blades to be investigated"/>
  </r>
  <r>
    <n v="217"/>
    <s v="Wind"/>
    <s v="Malmö"/>
    <x v="20"/>
    <s v="The lost blade was from an 18-metre wind turbine from Liten Vindkraft, a little known Swedish make. It was installed in the centre of Malmo but collapsed a few hours after being turned on."/>
    <s v="http://www.windpowermonthly.com/news/970564/Europe-Flying-blades-investigated/?DCMP=ILC-SEARCH"/>
    <n v="2009"/>
    <n v="11"/>
    <s v="UNKNOWN"/>
    <s v="UNKNOWN"/>
    <s v="UNKNOWN"/>
    <s v="UNKNOWN"/>
    <s v="UNKNOWN"/>
    <s v="UNKNOWN"/>
    <s v="Structural break"/>
    <n v="0"/>
    <n v="0"/>
    <n v="0"/>
    <n v="0"/>
    <n v="1"/>
    <n v="0"/>
    <s v="Blade"/>
    <s v="UNKNOWN"/>
    <x v="2"/>
    <s v="Google"/>
    <s v="windpowermonthly.com"/>
    <s v="Europe: Flying blades to be investigated"/>
  </r>
  <r>
    <n v="218"/>
    <s v="Wind"/>
    <s v="Palencia"/>
    <x v="8"/>
    <s v="Storm force winds with gusts claimed to be as high as 55 metres per second (m/s) tore the nacelle, rotor and two tower sections from a 660 kW Gamesa Eólica G-47 turbine at Palencia in the Spanish province of Castile and León in early January. "/>
    <s v="http://www.windpowermonthly.com/news/951963/Extreme-winds-topple-turbine---Twice-two-months-Gamesa/?DCMP=ILC-SEARCH"/>
    <n v="2001"/>
    <n v="1"/>
    <n v="15"/>
    <s v="Gamesa 660 KW"/>
    <s v="Gamesa"/>
    <n v="660"/>
    <n v="19800"/>
    <d v="2001-01-15T00:00:00"/>
    <s v="Structural break"/>
    <n v="0"/>
    <n v="0"/>
    <n v="0"/>
    <n v="0"/>
    <n v="1"/>
    <n v="0"/>
    <s v="Tower"/>
    <s v="Nature (strong wind)"/>
    <x v="3"/>
    <s v="Google"/>
    <s v="windpowermonthly.com"/>
    <s v="Extreme winds topple turbine -- Twice in two months for Gamesa"/>
  </r>
  <r>
    <n v="219"/>
    <s v="Wind"/>
    <s v="Merindades"/>
    <x v="8"/>
    <s v="In December in Merindades, a G-47 tower was fractured, apparently struck by a blade and again in high winds, though Gamesa declines to comment further on this incident."/>
    <s v="http://www.windpowermonthly.com/news/951963/Extreme-winds-topple-turbine---Twice-two-months-Gamesa/?DCMP=ILC-SEARCH"/>
    <n v="2000"/>
    <n v="12"/>
    <s v="UNKNOWN"/>
    <s v="Gamesa 660 KW"/>
    <s v="Gamesa"/>
    <n v="660"/>
    <s v="UNKNOWN"/>
    <s v="UNKNOWN"/>
    <s v="Structural break"/>
    <n v="0"/>
    <n v="0"/>
    <n v="0"/>
    <n v="0"/>
    <n v="1"/>
    <n v="0"/>
    <s v="Blade"/>
    <s v="Nature (strong wind)"/>
    <x v="3"/>
    <s v="Google"/>
    <s v="windpowermonthly.com"/>
    <s v="Extreme winds topple turbine -- Twice in two months for Gamesa"/>
  </r>
  <r>
    <n v="220"/>
    <s v="Wind"/>
    <s v="Valencia"/>
    <x v="8"/>
    <s v="On March 2, average wind speeds at the Sierra Cabrera wind farm in Valencia were measured at 140 kilometres per hour (39 m/s), with gusts as strong as 180 km/h (50 m/s), according to Gamesa Eólica's Javier Perea. The winds brought down part of the rotor and generator of a 850 kW unit. The turbine was still awaiting grid connection and was not able to yaw out of the wind, says Perea. "/>
    <s v="http://www.windpowermonthly.com/news/959281/Third-Gamesa-storm-victim-December/?DCMP=ILC-SEARCH"/>
    <n v="2001"/>
    <n v="3"/>
    <n v="2"/>
    <s v="Gamesa 850 KW"/>
    <s v="Gamesa"/>
    <n v="850"/>
    <n v="66700"/>
    <d v="2001-03-02T00:00:00"/>
    <s v="Structural break"/>
    <n v="0"/>
    <n v="0"/>
    <n v="0"/>
    <n v="0"/>
    <n v="1"/>
    <n v="0"/>
    <s v="Rotor"/>
    <s v="Nature (strong wind)"/>
    <x v="3"/>
    <s v="Google"/>
    <s v="windpowermonthly.com"/>
    <s v="Third Gamesa storm victim since December"/>
  </r>
  <r>
    <n v="221"/>
    <s v="Wind"/>
    <s v="Pembrokeshire"/>
    <x v="2"/>
    <s v="Mr Jones suffered multiple injures and was left paralysed when part of the wind turbine fell on him at the Brithdir Mawr farm near Newport in Pembrokeshire in October 2001. "/>
    <s v="http://news.bbc.co.uk/2/hi/uk_news/wales/6231084.stm"/>
    <n v="2001"/>
    <n v="10"/>
    <n v="9"/>
    <s v="UNKNOWN"/>
    <s v="UNKNOWN"/>
    <s v="UNKNOWN"/>
    <s v="UNKNOWN"/>
    <d v="2001-10-09T00:00:00"/>
    <s v="Injury"/>
    <n v="0"/>
    <n v="0"/>
    <n v="1"/>
    <n v="0"/>
    <n v="1"/>
    <n v="0"/>
    <s v="Blade"/>
    <s v="Human"/>
    <x v="0"/>
    <s v="Google"/>
    <s v="BBC"/>
    <s v="Soundman wins BBC damages claim"/>
  </r>
  <r>
    <n v="222"/>
    <s v="Wind"/>
    <s v="Northumberland"/>
    <x v="2"/>
    <s v="A turbine propeller blade has folded in half at the UK's first electricity-generating offshore wind farm, at Blyth, in Northumberland. "/>
    <s v="http://news.bbc.co.uk/2/hi/uk_news/england/1777268.stm"/>
    <n v="2002"/>
    <n v="1"/>
    <n v="23"/>
    <s v="Vestas"/>
    <s v="Vestas"/>
    <s v="UNKNOWN"/>
    <s v="UNKNOWN"/>
    <d v="2002-01-23T00:00:00"/>
    <s v="Structural break"/>
    <n v="0"/>
    <n v="0"/>
    <n v="0"/>
    <n v="0"/>
    <n v="1"/>
    <n v="0"/>
    <s v="Blade"/>
    <s v="Nature (strong wind)"/>
    <x v="3"/>
    <s v="Google"/>
    <s v="BBC"/>
    <s v="Wind farm closed after blade snaps"/>
  </r>
  <r>
    <n v="223"/>
    <s v="Wind"/>
    <s v="Yttre Stengrund"/>
    <x v="20"/>
    <s v="NEG Micon has started work replacing the nacelle on one of its offshore turbines at Yttre Stengrund in Sweden which burnt out in March. The fire, one of the first recorded at an offshore wind installation, was caused by loose connections between the transformer's connection bars and the power cables from the generator circuit breaker."/>
    <s v="http://www.windpowermonthly.com/news/953792/Burned-generator-replaced/?DCMP=ILC-SEARCH"/>
    <n v="2002"/>
    <n v="3"/>
    <s v="UNKNOWN"/>
    <s v="NEG Micon 2000 KW"/>
    <s v="NEG Micon"/>
    <n v="2000"/>
    <n v="10000"/>
    <s v="UNKNOWN"/>
    <s v="Fire"/>
    <n v="0"/>
    <n v="1"/>
    <n v="0"/>
    <n v="0"/>
    <n v="0"/>
    <n v="0"/>
    <s v="Nacelle"/>
    <s v="Mechanical (loose connections between the transformer's connection bars and the power cables from the generator circuit breaker)"/>
    <x v="1"/>
    <s v="Google"/>
    <s v="windpowermonthly.com"/>
    <s v="Burned out generator replaced"/>
  </r>
  <r>
    <n v="224"/>
    <s v="Wind"/>
    <s v="Vogelsberg, Hessen"/>
    <x v="4"/>
    <s v="The loss of an entire rotor and hub from an NEG Micon 500 kW turbine in Germany last month was the result of an extraordinary material failure following welding work by a sub-contractor, reports the machine's manufacturer. A rupture of the main shaft was &quot;clearly induced by a repair procedure causing weakening&quot; of the material and &quot;inadequate quality of the repair itself,&quot; states NEG Micon. "/>
    <s v="http://www.windpowermonthly.com/news/959196/One-off-NEG-Micon-turbine-failure-blamed-subcontractor/?DCMP=ILC-SEARCH"/>
    <n v="2002"/>
    <n v="9"/>
    <n v="15"/>
    <s v="NEG Micon 500 KW"/>
    <s v="NEG Micon"/>
    <n v="500"/>
    <n v="16500"/>
    <d v="2002-09-15T00:00:00"/>
    <s v="Structural break"/>
    <n v="0"/>
    <n v="0"/>
    <n v="0"/>
    <n v="0"/>
    <n v="1"/>
    <n v="0"/>
    <s v="Rotor"/>
    <s v="Mechanical (material failure following welding work)"/>
    <x v="1"/>
    <s v="Google"/>
    <s v="windpowermonthly.com"/>
    <s v="One-off NEG Micon turbine failure blamed on subcontractor"/>
  </r>
  <r>
    <n v="225"/>
    <s v="Wind"/>
    <s v="Muiderhoek"/>
    <x v="12"/>
    <s v="The fire, in early July, burnt out the nacelle, rotor and the uppermost section of the three part, 67 metre tower. "/>
    <s v="http://www.windpowermonthly.com/news/950973/Fire-Vestas-turbine-prompts-wind-farm-retrofit/?DCMP=ILC-SEARCH"/>
    <n v="2000"/>
    <n v="7"/>
    <s v="UNKNOWN"/>
    <s v="Vestas 300 KW"/>
    <s v="Vestas"/>
    <n v="300"/>
    <n v="17000"/>
    <s v="UNKNOWN"/>
    <s v="Fire"/>
    <n v="0"/>
    <n v="1"/>
    <n v="0"/>
    <n v="0"/>
    <n v="0"/>
    <n v="0"/>
    <s v="Nacelle"/>
    <s v="Mechanical (short circuit)"/>
    <x v="1"/>
    <s v="Google"/>
    <s v="windpowermonthly.com"/>
    <s v="Fire in Vestas turbine prompts wind farm retrofit"/>
  </r>
  <r>
    <n v="226"/>
    <s v="Wind"/>
    <s v="New Caledonia"/>
    <x v="9"/>
    <s v="Wind plant operators in France's overseas tropical territories are counting the costs and learning the lessons of dealing with tropical storms after Cyclone Erica struck the islands of New Caledonia on March 14.  Plum, consisting of 20 Vestas V27 and V29 turbines operated by the utility Electricité et Eau de Calédonie (EEC) suffered far more damage. "/>
    <s v="http://www.windpowermonthly.com/news/962563/Cyclone-Erica-puts-turbines-test/?DCMP=ILC-SEARCH"/>
    <n v="2003"/>
    <n v="3"/>
    <n v="14"/>
    <s v="Vestas 220 KW"/>
    <s v="Vestas"/>
    <n v="220"/>
    <s v="UNKNOWN"/>
    <d v="2003-03-14T00:00:00"/>
    <s v="Structural break"/>
    <n v="0"/>
    <n v="0"/>
    <n v="0"/>
    <n v="0"/>
    <n v="1"/>
    <n v="0"/>
    <s v="Nacelle"/>
    <s v="Nature (cyclone)"/>
    <x v="3"/>
    <s v="Google"/>
    <s v="windpowermonthly.com"/>
    <s v="Cyclone Erica puts turbines to the test"/>
  </r>
  <r>
    <n v="227"/>
    <s v="Wind"/>
    <s v="Allegheny Mountains, West Virginia"/>
    <x v="3"/>
    <s v="&#10;On May 23, 2003 at the Mountaineer wind farm in the Allegheny Mountains, at least 33 birds were killed. Some of the deaths were attributed to collisions with wind turbines and some to collisions with a substation."/>
    <s v="http://www.windaction.org/news/33449"/>
    <n v="2003"/>
    <n v="5"/>
    <n v="23"/>
    <s v="UNKNOWN"/>
    <s v="UNKNOWN"/>
    <s v="UNKNOWN"/>
    <s v="UNKNOWN"/>
    <d v="2003-05-23T00:00:00"/>
    <s v="Bird death"/>
    <n v="1"/>
    <n v="0"/>
    <n v="0"/>
    <n v="0"/>
    <n v="0"/>
    <n v="0"/>
    <s v="Tower"/>
    <s v="Mechanical (due to collision)"/>
    <x v="1"/>
    <s v="Google"/>
    <s v="windaction.org"/>
    <s v="Massive bird kill at West Virginia wind farm highlights national issue"/>
  </r>
  <r>
    <n v="228"/>
    <s v="Wind"/>
    <s v="Backbone Mountain, West Virginia"/>
    <x v="3"/>
    <s v="Bat kills are emerging as a major and unexpected problem at wind turbine sites in the United States. The issue was brought to a head last month after the death of what scientists describe as an &quot;alarming&quot; and &quot;surprising&quot; number of bats in a single wind farm over what appears to be the course of about four weeks, starting August 19. At least 250 bats died in that period at the Mountaineer Wind Farm on Backbone Mountain in West Virginia."/>
    <s v="http://www.windpowermonthly.com/news/963941/Alarming-evidence-bat-kills-eastern-US---Scientists-call-wind-industry-help-solve-mystery-serious-level-bat-mortality-wind-turbine-sites/?DCMP=ILC-SEARCH"/>
    <n v="2003"/>
    <n v="8"/>
    <s v="UNKNOWN"/>
    <s v="NEG Micon 1500 KW"/>
    <s v="NEG Micon"/>
    <n v="1500"/>
    <n v="64000"/>
    <s v="UNKNOWN"/>
    <s v="Bird death"/>
    <n v="1"/>
    <n v="0"/>
    <n v="0"/>
    <n v="0"/>
    <n v="0"/>
    <n v="0"/>
    <s v="Tower"/>
    <s v="Mechanical (due to collision)"/>
    <x v="1"/>
    <s v="Google"/>
    <s v="windpowermonthly.com"/>
    <s v="Alarming evidence of bat kills in eastern US -- Scientists call on wind industry to help solve mystery of serious level of bat mortality at wind turbine sites"/>
  </r>
  <r>
    <n v="229"/>
    <s v="Wind"/>
    <s v="Navarra"/>
    <x v="8"/>
    <s v="Investigation into the fall of a GE 1.5 MW turbine at the 49.5 MW Caluengo wind plant in Navarra discards the possibility of a series fault. &quot;The fault has been located to the electrical feed device of the turbine's electronic pitch control system,&quot; says Derna."/>
    <s v="http://www.windpowermonthly.com/news/951780/No-series-fault-concludes-investigation-toppled-GE-Wind-15-MW-unit-Navarra/"/>
    <n v="2004"/>
    <n v="2"/>
    <s v="UNKNOWN"/>
    <s v="GE 1500 KW"/>
    <s v="GE"/>
    <n v="1500"/>
    <n v="49500"/>
    <s v="UNKNOWN"/>
    <s v="Structural break"/>
    <n v="0"/>
    <n v="0"/>
    <n v="0"/>
    <n v="0"/>
    <n v="1"/>
    <n v="0"/>
    <s v="Tower"/>
    <s v="Mechanical (electrical feed device)"/>
    <x v="1"/>
    <s v="Google"/>
    <s v="windpowermonthly.com"/>
    <s v="No series fault concludes investigation into toppled GE Wind 1.5 MW unit in Navarra"/>
  </r>
  <r>
    <n v="230"/>
    <s v="Wind"/>
    <s v="Copenhagen"/>
    <x v="0"/>
    <s v="The transformer breakdowns on 14 of 20 Bonus turbines started within three months of the Middelgrund wind station starting operation off the Copenhagen coastline in May, 2001. The most recent failure occurred on December 23, 2004, on a turbine that Siemens had already retrofitted with a new transformer in December 2001."/>
    <s v="http://www.windpowermonthly.com/news/952194/Offshore-plant-owners-sue-supplier-transformers---Shareholders-resort-court-action-against-Siemens-others/?DCMP=ILC-SEARCH"/>
    <n v="2004"/>
    <n v="12"/>
    <n v="23"/>
    <s v="Siemens 2000 KW"/>
    <s v="Siemens"/>
    <n v="2000"/>
    <n v="40000"/>
    <d v="2004-12-23T00:00:00"/>
    <s v="Structural break"/>
    <n v="0"/>
    <n v="0"/>
    <n v="0"/>
    <n v="0"/>
    <n v="1"/>
    <n v="0"/>
    <s v="Rotor"/>
    <s v="Mechanical (failed transformer)"/>
    <x v="1"/>
    <s v="Google"/>
    <s v="windpowermonthly.com"/>
    <s v="Offshore plant owners sue supplier of transformers -- Shareholders' resort to court action against Siemens and others"/>
  </r>
  <r>
    <n v="231"/>
    <s v="Wind"/>
    <s v="Crosby County, Texas"/>
    <x v="3"/>
    <s v="A crop duster hit a tower and crashed into a Crosby County cotton field Thursday morning, killing the pilot, Federal Aviation Administration officials said."/>
    <s v="http://lubbockonline.com/stories/052005/reg_052005054.shtml"/>
    <n v="2005"/>
    <n v="5"/>
    <n v="19"/>
    <s v="UNKNOWN"/>
    <s v="UNKNOWN"/>
    <s v="UNKNOWN"/>
    <s v="UNKNOWN"/>
    <d v="2005-05-19T00:00:00"/>
    <s v="Death"/>
    <n v="1"/>
    <n v="0"/>
    <n v="0"/>
    <n v="0"/>
    <n v="0"/>
    <n v="0"/>
    <s v="Blade"/>
    <s v="Human (plane crash)"/>
    <x v="0"/>
    <s v="Google"/>
    <s v="lubbockonline.com"/>
    <s v="Ransom Canyon pilot dies in Crosby County crop-dusting accident"/>
  </r>
  <r>
    <n v="232"/>
    <s v="Wind"/>
    <s v="Aberystwyth"/>
    <x v="2"/>
    <s v="The windfarm is obviously situated on the top of a hill with no wires or roads nearby and the horrendous injury, in which the end portion of the wing was almost severed, is considered by the vet who examined the kite, to be wholly in keeping with being hit by a turbine blade."/>
    <s v="http://www.gigrin.co.uk/w/wind_turbine_kills_kite.html"/>
    <n v="2005"/>
    <n v="11"/>
    <n v="1"/>
    <s v="UNKNOWN"/>
    <s v="UNKNOWN"/>
    <s v="UNKNOWN"/>
    <s v="UNKNOWN"/>
    <d v="2005-11-01T00:00:00"/>
    <s v="Bird injury"/>
    <n v="0"/>
    <n v="0"/>
    <n v="1"/>
    <n v="0"/>
    <n v="0"/>
    <n v="0"/>
    <s v="Blade"/>
    <s v="Mechanical (due to collision)"/>
    <x v="1"/>
    <s v="Google"/>
    <s v="gigrin.co.uk"/>
    <s v="Red Kite Critically Injured By Wind Turbine"/>
  </r>
  <r>
    <n v="233"/>
    <s v="Wind"/>
    <s v="Gütsch mountain"/>
    <x v="21"/>
    <s v="During the winter 05/06, over 100 ice fragments could be recorded and analyzed."/>
    <s v="http://www.ewec2007proceedings.info/index2.php?page=info2&amp;id=49&amp;id2=272&amp;ordre=192&amp;tr=2&amp;searchin=&amp;what=&amp;searchtext=&amp;day=&amp;top=&amp;fil1=&amp;fil2=&amp;fil2&amp;ord1=&amp;sess=#top"/>
    <n v="2005"/>
    <s v="UNKNOWN"/>
    <s v="UNKNOWN"/>
    <s v="Enercon 600 KW"/>
    <s v="Enercon"/>
    <n v="600"/>
    <s v="UNKNOWN"/>
    <s v="UNKNOWN"/>
    <s v="Ice throw"/>
    <n v="0"/>
    <n v="0"/>
    <n v="0"/>
    <n v="0"/>
    <n v="1"/>
    <n v="0"/>
    <s v="Blade"/>
    <s v="Nature (cold)"/>
    <x v="3"/>
    <s v="Google"/>
    <s v="ewec2007proceedings.info"/>
    <s v="Wind turbine ice throw case studies in the swiss alps "/>
  </r>
  <r>
    <n v="234"/>
    <s v="Wind"/>
    <s v="North Dakota"/>
    <x v="3"/>
    <s v="A man was struck by a fork lift as he worked on the Barton Windmill Project, just North of Grafton in Worth County. Dick Hamilton, 46 of Tishmingo, Oklahoma was hit when the driver of an all terrain, Caterpillar fork lift didn't see him on October 9."/>
    <s v="http://www.windaction.org/news/19331"/>
    <n v="2008"/>
    <n v="10"/>
    <n v="9"/>
    <s v="UNKNOWN"/>
    <s v="UNKNOWN"/>
    <s v="UNKNOWN"/>
    <s v="UNKNOWN"/>
    <d v="2008-10-09T00:00:00"/>
    <s v="Death"/>
    <n v="1"/>
    <n v="0"/>
    <n v="0"/>
    <n v="0"/>
    <n v="0"/>
    <n v="0"/>
    <s v="NONE_Forklift"/>
    <s v="Human"/>
    <x v="0"/>
    <s v="Google"/>
    <s v="windaction.org"/>
    <s v="Fines for deadly Worth County windfarm accident"/>
  </r>
  <r>
    <n v="235"/>
    <s v="Wind"/>
    <s v="San Diego"/>
    <x v="3"/>
    <s v="A semi tractor trailer travels westbound on I-8, passing the wind farm on the Campo Indian Reservation, back in October 2009. Lightning struck the power towers during a fierce storm on Monday, Dec. 07, 2009, causing some damage."/>
    <s v="http://www.utsandiego.com/news/2009/dec/08/lighting-strikes-damage-wind-turbines/"/>
    <n v="2009"/>
    <n v="12"/>
    <n v="9"/>
    <s v="GE"/>
    <s v="GE"/>
    <s v="UNKNOWN"/>
    <n v="160000"/>
    <d v="2009-12-08T00:00:00"/>
    <s v="Structural break"/>
    <n v="0"/>
    <n v="0"/>
    <n v="0"/>
    <n v="1"/>
    <n v="1"/>
    <n v="0"/>
    <s v="Tower"/>
    <s v="Nature (lightening strike)"/>
    <x v="3"/>
    <s v="Google"/>
    <s v="utsandiego.com"/>
    <s v="Lightning damages East County wind turbines"/>
  </r>
  <r>
    <n v="236"/>
    <s v="Wind"/>
    <s v="Northumberland Strait"/>
    <x v="11"/>
    <s v="One of the blades of a Suez Energy North America V-90 wind turbine situated approximately 1,600 feet away, between her house and the Northumberland Strait, was damaged. Pieces were dangling from the blade and other pieces were strewn throughout a field, right up to her back door"/>
    <s v="http://www.journalpioneer.com/Natural-resources/2008-12-26/article-1389822/Storm-damages-wind-turbine/1"/>
    <n v="2008"/>
    <n v="12"/>
    <n v="26"/>
    <s v="UNKNOWN"/>
    <s v="UNKNOWN"/>
    <s v="UNKNOWN"/>
    <s v="UNKNOWN"/>
    <d v="2008-12-26T00:00:00"/>
    <s v="Structural break"/>
    <n v="0"/>
    <n v="0"/>
    <n v="0"/>
    <n v="1"/>
    <n v="1"/>
    <n v="0"/>
    <s v="Blade"/>
    <s v="Nature (strong wind)"/>
    <x v="3"/>
    <s v="Google"/>
    <s v="Journal Pioneer"/>
    <s v="Storm damages wind turbine"/>
  </r>
  <r>
    <n v="237"/>
    <s v="Wind"/>
    <s v="Alaska"/>
    <x v="3"/>
    <s v="The wind storm that knocked over the crane had similar negative effects on the local residential wind-powered electric generators. The storm, which blew at least 125 miles per hour, completely dislodged the helix shaped turbine that was installed on Haystack hill. The blades and shaft blew away and were later located by divers. The tower stayed up. "/>
    <s v="http://alaskarenewableenergy.org/125-mph-winds-damage-unalaska-wind-turbines/"/>
    <n v="2009"/>
    <n v="12"/>
    <n v="18"/>
    <s v="UNKNOWN"/>
    <s v="UNKNOWN"/>
    <s v="UNKNOWN"/>
    <s v="UNKNOWN"/>
    <d v="2009-12-18T00:00:00"/>
    <s v="Structural break"/>
    <n v="0"/>
    <n v="0"/>
    <n v="0"/>
    <n v="1"/>
    <n v="1"/>
    <n v="0"/>
    <s v="Blade"/>
    <s v="Nature (strong wind)"/>
    <x v="3"/>
    <s v="Google"/>
    <s v="alaskarenewableenergy.org"/>
    <s v="125 mph winds blow away Unalaska wind turbine "/>
  </r>
  <r>
    <n v="238"/>
    <s v="Wind"/>
    <s v="Wachusett Mountain, Massachusetts"/>
    <x v="3"/>
    <s v="The top half of one of the 100-foot windmills, with its broken turbine and missing blades, lies on the ground at the PMLD wind site. "/>
    <s v="http://www.thelandmark.com/news/2006-03-02/Front_page/001.html"/>
    <n v="2006"/>
    <n v="2"/>
    <n v="21"/>
    <s v="UNKNOWN"/>
    <s v="UNKNOWN"/>
    <s v="UNKNOWN"/>
    <s v="UNKNOWN"/>
    <d v="2006-02-21T00:00:00"/>
    <s v="Structural break"/>
    <n v="0"/>
    <n v="0"/>
    <n v="0"/>
    <n v="0"/>
    <n v="1"/>
    <n v="0"/>
    <s v="Tower"/>
    <s v="Nature (strong wind)"/>
    <x v="3"/>
    <s v="Google"/>
    <s v="thelandmark.com"/>
    <s v="Windmill topples on Wachusett Mountain "/>
  </r>
  <r>
    <n v="239"/>
    <s v="Wind"/>
    <s v="Smøla"/>
    <x v="10"/>
    <s v="The discovery of four mangled white tailed eagles over a four month period at Norway's largest wind power station at Smøla is causing international concern among bird protection groups worried about future wind power development and the fate of sensitive bird populations. "/>
    <s v="http://www.windpowermonthly.com/news/956999/Concern-eagle-kills-Norway---Discovery-British-bird-group/?DCMP=ILC-SEARCH"/>
    <n v="2006"/>
    <s v="UNKNOWN"/>
    <s v="UNKNOWN"/>
    <s v="UNKNOWN"/>
    <s v="UNKNOWN"/>
    <s v="UNKNOWN"/>
    <n v="190000"/>
    <s v="UNKNOWN"/>
    <s v="Bird death"/>
    <n v="1"/>
    <n v="0"/>
    <n v="0"/>
    <n v="0"/>
    <n v="0"/>
    <n v="0"/>
    <s v="Blade"/>
    <s v="Mechanical (due to collision)"/>
    <x v="1"/>
    <s v="Google"/>
    <s v="windpowermonthly.com"/>
    <s v="Concern over eagle kills in Norway -- Discovery by British bird group"/>
  </r>
  <r>
    <n v="240"/>
    <s v="Wind"/>
    <s v="Tirunelveli"/>
    <x v="16"/>
    <s v="A big fire broke out at a 2MW wind-power unit at Chettikulam in Tirunelveli district, reportedly the biggest in Asia, causing a loss of about Rs two crore."/>
    <s v="http://www.windaction.org/news/3531"/>
    <n v="2006"/>
    <n v="6"/>
    <n v="18"/>
    <s v="2000 KW"/>
    <s v="UNKNOWN"/>
    <n v="2000"/>
    <s v="UNKNOWN"/>
    <d v="2006-06-18T00:00:00"/>
    <s v="Fire &amp; Structural break"/>
    <n v="0"/>
    <n v="1"/>
    <n v="0"/>
    <n v="0"/>
    <n v="1"/>
    <n v="0"/>
    <s v="Generator"/>
    <s v="Mechanical"/>
    <x v="1"/>
    <s v="Google"/>
    <s v="windaction.org"/>
    <s v="Fire in Chettikulam wind-power unit"/>
  </r>
  <r>
    <n v="241"/>
    <s v="Wind"/>
    <s v="Zhejiang"/>
    <x v="1"/>
    <s v="Longyuan Electric Power's coastal 15.85 MW Hedingshan wind farm in East China's Zhejiang Province suffered heavy damage after being swept by Typhoon Saomai and winds of 67 m/s in mid August. One Vestas 660 kW and two Windey 750 kW machines were toppled."/>
    <s v="http://www.windpowermonthly.com/news/960650/Typhoon-damage-affects-Hedingshanwind-farm-East-China/?DCMP=ILCSEARCH"/>
    <n v="2006"/>
    <n v="8"/>
    <n v="15"/>
    <s v="Vestas 660 KW"/>
    <s v="Vestas"/>
    <n v="660"/>
    <n v="15850"/>
    <d v="2006-08-15T00:00:00"/>
    <s v="Structural break"/>
    <n v="0"/>
    <n v="0"/>
    <n v="0"/>
    <n v="0"/>
    <n v="1"/>
    <n v="0"/>
    <s v="Blade"/>
    <s v="Nature (strong wind)"/>
    <x v="3"/>
    <s v="Google"/>
    <s v="windpowermonthly.com"/>
    <s v="Typhoon damage affects Hedingshan wind farm in East China"/>
  </r>
  <r>
    <n v="242"/>
    <s v="Wind"/>
    <s v="Zhejiang"/>
    <x v="1"/>
    <s v="Longyuan Electric Power's coastal 15.85 MW Hedingshan wind farm in East China's Zhejiang Province suffered heavy damage after being swept by Typhoon Saomai and winds of 67 m/s in mid August. One Vestas 660 kW and two Windey 750 kW machines were toppled."/>
    <s v="http://www.windpowermonthly.com/news/960650/Typhoon-damage-affects-Hedingshanwind-farm-East-China/?DCMP=ILCSEARCH"/>
    <n v="2006"/>
    <n v="8"/>
    <n v="15"/>
    <s v="Windey 750 KW"/>
    <s v="Windey"/>
    <n v="750"/>
    <n v="15850"/>
    <d v="2006-08-15T00:00:00"/>
    <s v="Structural break"/>
    <n v="0"/>
    <n v="0"/>
    <n v="0"/>
    <n v="0"/>
    <n v="1"/>
    <n v="0"/>
    <s v="Blade"/>
    <s v="Nature (strong wind)"/>
    <x v="3"/>
    <s v="Google"/>
    <s v="windpowermonthly.com"/>
    <s v="Typhoon damage affects Hedingshan wind farm in East China"/>
  </r>
  <r>
    <n v="243"/>
    <s v="Wind"/>
    <s v="Zhejiang"/>
    <x v="1"/>
    <s v="Super Typhoon Saomai almost destroyed the coastal Cangnan Wind Farm in August 2006, damaging 20 of its 28 turbines."/>
    <s v="http://www.windpowermonthly.com/news/965674/China-Special---Offshore-Donghailitmus-test-offshore-plan/?DCMP=ILCSEARCH"/>
    <n v="2006"/>
    <n v="8"/>
    <n v="15"/>
    <s v="Dewind 600 KW"/>
    <s v="Dewind"/>
    <n v="600"/>
    <n v="3000"/>
    <d v="2006-08-15T00:00:00"/>
    <s v="Structural break"/>
    <n v="0"/>
    <n v="0"/>
    <n v="0"/>
    <n v="0"/>
    <n v="1"/>
    <n v="0"/>
    <s v="Blade"/>
    <s v="Nature (strong wind)"/>
    <x v="3"/>
    <s v="Google"/>
    <s v="windpowermonthly.com"/>
    <s v="China Special - Offshore: Donghai litmus test for offshore plan"/>
  </r>
  <r>
    <n v="244"/>
    <s v="Wind"/>
    <s v="Kansas"/>
    <x v="3"/>
    <s v="A routine wind plant installation in America's heartland took an unnerving hit recently from a small tornado, which whipped through the construction site and damaged blades waiting for installation."/>
    <s v="http://www.windpowermonthly.com/news/954963/Tornado-trouble-construction-site---lesson-Kansas-winds/"/>
    <n v="2006"/>
    <n v="11"/>
    <s v="UNKNOWN"/>
    <s v="GE 1500 KW"/>
    <s v="GE"/>
    <n v="1500"/>
    <n v="100500"/>
    <s v="UNKNOWN"/>
    <s v="Structural break"/>
    <n v="0"/>
    <n v="0"/>
    <n v="0"/>
    <n v="0"/>
    <n v="1"/>
    <n v="0"/>
    <s v="Blade"/>
    <s v="Nature (strong wind)"/>
    <x v="3"/>
    <s v="Google"/>
    <s v="windpowermonthly.com"/>
    <s v="Tornado trouble at construction site -- A lesson from Kansas winds"/>
  </r>
  <r>
    <n v="245"/>
    <s v="Wind"/>
    <s v="Bo'ness, Scotland"/>
    <x v="2"/>
    <s v="A Scots wind turbine firm has put out an alert after part of a turbine fell off at a school. The school lost its green energy supply after a damper, used to control the blades, came off when bolts broke."/>
    <s v="http://ventdubocage.net/ecosse5.htm"/>
    <n v="2006"/>
    <n v="12"/>
    <n v="10"/>
    <s v="15 KW"/>
    <s v="UNKNOWN"/>
    <n v="15"/>
    <s v="UNKNOWN"/>
    <d v="2006-12-10T00:00:00"/>
    <s v="Structural break"/>
    <n v="0"/>
    <n v="0"/>
    <n v="0"/>
    <n v="0"/>
    <n v="1"/>
    <n v="0"/>
    <s v="Blade"/>
    <s v="Structural (loose bolts)"/>
    <x v="1"/>
    <s v="Google"/>
    <s v="ventdubocage.net"/>
    <s v="Alert after turbine breakdown"/>
  </r>
  <r>
    <n v="246"/>
    <s v="Wind"/>
    <s v="Gulf of Mexico"/>
    <x v="22"/>
    <s v="In the early morning hours of August 16, workers on a shallow-water oil and gas production platform in the Gulf of Mexico were transferring a heaving piece of equipment from the platform to a workboat. Suddenly the crane collapsed, triggering a tragic series of events that resulted in the death of one worker"/>
    <s v="http://www.herrmanandherrman.com/blog/2011/10/collapsed-offshore-platform-crane-kills-worker.shtml"/>
    <n v="2011"/>
    <n v="8"/>
    <n v="16"/>
    <s v="UNKNOWN"/>
    <s v="UNKNOWN"/>
    <s v="UNKNOWN"/>
    <s v="UNKNOWN"/>
    <d v="2011-08-16T00:00:00"/>
    <s v="Death "/>
    <n v="1"/>
    <n v="0"/>
    <n v="0"/>
    <n v="0"/>
    <n v="1"/>
    <n v="0"/>
    <s v="Crane"/>
    <s v="Human (transportation)"/>
    <x v="0"/>
    <s v="Google"/>
    <s v="Herrman&amp;Herrman"/>
    <s v="COLLAPSED OFFSHORE PLATFORM CRANE KILLS WORKER"/>
  </r>
  <r>
    <n v="247"/>
    <s v="Wind"/>
    <s v="Vermont"/>
    <x v="3"/>
    <s v="At 3 o’clock in the morning of 26 March 1945, even though the wind on Grandpa’s Knob was light, one of the 8 ton blades broke off and went whirling through the air landing 225 m down the hillside."/>
    <s v="http://icproxy.sabanciuniv.edu:2056/ehost/pdfviewer/pdfviewer?vid=6&amp;sid=2ad477ef-fedf-489c-b4f7-14b5c65a8558%40sessionmgr15&amp;hid=13"/>
    <n v="1945"/>
    <n v="3"/>
    <n v="26"/>
    <s v="Smith-Putnam 1250 KW"/>
    <s v="S. Morgan Smith"/>
    <n v="1250"/>
    <s v="UNKNOWN"/>
    <d v="1945-03-26T00:00:00"/>
    <s v="Structural break"/>
    <n v="0"/>
    <n v="0"/>
    <n v="0"/>
    <n v="1"/>
    <n v="1"/>
    <n v="0"/>
    <s v="Blade"/>
    <s v="Mechanical"/>
    <x v="1"/>
    <s v="Ebscohost"/>
    <m/>
    <s v="Technological Trajectories in the Making: Two Case Studies from the Contemporary History of Wind Power"/>
  </r>
  <r>
    <n v="248"/>
    <s v="Wind"/>
    <s v="Gedser"/>
    <x v="0"/>
    <s v="Generating a total of 2.2 GWh with an annual record of 367 MWh in 1964, the Gedser Wind Turbine continued in routine operation until 1967 when the gearing broke."/>
    <s v="http://icproxy.sabanciuniv.edu:2056/ehost/pdfviewer/pdfviewer?vid=6&amp;sid=2ad477ef-fedf-489c-b4f7-14b5c65a8558%40sessionmgr15&amp;hid=13"/>
    <n v="1967"/>
    <s v="UNKNOWN"/>
    <s v="UNKNOWN"/>
    <s v="UNKNOWN"/>
    <s v="UNKNOWN"/>
    <s v="UNKNOWN"/>
    <s v="UNKNOWN"/>
    <s v="UNKNOWN"/>
    <s v="Structural break"/>
    <n v="0"/>
    <n v="0"/>
    <n v="0"/>
    <n v="1"/>
    <n v="1"/>
    <n v="0"/>
    <s v="Gear"/>
    <s v="Mechanical"/>
    <x v="1"/>
    <s v="Ebscohost"/>
    <m/>
    <s v="Technological Trajectories in the Making: Two Case Studies from the Contemporary History of Wind Power"/>
  </r>
  <r>
    <n v="249"/>
    <s v="Wind"/>
    <s v="South Leicestershire, England"/>
    <x v="2"/>
    <s v="Fragments of blade scattered across the field."/>
    <s v="http://www.habitat21.co.uk/wind30.html"/>
    <n v="2007"/>
    <n v="1"/>
    <s v="UNKNOWN"/>
    <s v="UNKNOWN"/>
    <s v="UNKNOWN"/>
    <s v="UNKNOWN"/>
    <s v="UNKNOWN"/>
    <s v="UNKNOWN"/>
    <s v="Structural break"/>
    <n v="0"/>
    <n v="0"/>
    <n v="0"/>
    <n v="0"/>
    <n v="1"/>
    <n v="0"/>
    <s v="Blade"/>
    <s v="Nature (strong wind)"/>
    <x v="3"/>
    <s v="Google"/>
    <s v="habitat21.co.uk"/>
    <s v="Shrapnel from a wind turbine"/>
  </r>
  <r>
    <n v="250"/>
    <s v="Wind"/>
    <s v="Kent, England"/>
    <x v="2"/>
    <s v="Of the 36 turbines erected off Herne Bay - on the Kentish Flats - 12 have experienced gearbox problems. "/>
    <s v="http://news.bbc.co.uk/2/hi/uk_news/england/kent/6309013.stm"/>
    <n v="2007"/>
    <n v="1"/>
    <n v="29"/>
    <s v="Vestas"/>
    <s v="Vestas"/>
    <s v="UNKNOWN"/>
    <s v="UNKNOWN"/>
    <d v="2007-01-29T00:00:00"/>
    <s v="Mechanical"/>
    <n v="0"/>
    <n v="0"/>
    <n v="0"/>
    <n v="1"/>
    <n v="1"/>
    <n v="0"/>
    <s v="Gearbox"/>
    <s v="Mechanical"/>
    <x v="1"/>
    <s v="Google"/>
    <s v="BBC"/>
    <s v="Gearbox fault halts wind turbines "/>
  </r>
  <r>
    <n v="251"/>
    <s v="Wind"/>
    <s v="Tasmania"/>
    <x v="7"/>
    <s v="The 62-tower Woolnorth farm has killed up to 18 of the island's endangered subspecies of the wedge-tail in its giant rotor blades."/>
    <s v="http://www.smh.com.au/news/environment/green-power-black-hole/2008/01/02/1198949900016.html"/>
    <n v="2008"/>
    <s v="UNKNOWN"/>
    <s v="UNKNOWN"/>
    <s v="Vestas 1750 MW"/>
    <s v="Vestas"/>
    <n v="1750"/>
    <n v="129000"/>
    <s v="UNKNOWN"/>
    <s v="Bird death"/>
    <n v="1"/>
    <n v="0"/>
    <n v="0"/>
    <n v="0"/>
    <n v="0"/>
    <n v="0"/>
    <s v="Blade"/>
    <s v="Mechanical (due to collision)"/>
    <x v="1"/>
    <s v="Google"/>
    <s v="smh.com.au"/>
    <s v="Green power is black hole for rare eagles"/>
  </r>
  <r>
    <n v="252"/>
    <s v="Wind"/>
    <s v="Lackawanna, N.Y."/>
    <x v="3"/>
    <s v="Clipper Windpower Inc.'s 2.5-MW Liberty wind turbines at the 20-MW Steel Winds facility in Lackawanna, N.Y., are malfunctioning due to faulty gear sets"/>
    <s v="http://www.snl.com/interactivex/article.aspx?CdId=A-7161399-9829"/>
    <n v="2008"/>
    <n v="1"/>
    <s v="UNKNOWN"/>
    <s v="Clipper Liberty 2500 KW"/>
    <s v="Clipper"/>
    <n v="2500"/>
    <n v="20000"/>
    <s v="UNKNOWN"/>
    <s v="Mechanical"/>
    <n v="0"/>
    <n v="0"/>
    <n v="0"/>
    <n v="1"/>
    <n v="0"/>
    <n v="0"/>
    <s v="Gear"/>
    <s v="Mechanical (faulty gear sets)"/>
    <x v="1"/>
    <s v="Google"/>
    <s v="snl.com"/>
    <s v="Clipper's 2.5-MW Liberty wind turbines malfunction"/>
  </r>
  <r>
    <n v="253"/>
    <s v="Wind"/>
    <s v="Mount Storm, West Virginia"/>
    <x v="3"/>
    <s v="According to NedPower Mount Storm spokesperson Tim O'Leary, a wind turbine in Mount Storm caught fire at approximately 5:15 p.m. on Tuesday afternoon. According to O'Leary, the fire occurred during routine maintenance and started in the nacelle of the wind turbine."/>
    <s v="http://www.windaction.org/news/13659"/>
    <n v="2008"/>
    <n v="1"/>
    <n v="15"/>
    <s v="Gamesa 2000 KW"/>
    <s v="Gamesa"/>
    <n v="2000"/>
    <n v="164000"/>
    <d v="2008-01-15T00:00:00"/>
    <s v="Fire"/>
    <n v="0"/>
    <n v="1"/>
    <n v="0"/>
    <n v="0"/>
    <n v="0"/>
    <n v="0"/>
    <s v="Nacelle"/>
    <s v="UNKNOWN"/>
    <x v="2"/>
    <s v="Google"/>
    <s v="windaction.org"/>
    <s v="Mt. Storm turbine catches fire"/>
  </r>
  <r>
    <n v="254"/>
    <s v="Wind"/>
    <s v="Caister"/>
    <x v="2"/>
    <s v="A cable that brings power ashore from an offshore windfarm has failed and needs to be replaced in the spring."/>
    <s v="http://news.bbc.co.uk/2/hi/uk_news/england/norfolk/7190082.stm"/>
    <n v="2008"/>
    <n v="1"/>
    <n v="21"/>
    <s v="Vestas 2000 KW"/>
    <s v="Vestas"/>
    <n v="2000"/>
    <n v="60000"/>
    <d v="2008-01-21T00:00:00"/>
    <s v="Mechanical"/>
    <n v="0"/>
    <n v="0"/>
    <n v="0"/>
    <n v="1"/>
    <n v="0"/>
    <n v="0"/>
    <s v="Cable"/>
    <s v="UNKNOWN"/>
    <x v="2"/>
    <s v="Google"/>
    <s v="BBC"/>
    <s v="Repair plan for offshore windfarm"/>
  </r>
  <r>
    <n v="255"/>
    <s v="Wind"/>
    <s v="Caister"/>
    <x v="2"/>
    <s v="A worker was treated in hospital for burns caused by an electrical flash while working to repair those cables"/>
    <s v="http://news.bbc.co.uk/2/hi/uk_news/england/norfolk/7190082.stm"/>
    <n v="2008"/>
    <n v="1"/>
    <n v="21"/>
    <s v="Vestas 2000 KW"/>
    <s v="Vestas"/>
    <n v="2000"/>
    <n v="60000"/>
    <d v="2008-01-21T00:00:00"/>
    <s v="Injury"/>
    <n v="0"/>
    <n v="0"/>
    <n v="1"/>
    <n v="0"/>
    <n v="0"/>
    <n v="0"/>
    <s v="Cable"/>
    <s v="Mechanical (electrical flash)"/>
    <x v="1"/>
    <s v="Google"/>
    <s v="BBC"/>
    <s v="Repair plan for offshore windfarm"/>
  </r>
  <r>
    <n v="256"/>
    <s v="Wind"/>
    <s v="Cohoctan, N.Y."/>
    <x v="3"/>
    <s v="The blade fell on the windshield of a car."/>
    <s v="http://www.windaction.org/pictures/17097"/>
    <n v="2008"/>
    <n v="1"/>
    <n v="27"/>
    <s v="Clipper 2500 KW"/>
    <s v="Clipper"/>
    <n v="2500"/>
    <n v="125000"/>
    <d v="2008-01-27T00:00:00"/>
    <s v="Structural break"/>
    <n v="0"/>
    <n v="0"/>
    <n v="0"/>
    <n v="0"/>
    <n v="1"/>
    <n v="0"/>
    <s v="Blade"/>
    <s v="UNKNOWN"/>
    <x v="2"/>
    <s v="Google"/>
    <s v="windaction.org"/>
    <s v="Blade meets windshield"/>
  </r>
  <r>
    <n v="257"/>
    <s v="Wind"/>
    <s v="Sault Ste. Marie"/>
    <x v="11"/>
    <s v="One of the massive turbines at the sprawling Prince Wind Energy Project, immediately northwest of the city limits, was damaged during the Jan. 30 blizzard, which, according to Environment Canada, carried maximum wind gusts of 102 kilometres an hour."/>
    <s v="http://www.windaction.org/news/14283"/>
    <n v="2008"/>
    <n v="1"/>
    <n v="30"/>
    <s v="UNKNOWN"/>
    <s v="UNKNOWN"/>
    <s v="UNKNOWN"/>
    <s v="UNKNOWN"/>
    <d v="2008-01-30T00:00:00"/>
    <s v="Structural break"/>
    <n v="0"/>
    <n v="0"/>
    <n v="0"/>
    <n v="0"/>
    <n v="1"/>
    <n v="0"/>
    <s v="Blade"/>
    <s v="Nature (strong wind)"/>
    <x v="3"/>
    <s v="Google"/>
    <s v="windaction.org"/>
    <s v="Winds too much for turbine"/>
  </r>
  <r>
    <n v="258"/>
    <s v="Wind"/>
    <s v="Blackpool Beach"/>
    <x v="2"/>
    <s v="The ferry Riverdance went out of control. Several rescue attempts were made &#10;by both boat and helicopter with all persons on board being airlifted off leaving &#10;a skeleton crew on board. This skeleton crew was unable to control the boat, &#10;and the Riverdance was beached on Blackpool Beach. "/>
    <s v="http://www.decc.gov.uk/assets/decc/what%20we%20do/a%20low%20carbon%20uk/1_20091120130307_e_@@_barrowannualreportjuly2007tojune2008final.pdf"/>
    <n v="2008"/>
    <n v="1"/>
    <n v="30"/>
    <s v="UNKNOWN"/>
    <s v="UNKNOWN"/>
    <s v="UNKNOWN"/>
    <s v="UNKNOWN"/>
    <d v="2008-01-30T00:00:00"/>
    <s v="Transportation accident"/>
    <n v="0"/>
    <n v="0"/>
    <n v="0"/>
    <n v="0"/>
    <n v="0"/>
    <n v="1"/>
    <s v="UNKNOWN"/>
    <s v="Human (crew was unable to control the boat)"/>
    <x v="0"/>
    <s v="Google"/>
    <s v="decc.gov.uk"/>
    <s v="Offshore wind capital grant scheme"/>
  </r>
  <r>
    <n v="259"/>
    <s v="Wind"/>
    <s v="Solano County, California"/>
    <x v="3"/>
    <s v="A wind turbine caught fire in Birds Landing early Monday, but investigators have yet to identify what caused the flames."/>
    <s v="http://www.windaction.org/news/14610"/>
    <n v="2008"/>
    <n v="3"/>
    <n v="10"/>
    <s v="2050 KW"/>
    <s v="UNKNOWN"/>
    <n v="2050"/>
    <n v="102500"/>
    <d v="2008-03-10T00:00:00"/>
    <s v="Fire"/>
    <n v="0"/>
    <n v="1"/>
    <n v="0"/>
    <n v="0"/>
    <n v="0"/>
    <n v="0"/>
    <s v="Blade"/>
    <s v="Nature (strong wind)"/>
    <x v="3"/>
    <s v="Google"/>
    <s v="windaction.org"/>
    <s v="Fire ruins turbine at wind farm; Birds Landing blaze gutted 1 of 90"/>
  </r>
  <r>
    <n v="260"/>
    <s v="Wind"/>
    <s v="Cumbria"/>
    <x v="2"/>
    <s v="An exclusion zone is in place around a Furness wind farm after gale force winds battered Cumbria. Pencil Lane at Marton has been closed off since Monday evening as engineers work to fix a mechanical failure on a turbine at Askam and Ireleth Wind Farm."/>
    <s v="http://www.windaction.org/news/14635"/>
    <n v="2008"/>
    <n v="3"/>
    <n v="10"/>
    <s v="UNKNOWN"/>
    <s v="UNKNOWN"/>
    <s v="UNKNOWN"/>
    <s v="UNKNOWN"/>
    <d v="2008-03-10T00:00:00"/>
    <s v="Structural break"/>
    <n v="0"/>
    <n v="0"/>
    <n v="0"/>
    <n v="0"/>
    <n v="1"/>
    <n v="0"/>
    <s v="Blade"/>
    <s v="Nature (strong wind)"/>
    <x v="3"/>
    <s v="Google"/>
    <s v="windaction.org"/>
    <s v="Exclusion zone around wind farm after gales"/>
  </r>
  <r>
    <n v="261"/>
    <s v="Wind"/>
    <s v="Higashi-Izucho, Shizuoka"/>
    <x v="14"/>
    <s v="The strong winds that buffeted the Tokai and Kanto regions Tuesday apparently snapped the massive blades of two wind turbines in Higashi-Izucho, Shizuoka Prefecture, officials of the company that operates the turbines said."/>
    <s v="http://www.windaction.org/news/15149"/>
    <n v="2008"/>
    <n v="4"/>
    <n v="8"/>
    <s v="1500 KW"/>
    <s v="UNKNOWN"/>
    <n v="1500"/>
    <s v="UNKNOWN"/>
    <d v="2008-04-08T00:00:00"/>
    <s v="Structural break"/>
    <n v="0"/>
    <n v="0"/>
    <n v="0"/>
    <n v="0"/>
    <n v="1"/>
    <n v="0"/>
    <s v="Blade"/>
    <s v="Nature (strong wind)"/>
    <x v="3"/>
    <s v="Google"/>
    <s v="windaction.org"/>
    <s v="Windmills lose blades in high winds"/>
  </r>
  <r>
    <n v="262"/>
    <s v="Wind"/>
    <s v="Texas"/>
    <x v="3"/>
    <s v="A 29-year-old contractor for Global Windpower Services fell 50 to 60 feet inside the shaft of a wind turbine on Wednesday, breaking ribs and a leg, rescue officials said."/>
    <s v="http://www.windaction.org/news/15338"/>
    <n v="2008"/>
    <n v="4"/>
    <n v="16"/>
    <s v="Siemens 2300 KW"/>
    <s v="Siemens"/>
    <n v="2300"/>
    <n v="735500"/>
    <d v="2008-04-16T00:00:00"/>
    <s v="Injury"/>
    <n v="0"/>
    <n v="0"/>
    <n v="1"/>
    <n v="0"/>
    <n v="0"/>
    <n v="0"/>
    <s v="Tower"/>
    <s v="Human"/>
    <x v="0"/>
    <s v="Google"/>
    <s v="windaction.org"/>
    <s v="Man injured after fall inside wind turbine"/>
  </r>
  <r>
    <n v="263"/>
    <s v="Wind"/>
    <s v="Sac County, Iowa"/>
    <x v="3"/>
    <s v="Authorities say 38 year-old Glen Forbes was driving a trailer loaded with wind turbine blades when the rear steering malfunctioned. The Sac County, Iowa Sheriff's office says they're investigating what caused a semi to start a chain reaction accident that sent a utility pole into an Early, Iowa restaurant."/>
    <s v="http://www.windaction.org/news/15624"/>
    <n v="2008"/>
    <n v="5"/>
    <n v="3"/>
    <s v="UNKNOWN"/>
    <s v="UNKNOWN"/>
    <s v="UNKNOWN"/>
    <s v="UNKNOWN"/>
    <d v="2008-05-03T00:00:00"/>
    <s v="Transportation accident"/>
    <n v="0"/>
    <n v="0"/>
    <n v="0"/>
    <n v="0"/>
    <n v="0"/>
    <n v="1"/>
    <s v="Blade"/>
    <s v="Human (transportation)"/>
    <x v="0"/>
    <s v="Google"/>
    <s v="windaction.org"/>
    <s v="Truck driver sends utility pole into restaurant"/>
  </r>
  <r>
    <n v="264"/>
    <s v="Wind"/>
    <s v="Palm Springs, California"/>
    <x v="3"/>
    <s v="Fire caused an estimated $750,000 in damage to a windmill on Thursday, the Palm Springs Fire Deparment said today. Firefighters were called out about 5:55 p.m. to Windmill Farms a mile south of Interstate 10. The top portion of the windmill was on fire and several small spot fires happened because of falling debris. The fire is under investigation."/>
    <s v="http://www.windaction.org/news/15766"/>
    <n v="2008"/>
    <n v="5"/>
    <n v="8"/>
    <s v="UNKNOWN"/>
    <s v="UNKNOWN"/>
    <s v="UNKNOWN"/>
    <s v="UNKNOWN"/>
    <d v="2008-05-08T00:00:00"/>
    <s v="Fire"/>
    <n v="0"/>
    <n v="1"/>
    <n v="0"/>
    <n v="0"/>
    <n v="0"/>
    <n v="0"/>
    <s v="UNKNOWN"/>
    <s v="UNKNOWN"/>
    <x v="2"/>
    <s v="Google"/>
    <s v="windaction.org"/>
    <s v="Windmill fire causes $750,000 in damage"/>
  </r>
  <r>
    <n v="265"/>
    <s v="Wind"/>
    <s v="Springfield"/>
    <x v="3"/>
    <s v="A truck carrying part of a large wind turbine damaged some girders at the Highway 60 and 65 interchange around ten Friday morning."/>
    <s v="http://www.windaction.org/news/15771"/>
    <n v="2008"/>
    <n v="5"/>
    <n v="2"/>
    <s v="UNKNOWN"/>
    <s v="UNKNOWN"/>
    <s v="UNKNOWN"/>
    <s v="UNKNOWN"/>
    <d v="2008-05-02T00:00:00"/>
    <s v="Transportation accident"/>
    <n v="0"/>
    <n v="0"/>
    <n v="0"/>
    <n v="0"/>
    <n v="0"/>
    <n v="1"/>
    <s v="UNKNOWN"/>
    <s v="Human (transportation)"/>
    <x v="0"/>
    <s v="Google"/>
    <s v="windaction.org"/>
    <s v="Bridge repair at highway 60 and 65 interchange may slow commute times"/>
  </r>
  <r>
    <n v="266"/>
    <s v="Wind"/>
    <s v="Delaware"/>
    <x v="3"/>
    <s v=" punishing gale broke apart a research ship launched in March to study Delaware's offshore wind power resources, forcing the Coast Guard to rescue two crewmen from the sinking vessel. The Peterson, a former Gulf Coast oil industry service boat, was christened March 29 and sent to sea to support Bluewater Wind LLC's efforts to build a 150-turbine offshore wind farm in Atlantic waters east of Delaware."/>
    <s v="http://www.windaction.org/news/15798"/>
    <n v="2008"/>
    <n v="5"/>
    <s v="UNKNOWN"/>
    <s v="UNKNOWN"/>
    <s v="UNKNOWN"/>
    <s v="UNKNOWN"/>
    <s v="UNKNOWN"/>
    <s v="UNKNOWN"/>
    <s v="Transportation accident"/>
    <n v="0"/>
    <n v="0"/>
    <n v="0"/>
    <n v="0"/>
    <n v="0"/>
    <n v="1"/>
    <s v="UNKNOWN"/>
    <s v="Nature (strong wind)"/>
    <x v="3"/>
    <s v="Google"/>
    <s v="windaction.org"/>
    <s v="2 rescued as research vessel sinks off Rehoboth"/>
  </r>
  <r>
    <n v="267"/>
    <s v="Wind"/>
    <s v="Belfast, Northern Ireland"/>
    <x v="2"/>
    <s v="A farmer has described the shocking moment a 16-foot wind turbine blade smashed through the roof of his home as his family slept inside."/>
    <s v="http://www.belfasttelegraph.co.uk/news/local-national/farmhouse-horror-as-turbine-blade-smashes-through-roof-13895218.html"/>
    <n v="2008"/>
    <n v="6"/>
    <s v="UNKNOWN"/>
    <s v="UNKNOWN"/>
    <s v="UNKNOWN"/>
    <s v="UNKNOWN"/>
    <s v="UNKNOWN"/>
    <s v="UNKNOWN"/>
    <s v="Structural break"/>
    <n v="0"/>
    <n v="0"/>
    <n v="0"/>
    <n v="0"/>
    <n v="1"/>
    <n v="0"/>
    <s v="Blade"/>
    <s v="Mechanical"/>
    <x v="1"/>
    <s v="Google"/>
    <s v="belfasttelegraph.co.uk"/>
    <s v="Farmhouse horror as turbine blade smashes through roof"/>
  </r>
  <r>
    <n v="268"/>
    <s v="Wind"/>
    <s v="Texas"/>
    <x v="3"/>
    <s v="The bridge has been closed since late June after a truck hauling a propeller wing for a wind power turbine in west Texas slammed into one of the bridge abutments. Engineers say it will be impossible to repair the bridge."/>
    <s v="http://www.windaction.org/news/16777"/>
    <n v="2008"/>
    <n v="6"/>
    <s v="UNKNOWN"/>
    <s v="UNKNOWN"/>
    <s v="UNKNOWN"/>
    <s v="UNKNOWN"/>
    <s v="UNKNOWN"/>
    <s v="UNKNOWN"/>
    <s v="Transportation accident"/>
    <n v="0"/>
    <n v="0"/>
    <n v="0"/>
    <n v="0"/>
    <n v="1"/>
    <n v="1"/>
    <s v="Blade"/>
    <s v="Human"/>
    <x v="0"/>
    <s v="Google"/>
    <s v="windaction.org"/>
    <s v="Ralph Fair Road bridge will have to be replaced"/>
  </r>
  <r>
    <n v="269"/>
    <s v="Wind"/>
    <s v="Cumberland"/>
    <x v="11"/>
    <s v="There was a lightning strike that fried some components last year, but we believe this time it's an electrical circuit inside the control room that blew out, Const. Paul Calder of the Cumberland RCMP said recently."/>
    <s v="http://www.cumberlandnewsnow.com/Natural-resources/2008-07-22/article-374726/RCMP-turbine-on-the-fritz-again/1"/>
    <n v="2008"/>
    <n v="7"/>
    <s v="UNKNOWN"/>
    <s v="50 KW"/>
    <s v="UNKNOWN"/>
    <n v="50"/>
    <s v="UNKNOWN"/>
    <s v="UNKNOWN"/>
    <s v="Mechanical"/>
    <n v="0"/>
    <n v="0"/>
    <n v="0"/>
    <n v="1"/>
    <n v="0"/>
    <n v="0"/>
    <s v="Nacelle"/>
    <s v="Mechanical (electrical circuit)"/>
    <x v="1"/>
    <s v="Google"/>
    <s v="cumberlandnewsnow.com"/>
    <s v="RCMP turbine on the fritz again"/>
  </r>
  <r>
    <n v="270"/>
    <s v="Wind"/>
    <s v="Alberta"/>
    <x v="11"/>
    <s v="The two-year study found 90 per cent of the studied bats found dead below turbines near Pincher Creek suffered severe injuries to their respiratory systems consistent with a sudden drop in air pressure that occurs near the turbine blades. "/>
    <s v="http://www.canada.com/calgaryherald/news/story.html?id=28de9bd8-0a99-4935-bd34-9997a5808ebc"/>
    <s v="UNKNOWN"/>
    <s v="UNKNOWN"/>
    <s v="UNKNOWN"/>
    <s v="Vestas 1800 KW"/>
    <s v="Vestas"/>
    <n v="1800"/>
    <n v="149400"/>
    <s v="UNKNOWN"/>
    <s v="Bird death"/>
    <n v="1"/>
    <n v="0"/>
    <n v="0"/>
    <n v="0"/>
    <n v="0"/>
    <n v="0"/>
    <s v="Blade"/>
    <s v="Mechanical (sudden drop in air pressure)"/>
    <x v="1"/>
    <s v="Google"/>
    <s v="canada.com"/>
    <s v="Wind turbines to blame for bat deaths: study"/>
  </r>
  <r>
    <n v="271"/>
    <s v="Wind"/>
    <s v="Tasmania"/>
    <x v="7"/>
    <s v="The first eagle was killed on August 17 and a few days later its mate was also struck."/>
    <s v="http://www.windaction.org/news/17683"/>
    <n v="2008"/>
    <n v="8"/>
    <n v="17"/>
    <s v="Vestas 1750 KW"/>
    <s v="Vestas"/>
    <n v="1750"/>
    <n v="65000"/>
    <d v="2008-08-17T00:00:00"/>
    <s v="Bird death"/>
    <n v="1"/>
    <n v="0"/>
    <n v="0"/>
    <n v="0"/>
    <n v="0"/>
    <n v="0"/>
    <s v="Tower"/>
    <s v="Mechanical (due to collision)"/>
    <x v="1"/>
    <s v="Google"/>
    <s v="windaction.org"/>
    <s v="Windfarm collision kills eagles"/>
  </r>
  <r>
    <n v="272"/>
    <s v="Wind"/>
    <s v="Idaho"/>
    <x v="3"/>
    <s v="On Sept. 25, a truck carrying the base for a large wind turbine failed to exit the freeway, damaging the Exit 40 overchange bridge."/>
    <s v="http://www.windaction.org/news/18239"/>
    <n v="2008"/>
    <n v="9"/>
    <n v="25"/>
    <s v="UNKNOWN"/>
    <s v="UNKNOWN"/>
    <s v="UNKNOWN"/>
    <s v="UNKNOWN"/>
    <d v="2008-09-25T00:00:00"/>
    <s v="Transportation accident"/>
    <n v="0"/>
    <n v="0"/>
    <n v="0"/>
    <n v="0"/>
    <n v="1"/>
    <n v="1"/>
    <s v="Tower"/>
    <s v="Human"/>
    <x v="0"/>
    <s v="Google"/>
    <s v="windaction.org"/>
    <s v="Idaho farmers fear road damage to impede harv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3:C15" firstHeaderRow="1" firstDataRow="2" firstDataCol="1"/>
  <pivotFields count="27">
    <pivotField showAll="0"/>
    <pivotField showAll="0"/>
    <pivotField showAll="0"/>
    <pivotField axis="axisRow" showAll="0">
      <items count="24">
        <item x="7"/>
        <item x="18"/>
        <item x="6"/>
        <item x="11"/>
        <item x="1"/>
        <item x="0"/>
        <item x="9"/>
        <item x="4"/>
        <item x="15"/>
        <item x="16"/>
        <item x="5"/>
        <item x="14"/>
        <item x="22"/>
        <item x="12"/>
        <item x="13"/>
        <item x="10"/>
        <item x="8"/>
        <item x="20"/>
        <item x="21"/>
        <item x="19"/>
        <item x="2"/>
        <item x="17"/>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h="1" x="1"/>
        <item h="1" x="3"/>
        <item h="1" x="4"/>
        <item h="1" x="2"/>
        <item t="default"/>
      </items>
    </pivotField>
    <pivotField showAll="0"/>
    <pivotField showAll="0"/>
    <pivotField showAll="0"/>
  </pivotFields>
  <rowFields count="1">
    <field x="3"/>
  </rowFields>
  <rowItems count="11">
    <i>
      <x/>
    </i>
    <i>
      <x v="2"/>
    </i>
    <i>
      <x v="3"/>
    </i>
    <i>
      <x v="5"/>
    </i>
    <i>
      <x v="7"/>
    </i>
    <i>
      <x v="12"/>
    </i>
    <i>
      <x v="14"/>
    </i>
    <i>
      <x v="15"/>
    </i>
    <i>
      <x v="20"/>
    </i>
    <i>
      <x v="22"/>
    </i>
    <i t="grand">
      <x/>
    </i>
  </rowItems>
  <colFields count="1">
    <field x="23"/>
  </colFields>
  <colItems count="2">
    <i>
      <x/>
    </i>
    <i t="grand">
      <x/>
    </i>
  </colItems>
  <dataFields count="1">
    <dataField name="Count of Details&#10;" fld="4" subtotal="count" baseField="0" baseItem="0"/>
  </dataFields>
  <chartFormats count="5">
    <chartFormat chart="0" format="0" series="1">
      <pivotArea type="data" outline="0" fieldPosition="0">
        <references count="2">
          <reference field="4294967294" count="1" selected="0">
            <x v="0"/>
          </reference>
          <reference field="23" count="1" selected="0">
            <x v="0"/>
          </reference>
        </references>
      </pivotArea>
    </chartFormat>
    <chartFormat chart="0" format="1" series="1">
      <pivotArea type="data" outline="0" fieldPosition="0">
        <references count="2">
          <reference field="4294967294" count="1" selected="0">
            <x v="0"/>
          </reference>
          <reference field="23" count="1" selected="0">
            <x v="1"/>
          </reference>
        </references>
      </pivotArea>
    </chartFormat>
    <chartFormat chart="0" format="2" series="1">
      <pivotArea type="data" outline="0" fieldPosition="0">
        <references count="2">
          <reference field="4294967294" count="1" selected="0">
            <x v="0"/>
          </reference>
          <reference field="23" count="1" selected="0">
            <x v="2"/>
          </reference>
        </references>
      </pivotArea>
    </chartFormat>
    <chartFormat chart="0" format="3" series="1">
      <pivotArea type="data" outline="0" fieldPosition="0">
        <references count="2">
          <reference field="4294967294" count="1" selected="0">
            <x v="0"/>
          </reference>
          <reference field="23" count="1" selected="0">
            <x v="3"/>
          </reference>
        </references>
      </pivotArea>
    </chartFormat>
    <chartFormat chart="0" format="4" series="1">
      <pivotArea type="data" outline="0" fieldPosition="0">
        <references count="2">
          <reference field="4294967294" count="1" selected="0">
            <x v="0"/>
          </reference>
          <reference field="23" count="1" selected="0">
            <x v="4"/>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3:Y10" firstHeaderRow="1" firstDataRow="2" firstDataCol="1"/>
  <pivotFields count="27">
    <pivotField showAll="0"/>
    <pivotField showAll="0"/>
    <pivotField showAll="0"/>
    <pivotField axis="axisCol" showAll="0">
      <items count="24">
        <item x="7"/>
        <item x="18"/>
        <item x="6"/>
        <item x="11"/>
        <item x="1"/>
        <item x="0"/>
        <item x="9"/>
        <item x="4"/>
        <item x="15"/>
        <item x="16"/>
        <item x="5"/>
        <item x="14"/>
        <item x="22"/>
        <item x="12"/>
        <item x="13"/>
        <item x="10"/>
        <item x="8"/>
        <item x="20"/>
        <item x="21"/>
        <item x="19"/>
        <item x="2"/>
        <item x="17"/>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s>
  <rowFields count="1">
    <field x="-2"/>
  </rowFields>
  <rowItems count="6">
    <i>
      <x/>
    </i>
    <i i="1">
      <x v="1"/>
    </i>
    <i i="2">
      <x v="2"/>
    </i>
    <i i="3">
      <x v="3"/>
    </i>
    <i i="4">
      <x v="4"/>
    </i>
    <i i="5">
      <x v="5"/>
    </i>
  </rowItems>
  <colFields count="1">
    <field x="3"/>
  </colFields>
  <colItems count="24">
    <i>
      <x/>
    </i>
    <i>
      <x v="1"/>
    </i>
    <i>
      <x v="2"/>
    </i>
    <i>
      <x v="3"/>
    </i>
    <i>
      <x v="4"/>
    </i>
    <i>
      <x v="5"/>
    </i>
    <i>
      <x v="6"/>
    </i>
    <i>
      <x v="7"/>
    </i>
    <i>
      <x v="8"/>
    </i>
    <i>
      <x v="9"/>
    </i>
    <i>
      <x v="10"/>
    </i>
    <i>
      <x v="11"/>
    </i>
    <i>
      <x v="12"/>
    </i>
    <i>
      <x v="13"/>
    </i>
    <i>
      <x v="14"/>
    </i>
    <i>
      <x v="15"/>
    </i>
    <i>
      <x v="16"/>
    </i>
    <i>
      <x v="17"/>
    </i>
    <i>
      <x v="18"/>
    </i>
    <i>
      <x v="19"/>
    </i>
    <i>
      <x v="20"/>
    </i>
    <i>
      <x v="21"/>
    </i>
    <i>
      <x v="22"/>
    </i>
    <i t="grand">
      <x/>
    </i>
  </colItems>
  <dataFields count="6">
    <dataField name="Sum of Death" fld="15" baseField="0" baseItem="0"/>
    <dataField name="Sum of Fire" fld="16" baseField="0" baseItem="0"/>
    <dataField name="Sum of Injury" fld="17" baseField="0" baseItem="0"/>
    <dataField name="Sum of Mechanical" fld="18" baseField="0" baseItem="0"/>
    <dataField name="Sum of Structural Break" fld="19" baseField="0" baseItem="0"/>
    <dataField name="Sum of Transport Accident" fld="20" baseField="0" baseItem="0"/>
  </dataFields>
  <chartFormats count="2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wind-watch.org/news/2012/05/18/industrial-accident-on-wind-farm/" TargetMode="External"/><Relationship Id="rId117" Type="http://schemas.openxmlformats.org/officeDocument/2006/relationships/hyperlink" Target="http://www.utsandiego.com/news/2009/dec/08/lighting-strikes-damage-wind-turbines/" TargetMode="External"/><Relationship Id="rId21" Type="http://schemas.openxmlformats.org/officeDocument/2006/relationships/hyperlink" Target="http://www.postbulletin.com/news/stories/display.php?id=1440978" TargetMode="External"/><Relationship Id="rId42" Type="http://schemas.openxmlformats.org/officeDocument/2006/relationships/hyperlink" Target="https://www.wind-watch.org/news/2010/08/24/call-to-probe-turbine-failure/" TargetMode="External"/><Relationship Id="rId47" Type="http://schemas.openxmlformats.org/officeDocument/2006/relationships/hyperlink" Target="http://ventdubocage.net/" TargetMode="External"/><Relationship Id="rId63" Type="http://schemas.openxmlformats.org/officeDocument/2006/relationships/hyperlink" Target="http://www.examiner.co.uk/news/local-west-yorkshire-news/2012/01/06/wind-turbines-ripped-apart-by-gale-force-winds-in-hudddersfield-86081-30069314/" TargetMode="External"/><Relationship Id="rId68" Type="http://schemas.openxmlformats.org/officeDocument/2006/relationships/hyperlink" Target="http://journalstar.com/news/state-and-regional/nebraska/wind-turbine-catches-fire-at-crofton-bluffs-wind-farm/article_e23fa77a-1dfc-5395-b757-f32af2e83af6.html" TargetMode="External"/><Relationship Id="rId84" Type="http://schemas.openxmlformats.org/officeDocument/2006/relationships/hyperlink" Target="http://www.paxtonrecord.net/news/business/agriculture/2012-06-18/wind-turbine-found-damaged-iroquois-county.html" TargetMode="External"/><Relationship Id="rId89" Type="http://schemas.openxmlformats.org/officeDocument/2006/relationships/hyperlink" Target="http://www.wind-watch.org/news/2012/08/01/cal-fire-wind-turbine-generator-caused-wildland-fire-that-charred-367-acres/" TargetMode="External"/><Relationship Id="rId112" Type="http://schemas.openxmlformats.org/officeDocument/2006/relationships/hyperlink" Target="http://wattsupwiththat.com/2011/02/02/wind-power-gets-bent-out-of-shape-in-wyoming/" TargetMode="External"/><Relationship Id="rId133" Type="http://schemas.openxmlformats.org/officeDocument/2006/relationships/hyperlink" Target="https://www.wind-watch.org/news/2011/08/25/spirit-lake-ia-man-dies-after-falling-from-wind-turbine/" TargetMode="External"/><Relationship Id="rId138" Type="http://schemas.openxmlformats.org/officeDocument/2006/relationships/hyperlink" Target="http://www.fox16.com/news/local/story/Fire-at-LM-Wind-Power-forces-evacuation-of-75/IJXmkFveskOqIE-Gm2Ui4Q.cspx?rss=315" TargetMode="External"/><Relationship Id="rId16" Type="http://schemas.openxmlformats.org/officeDocument/2006/relationships/hyperlink" Target="http://www.wind-works.org/cms/index.php?id=402&amp;tx_ttnews%5btt_news%5d=163&amp;cHash=13a235437b7c7742232938d7294799f3" TargetMode="External"/><Relationship Id="rId107" Type="http://schemas.openxmlformats.org/officeDocument/2006/relationships/hyperlink" Target="http://www.windaction.org/news/14464" TargetMode="External"/><Relationship Id="rId11" Type="http://schemas.openxmlformats.org/officeDocument/2006/relationships/hyperlink" Target="http://www.vertikal.net/en/news/story/12835/" TargetMode="External"/><Relationship Id="rId32" Type="http://schemas.openxmlformats.org/officeDocument/2006/relationships/hyperlink" Target="http://times-news.com/latest_news/x1555266269/Construction-worker-injured-in-manhole-fall" TargetMode="External"/><Relationship Id="rId37" Type="http://schemas.openxmlformats.org/officeDocument/2006/relationships/hyperlink" Target="http://www.blm.gov/pgdata/etc/medialib/blm/ca/pdf/ridgecrest/alta_east_wind.Par.7961.File.dat/Alta_East_Public_Comments.pdf" TargetMode="External"/><Relationship Id="rId53" Type="http://schemas.openxmlformats.org/officeDocument/2006/relationships/hyperlink" Target="https://www.wind-watch.org/documents/gearbox-failure-investigation/" TargetMode="External"/><Relationship Id="rId58" Type="http://schemas.openxmlformats.org/officeDocument/2006/relationships/hyperlink" Target="http://www.windpowermonthly.com/news/962965/HSW-250-kW-throws-blades/?DCMP=ILC-SEARCH" TargetMode="External"/><Relationship Id="rId74" Type="http://schemas.openxmlformats.org/officeDocument/2006/relationships/hyperlink" Target="http://www.scotsman.com/news/environment/green-isle-forced-to-revert-to-diesel-1-2261777" TargetMode="External"/><Relationship Id="rId79" Type="http://schemas.openxmlformats.org/officeDocument/2006/relationships/hyperlink" Target="http://ecotretas.blogspot.pt/2012/05/accident-with-bus-and-wind-tower-on.html" TargetMode="External"/><Relationship Id="rId102" Type="http://schemas.openxmlformats.org/officeDocument/2006/relationships/hyperlink" Target="http://www.windaction.org/news/5585" TargetMode="External"/><Relationship Id="rId123" Type="http://schemas.openxmlformats.org/officeDocument/2006/relationships/hyperlink" Target="http://www.windbyte.co.uk/safety.html" TargetMode="External"/><Relationship Id="rId128" Type="http://schemas.openxmlformats.org/officeDocument/2006/relationships/hyperlink" Target="http://am1050.com/2012/1-dead-in-us-30-crash-with-wind-turbine-propeller/" TargetMode="External"/><Relationship Id="rId144" Type="http://schemas.openxmlformats.org/officeDocument/2006/relationships/hyperlink" Target="http://www.windpowermonthly.com/news/950973/Fire-Vestas-turbine-prompts-wind-farm-retrofit/?DCMP=ILC-SEARCH" TargetMode="External"/><Relationship Id="rId149" Type="http://schemas.openxmlformats.org/officeDocument/2006/relationships/hyperlink" Target="http://www.off-grid.net/2008/01/15/vestas-turbine-collapse/" TargetMode="External"/><Relationship Id="rId5" Type="http://schemas.openxmlformats.org/officeDocument/2006/relationships/hyperlink" Target="http://www.vindy.com/news/2011/apr/11/wind-turbine-failure-western-reserve-high-school-u/" TargetMode="External"/><Relationship Id="rId90" Type="http://schemas.openxmlformats.org/officeDocument/2006/relationships/hyperlink" Target="http://www.windpowermonthly.com/news/1162667/Crane-operator-killed-installing-Vestas-turbine/?DCMP=ILC-SEARCH" TargetMode="External"/><Relationship Id="rId95" Type="http://schemas.openxmlformats.org/officeDocument/2006/relationships/hyperlink" Target="http://www.burnham-on-sea.com/news/2006/wind-farm-27-02-06.shtml" TargetMode="External"/><Relationship Id="rId22" Type="http://schemas.openxmlformats.org/officeDocument/2006/relationships/hyperlink" Target="http://www.windpowermonthly.com/news/956512/Unknown-cause-Siemens-turbine-collapse-Iwaya-wind-farm/?DCMP=ILC-SEARCH" TargetMode="External"/><Relationship Id="rId27" Type="http://schemas.openxmlformats.org/officeDocument/2006/relationships/hyperlink" Target="http://www.bradworthy.com/user/nonIEbrowser/200103/local%20wind%20farm.html" TargetMode="External"/><Relationship Id="rId43" Type="http://schemas.openxmlformats.org/officeDocument/2006/relationships/hyperlink" Target="https://www.wind-watch.org/news/2011/12/20/turbine-brought-down-due-to-mechanical-failure/" TargetMode="External"/><Relationship Id="rId48" Type="http://schemas.openxmlformats.org/officeDocument/2006/relationships/hyperlink" Target="http://www.habitat21.co.uk/wind30.html" TargetMode="External"/><Relationship Id="rId64" Type="http://schemas.openxmlformats.org/officeDocument/2006/relationships/hyperlink" Target="http://www.metal-supply.com/article/view/74793/another_accident_hits_vestas" TargetMode="External"/><Relationship Id="rId69" Type="http://schemas.openxmlformats.org/officeDocument/2006/relationships/hyperlink" Target="http://www.wind-watch.org/news/2012/03/07/cowley-ridge-wind-farm-shut-down/" TargetMode="External"/><Relationship Id="rId113" Type="http://schemas.openxmlformats.org/officeDocument/2006/relationships/hyperlink" Target="http://www.sciencedirect.com/science/article/pii/S1350630710001603" TargetMode="External"/><Relationship Id="rId118" Type="http://schemas.openxmlformats.org/officeDocument/2006/relationships/hyperlink" Target="http://www.herrmanandherrman.com/blog/2011/10/collapsed-offshore-platform-crane-kills-worker.shtml" TargetMode="External"/><Relationship Id="rId134" Type="http://schemas.openxmlformats.org/officeDocument/2006/relationships/hyperlink" Target="http://www.vertikal.net/en/news/story/9696/" TargetMode="External"/><Relationship Id="rId139" Type="http://schemas.openxmlformats.org/officeDocument/2006/relationships/hyperlink" Target="http://www.windaction.org/news/32655" TargetMode="External"/><Relationship Id="rId80" Type="http://schemas.openxmlformats.org/officeDocument/2006/relationships/hyperlink" Target="http://www.wind-watch.org/news/2012/05/21/crews-in-harper-county-cleaning-up-after-saturdays-tornado/" TargetMode="External"/><Relationship Id="rId85" Type="http://schemas.openxmlformats.org/officeDocument/2006/relationships/hyperlink" Target="http://blog.oregonlive.com/breakingnews/2007/08/authorities_identify_victim_of.html" TargetMode="External"/><Relationship Id="rId150" Type="http://schemas.openxmlformats.org/officeDocument/2006/relationships/printerSettings" Target="../printerSettings/printerSettings1.bin"/><Relationship Id="rId3" Type="http://schemas.openxmlformats.org/officeDocument/2006/relationships/hyperlink" Target="http://www.modernpowersystems.com/story.asp?storyCode=2052153" TargetMode="External"/><Relationship Id="rId12" Type="http://schemas.openxmlformats.org/officeDocument/2006/relationships/hyperlink" Target="http://www.wind-watch.org/video-turbinecollapses.php" TargetMode="External"/><Relationship Id="rId17" Type="http://schemas.openxmlformats.org/officeDocument/2006/relationships/hyperlink" Target="http://www.wind-works.org/articles/FallfromE66.html" TargetMode="External"/><Relationship Id="rId25" Type="http://schemas.openxmlformats.org/officeDocument/2006/relationships/hyperlink" Target="http://www.wind-watch.org/news/2006/10/17/accident-a-failure-in-a-wind-turbine-caused-a-forest-fire-in-muros/" TargetMode="External"/><Relationship Id="rId33" Type="http://schemas.openxmlformats.org/officeDocument/2006/relationships/hyperlink" Target="http://www.cbc.ca/news/credit.html" TargetMode="External"/><Relationship Id="rId38" Type="http://schemas.openxmlformats.org/officeDocument/2006/relationships/hyperlink" Target="http://www.blm.gov/pgdata/etc/medialib/blm/ca/pdf/ridgecrest/alta_east_wind.Par.7961.File.dat/Alta_East_Public_Comments.pdf" TargetMode="External"/><Relationship Id="rId46" Type="http://schemas.openxmlformats.org/officeDocument/2006/relationships/hyperlink" Target="http://lubbockonline.com/" TargetMode="External"/><Relationship Id="rId59" Type="http://schemas.openxmlformats.org/officeDocument/2006/relationships/hyperlink" Target="http://www.windpowermonthly.com/news/954388/Nacelle-rotor-topple-tower/?DCMP=ILC-SEARCH" TargetMode="External"/><Relationship Id="rId67" Type="http://schemas.openxmlformats.org/officeDocument/2006/relationships/hyperlink" Target="http://timesbulletin.com/main.asp?SectionID=2&amp;SubSectionID=4&amp;ArticleID=173854" TargetMode="External"/><Relationship Id="rId103" Type="http://schemas.openxmlformats.org/officeDocument/2006/relationships/hyperlink" Target="http://www.windaction.org/news/4441" TargetMode="External"/><Relationship Id="rId108" Type="http://schemas.openxmlformats.org/officeDocument/2006/relationships/hyperlink" Target="http://www.windaction.org/news/12847" TargetMode="External"/><Relationship Id="rId116" Type="http://schemas.openxmlformats.org/officeDocument/2006/relationships/hyperlink" Target="http://www.ngnews.ca/News/Local/2011-01-31/article-2187158/Electrical-problem-expectedas-cause-in-windmill-fire/1" TargetMode="External"/><Relationship Id="rId124" Type="http://schemas.openxmlformats.org/officeDocument/2006/relationships/hyperlink" Target="http://www.northern-times.co.uk/News/Controversial-wind-turbines-blade-crashes-to-ground-7506746.htm" TargetMode="External"/><Relationship Id="rId129" Type="http://schemas.openxmlformats.org/officeDocument/2006/relationships/hyperlink" Target="http://www.vertikal.net/en/news/story/12541/" TargetMode="External"/><Relationship Id="rId137" Type="http://schemas.openxmlformats.org/officeDocument/2006/relationships/hyperlink" Target="http://www.bloomberg.com/news/2012-03-30/vestas-says-turbine-catches-fire-at-gross-eilstorf-wind-farm.html" TargetMode="External"/><Relationship Id="rId20" Type="http://schemas.openxmlformats.org/officeDocument/2006/relationships/hyperlink" Target="http://www.wind-watch.org/news/2012/02/09/man-electrocuted-while-cleaning-wind-turbine-in-solano-county/" TargetMode="External"/><Relationship Id="rId41" Type="http://schemas.openxmlformats.org/officeDocument/2006/relationships/hyperlink" Target="https://www.wind-watch.org/news/2012/11/10/everpower-employee-asked-about-shadow-flicker-blade-failure/" TargetMode="External"/><Relationship Id="rId54" Type="http://schemas.openxmlformats.org/officeDocument/2006/relationships/hyperlink" Target="https://www.wind-watch.org/news/2012/11/10/everpower-employee-asked-about-shadow-flicker-blade-failure/" TargetMode="External"/><Relationship Id="rId62" Type="http://schemas.openxmlformats.org/officeDocument/2006/relationships/hyperlink" Target="http://www.worldwindpower.net/index.php?wid=7&amp;cid=5969" TargetMode="External"/><Relationship Id="rId70" Type="http://schemas.openxmlformats.org/officeDocument/2006/relationships/hyperlink" Target="http://www.theaustralian.com.au/news/nation/worries-at-victorian-wind-farm-after-rotor-blade-snaps/story-e6frg6nf-1226308666686" TargetMode="External"/><Relationship Id="rId75" Type="http://schemas.openxmlformats.org/officeDocument/2006/relationships/hyperlink" Target="http://www.timesofmalta.com/articles/view/20120504/world/diver-dies-at-wind-turbine-site.418279" TargetMode="External"/><Relationship Id="rId83" Type="http://schemas.openxmlformats.org/officeDocument/2006/relationships/hyperlink" Target="http://www.windpowermonthly.com/news/1135647/Fire-Vestas-turbine/" TargetMode="External"/><Relationship Id="rId88" Type="http://schemas.openxmlformats.org/officeDocument/2006/relationships/hyperlink" Target="http://bangordailynews.com/2012/07/30/news/hancock/truck-carrying-wind-turbine-tower-section-to-bull-hill-site-dumps-load-into-ditch/" TargetMode="External"/><Relationship Id="rId91" Type="http://schemas.openxmlformats.org/officeDocument/2006/relationships/hyperlink" Target="http://www.windaction.org/pictures/28682" TargetMode="External"/><Relationship Id="rId96" Type="http://schemas.openxmlformats.org/officeDocument/2006/relationships/hyperlink" Target="http://www.windaction.org/pictures/15922" TargetMode="External"/><Relationship Id="rId111" Type="http://schemas.openxmlformats.org/officeDocument/2006/relationships/hyperlink" Target="http://www.windaction.org/news/14464" TargetMode="External"/><Relationship Id="rId132" Type="http://schemas.openxmlformats.org/officeDocument/2006/relationships/hyperlink" Target="http://www.windpowermonthly.com/news/956999/Concern-eagle-kills-Norway---Discovery-British-bird-group/?DCMP=ILC-SEARCH" TargetMode="External"/><Relationship Id="rId140" Type="http://schemas.openxmlformats.org/officeDocument/2006/relationships/hyperlink" Target="http://www.newscientist.com/blogs/onepercent/2011/12/why-did-a-wind-turbine-self-co.html" TargetMode="External"/><Relationship Id="rId145" Type="http://schemas.openxmlformats.org/officeDocument/2006/relationships/hyperlink" Target="http://www.windaction.org/news/3531" TargetMode="External"/><Relationship Id="rId1" Type="http://schemas.openxmlformats.org/officeDocument/2006/relationships/hyperlink" Target="http://www.modernpowersystems.com/story.asp?storyCode=2018094" TargetMode="External"/><Relationship Id="rId6" Type="http://schemas.openxmlformats.org/officeDocument/2006/relationships/hyperlink" Target="http://www.pjstar.com/news/x1795263771/Blade-breaks-off-wind-tower-near-Wyanet" TargetMode="External"/><Relationship Id="rId15" Type="http://schemas.openxmlformats.org/officeDocument/2006/relationships/hyperlink" Target="http://www.wind-works.org/articles/Aagaard.html" TargetMode="External"/><Relationship Id="rId23" Type="http://schemas.openxmlformats.org/officeDocument/2006/relationships/hyperlink" Target="http://www.wind-watch.org/news/2012/05/02/wind-turbine-falls-from-truck-pueblo-blvd-traffic-slows/" TargetMode="External"/><Relationship Id="rId28" Type="http://schemas.openxmlformats.org/officeDocument/2006/relationships/hyperlink" Target="http://law.justia.com/cases/california/caapp4th/4/1567.html" TargetMode="External"/><Relationship Id="rId36" Type="http://schemas.openxmlformats.org/officeDocument/2006/relationships/hyperlink" Target="http://www.blm.gov/pgdata/etc/medialib/blm/ca/pdf/ridgecrest/alta_east_wind.Par.7961.File.dat/Alta_East_Public_Comments.pdf" TargetMode="External"/><Relationship Id="rId49" Type="http://schemas.openxmlformats.org/officeDocument/2006/relationships/hyperlink" Target="http://www.windaction.org/news/13659" TargetMode="External"/><Relationship Id="rId57" Type="http://schemas.openxmlformats.org/officeDocument/2006/relationships/hyperlink" Target="http://www.windpowermonthly.com/news/962007/Fatal-accident-during-wind-turbine-dismantling/?DCMP=ILC-SEARCH" TargetMode="External"/><Relationship Id="rId106" Type="http://schemas.openxmlformats.org/officeDocument/2006/relationships/hyperlink" Target="http://www.windaction.org/news/14468" TargetMode="External"/><Relationship Id="rId114" Type="http://schemas.openxmlformats.org/officeDocument/2006/relationships/hyperlink" Target="http://www.windaction.org/pictures/24818" TargetMode="External"/><Relationship Id="rId119" Type="http://schemas.openxmlformats.org/officeDocument/2006/relationships/hyperlink" Target="http://www.thefreelibrary.com/WORKER+DIES+IN+FALL+FROM+WIND+TURBINE%3B+Teenager%27s+100ft+plunge+inside...-a0163843153" TargetMode="External"/><Relationship Id="rId127" Type="http://schemas.openxmlformats.org/officeDocument/2006/relationships/hyperlink" Target="http://www.windaction.org/news/18767" TargetMode="External"/><Relationship Id="rId10" Type="http://schemas.openxmlformats.org/officeDocument/2006/relationships/hyperlink" Target="http://www.wind-watch.org/news/2011/03/24/rugby-wind-turbine-accident-pegged-to-bolt-failure/" TargetMode="External"/><Relationship Id="rId31" Type="http://schemas.openxmlformats.org/officeDocument/2006/relationships/hyperlink" Target="http://times-news.com/" TargetMode="External"/><Relationship Id="rId44" Type="http://schemas.openxmlformats.org/officeDocument/2006/relationships/hyperlink" Target="https://www.wind-watch.org/documents/gearbox-failure-investigation/" TargetMode="External"/><Relationship Id="rId52" Type="http://schemas.openxmlformats.org/officeDocument/2006/relationships/hyperlink" Target="https://www.wind-watch.org/news/2011/12/20/turbine-brought-down-due-to-mechanical-failure/" TargetMode="External"/><Relationship Id="rId60" Type="http://schemas.openxmlformats.org/officeDocument/2006/relationships/hyperlink" Target="http://www.windpowermonthly.com/news/1067477/Human-error-blamed-Chinese-turbine-shutdown/?DCMP=ILC-SEARCH" TargetMode="External"/><Relationship Id="rId65" Type="http://schemas.openxmlformats.org/officeDocument/2006/relationships/hyperlink" Target="http://www.northern-times.co.uk/News/Controversial-wind-turbines-blade-crashes-to-ground-7506746.htm" TargetMode="External"/><Relationship Id="rId73" Type="http://schemas.openxmlformats.org/officeDocument/2006/relationships/hyperlink" Target="http://www.torontosun.com/news/canada/2010/07/11/14678101.html" TargetMode="External"/><Relationship Id="rId78" Type="http://schemas.openxmlformats.org/officeDocument/2006/relationships/hyperlink" Target="http://www.vertikal.net/en/news/story/14828/" TargetMode="External"/><Relationship Id="rId81" Type="http://schemas.openxmlformats.org/officeDocument/2006/relationships/hyperlink" Target="http://www.kimt.com/content/localnews/story/Wind-Turbine-Fire/0WxPEoYavUK6JddbmQl-3w.cspx" TargetMode="External"/><Relationship Id="rId86" Type="http://schemas.openxmlformats.org/officeDocument/2006/relationships/hyperlink" Target="http://www.wind-watch.org/news/2012/06/25/fire-destroys-windmill/" TargetMode="External"/><Relationship Id="rId94" Type="http://schemas.openxmlformats.org/officeDocument/2006/relationships/hyperlink" Target="http://www.windaction.org/news/12616" TargetMode="External"/><Relationship Id="rId99" Type="http://schemas.openxmlformats.org/officeDocument/2006/relationships/hyperlink" Target="http://www.northumberlandgazette.co.uk/news/local-news/turbine-transport-crash-was-accident-waiting-to-happen-1-4610153" TargetMode="External"/><Relationship Id="rId101" Type="http://schemas.openxmlformats.org/officeDocument/2006/relationships/hyperlink" Target="http://www.stuff.co.nz/business/industries/7899477/Safety-info-lacking-before-wind-farm-death" TargetMode="External"/><Relationship Id="rId122" Type="http://schemas.openxmlformats.org/officeDocument/2006/relationships/hyperlink" Target="http://notrickszone.com/2012/04/22/killer-offshore-north-sea-windparks-3-dead-80-serious-accidents-more-have-died/" TargetMode="External"/><Relationship Id="rId130" Type="http://schemas.openxmlformats.org/officeDocument/2006/relationships/hyperlink" Target="http://www.canada.com/calgaryherald/news/story.html?id=28de9bd8-0a99-4935-bd34-9997a5808ebc" TargetMode="External"/><Relationship Id="rId135" Type="http://schemas.openxmlformats.org/officeDocument/2006/relationships/hyperlink" Target="http://www.peterboroughtoday.co.uk/news/environment/wind-turbine-s-deadly-ice-shower-1-120837" TargetMode="External"/><Relationship Id="rId143" Type="http://schemas.openxmlformats.org/officeDocument/2006/relationships/hyperlink" Target="http://www.windpowermonthly.com/news/959623/Turbine-fire-Eemmeerdijk/?DCMP=ILC-SEARCH" TargetMode="External"/><Relationship Id="rId148" Type="http://schemas.openxmlformats.org/officeDocument/2006/relationships/hyperlink" Target="http://www.windaction.org/news/18957" TargetMode="External"/><Relationship Id="rId4" Type="http://schemas.openxmlformats.org/officeDocument/2006/relationships/hyperlink" Target="http://www.windbyte.co.uk/safety.html" TargetMode="External"/><Relationship Id="rId9" Type="http://schemas.openxmlformats.org/officeDocument/2006/relationships/hyperlink" Target="http://siouxcityjournal.com/news/local/article_28f30fe1-66fc-5db0-85c1-662dd6009bd6.html" TargetMode="External"/><Relationship Id="rId13" Type="http://schemas.openxmlformats.org/officeDocument/2006/relationships/hyperlink" Target="http://news.bbc.co.uk/2/hi/uk_news/scotland/highlands_and_islands/6083664.stm" TargetMode="External"/><Relationship Id="rId18" Type="http://schemas.openxmlformats.org/officeDocument/2006/relationships/hyperlink" Target="http://www.wind-watch.org/pix/displayimage.php?pos=-539" TargetMode="External"/><Relationship Id="rId39" Type="http://schemas.openxmlformats.org/officeDocument/2006/relationships/hyperlink" Target="http://www.windpowermonthly.com/news/956363/Turbine-failure-Windpark-Kreekraksluis-investigation/?DCMP=ILC-SEARCH" TargetMode="External"/><Relationship Id="rId109" Type="http://schemas.openxmlformats.org/officeDocument/2006/relationships/hyperlink" Target="http://www.windaction.org/news/12715" TargetMode="External"/><Relationship Id="rId34" Type="http://schemas.openxmlformats.org/officeDocument/2006/relationships/hyperlink" Target="http://wattsupwiththat.com/2011/02/02/wind-power-gets-bent-out-of-shape-in-wyoming/" TargetMode="External"/><Relationship Id="rId50" Type="http://schemas.openxmlformats.org/officeDocument/2006/relationships/hyperlink" Target="http://nawindpower.com/e107_plugins/content/content.php?content.9883" TargetMode="External"/><Relationship Id="rId55" Type="http://schemas.openxmlformats.org/officeDocument/2006/relationships/hyperlink" Target="http://www.journalpioneer.com/Natural-resources/2008-12-26/article-1389822/Storm-damages-wind-turbine/1" TargetMode="External"/><Relationship Id="rId76" Type="http://schemas.openxmlformats.org/officeDocument/2006/relationships/hyperlink" Target="http://www.brookingsregister.com/v2_news_articles.php?heading=0&amp;page=76&amp;story_id=15161" TargetMode="External"/><Relationship Id="rId97" Type="http://schemas.openxmlformats.org/officeDocument/2006/relationships/hyperlink" Target="http://austriantimes.at/news/General_News/2012-06-20/42446/Blade_snaps_off_windmill_" TargetMode="External"/><Relationship Id="rId104" Type="http://schemas.openxmlformats.org/officeDocument/2006/relationships/hyperlink" Target="http://www.windaction.org/news/1285" TargetMode="External"/><Relationship Id="rId120" Type="http://schemas.openxmlformats.org/officeDocument/2006/relationships/hyperlink" Target="https://www.wind-watch.org/newsarchive/2008/03/28/wind-turbine-fire/" TargetMode="External"/><Relationship Id="rId125" Type="http://schemas.openxmlformats.org/officeDocument/2006/relationships/hyperlink" Target="http://www.windpowermonthly.com/news/957263/TURBINE-TOPPLED/?DCMP=ILC-SEARCH" TargetMode="External"/><Relationship Id="rId141" Type="http://schemas.openxmlformats.org/officeDocument/2006/relationships/hyperlink" Target="http://journalstar.com/news/local/workers-injured-in-wind-farm-fire/article_0fc09e22-16c1-584b-9a0a-e8af35843856.html" TargetMode="External"/><Relationship Id="rId146" Type="http://schemas.openxmlformats.org/officeDocument/2006/relationships/hyperlink" Target="http://www.windaction.org/news/14610" TargetMode="External"/><Relationship Id="rId7" Type="http://schemas.openxmlformats.org/officeDocument/2006/relationships/hyperlink" Target="http://www.wptz.com/Wind-Turbine-Catches-Fire/-/8870596/9310122/-/sggyj2/-/index.html" TargetMode="External"/><Relationship Id="rId71" Type="http://schemas.openxmlformats.org/officeDocument/2006/relationships/hyperlink" Target="http://www.abc.net.au/news/2012-04-02/victorian-man-crushed-by-wind-turbine/3928104" TargetMode="External"/><Relationship Id="rId92" Type="http://schemas.openxmlformats.org/officeDocument/2006/relationships/hyperlink" Target="http://www.wind-watch.org/news/2011/04/11/wind-turbine-crashes-to-ground/" TargetMode="External"/><Relationship Id="rId2" Type="http://schemas.openxmlformats.org/officeDocument/2006/relationships/hyperlink" Target="http://www.chinadaily.com.cn/china/2012-03/11/content_14806504.htm" TargetMode="External"/><Relationship Id="rId29" Type="http://schemas.openxmlformats.org/officeDocument/2006/relationships/hyperlink" Target="http://ssgb.150m.com/wind_danger.htm" TargetMode="External"/><Relationship Id="rId24" Type="http://schemas.openxmlformats.org/officeDocument/2006/relationships/hyperlink" Target="http://www.off-grid.net/2008/01/15/vestas-turbine-collapse/" TargetMode="External"/><Relationship Id="rId40" Type="http://schemas.openxmlformats.org/officeDocument/2006/relationships/hyperlink" Target="https://www.wind-watch.org/documents/gearbox-failure-investigation/" TargetMode="External"/><Relationship Id="rId45" Type="http://schemas.openxmlformats.org/officeDocument/2006/relationships/hyperlink" Target="http://www.osha.gov/" TargetMode="External"/><Relationship Id="rId66" Type="http://schemas.openxmlformats.org/officeDocument/2006/relationships/hyperlink" Target="http://www.thesun.co.uk/sol/homepage/news/scottishnews/2903276/Mystery-over-broken-blade-shuts-Scottish-windfarm.html" TargetMode="External"/><Relationship Id="rId87" Type="http://schemas.openxmlformats.org/officeDocument/2006/relationships/hyperlink" Target="http://www.wind-watch.org/news/2012/07/20/truck-carrying-wind-turbine-tips-on-i-91/" TargetMode="External"/><Relationship Id="rId110" Type="http://schemas.openxmlformats.org/officeDocument/2006/relationships/hyperlink" Target="http://www.cbc.ca/news/canada/montreal/story/2007/10/30/qc-lacolleborderaccident1030.html" TargetMode="External"/><Relationship Id="rId115" Type="http://schemas.openxmlformats.org/officeDocument/2006/relationships/hyperlink" Target="http://en.wikipedia.org/wiki/Hornslet_Wind_Turbine_Collapse" TargetMode="External"/><Relationship Id="rId131" Type="http://schemas.openxmlformats.org/officeDocument/2006/relationships/hyperlink" Target="http://www.windpowermonthly.com/news/953792/Burned-generator-replaced/?DCMP=ILC-SEARCH" TargetMode="External"/><Relationship Id="rId136" Type="http://schemas.openxmlformats.org/officeDocument/2006/relationships/hyperlink" Target="http://www.ewec2007proceedings.info/index2.php?page=info2&amp;id=49&amp;id2=272&amp;ordre=192&amp;tr=2&amp;searchin=&amp;what=&amp;searchtext=&amp;day=&amp;top=&amp;fil1=&amp;fil2=&amp;fil2&amp;ord1=&amp;sess=" TargetMode="External"/><Relationship Id="rId61" Type="http://schemas.openxmlformats.org/officeDocument/2006/relationships/hyperlink" Target="http://www.windpowermonthly.com/news/950789/Fatal-report-Kaiser-Wilhelm-Koog/?DCMP=ILC-SEARCH" TargetMode="External"/><Relationship Id="rId82" Type="http://schemas.openxmlformats.org/officeDocument/2006/relationships/hyperlink" Target="http://www.bbc.co.uk/news/uk-northern-ireland-18330468" TargetMode="External"/><Relationship Id="rId19" Type="http://schemas.openxmlformats.org/officeDocument/2006/relationships/hyperlink" Target="http://www.windpowermonthly.com/news/1098230/Five-killed-during-Sinovel-5MW-installation/" TargetMode="External"/><Relationship Id="rId14" Type="http://schemas.openxmlformats.org/officeDocument/2006/relationships/hyperlink" Target="http://www.wind-works.org/cms/index.php?id=402&amp;tx_ttnews%5btt_news%5d=161&amp;cHash=2ddc820262e13967088592d42d41f5b7" TargetMode="External"/><Relationship Id="rId30" Type="http://schemas.openxmlformats.org/officeDocument/2006/relationships/hyperlink" Target="http://www.stuff.co.nz/" TargetMode="External"/><Relationship Id="rId35" Type="http://schemas.openxmlformats.org/officeDocument/2006/relationships/hyperlink" Target="http://www.comtrainusa.com/" TargetMode="External"/><Relationship Id="rId56" Type="http://schemas.openxmlformats.org/officeDocument/2006/relationships/hyperlink" Target="http://www.windpowermonthly.com/channel/technology/news/1133579/Blade-snaps-off-Repower-2MW-motorway-turbine/" TargetMode="External"/><Relationship Id="rId77" Type="http://schemas.openxmlformats.org/officeDocument/2006/relationships/hyperlink" Target="http://www.reporternews.com/news/2012/may/07/man-working-in-turbine-struck-by-lightning-is/?partner=yahoo_feeds" TargetMode="External"/><Relationship Id="rId100" Type="http://schemas.openxmlformats.org/officeDocument/2006/relationships/hyperlink" Target="http://articles.dailyamerican.com/2012-11-20/news/35242068_1_wind-turbine-wellersburg-everpower" TargetMode="External"/><Relationship Id="rId105" Type="http://schemas.openxmlformats.org/officeDocument/2006/relationships/hyperlink" Target="http://www.aberdeennews.com/news/aan-3-collide-in-redfield-20120516,0,7317098.story" TargetMode="External"/><Relationship Id="rId126" Type="http://schemas.openxmlformats.org/officeDocument/2006/relationships/hyperlink" Target="http://www.windpowermonthly.com/news/955603/Mammoth-declared-extinct/?DCMP=ILC-SEARCH" TargetMode="External"/><Relationship Id="rId147" Type="http://schemas.openxmlformats.org/officeDocument/2006/relationships/hyperlink" Target="http://www.windaction.org/news/15766" TargetMode="External"/><Relationship Id="rId8" Type="http://schemas.openxmlformats.org/officeDocument/2006/relationships/hyperlink" Target="http://pressrepublican.com/archive/x155044066" TargetMode="External"/><Relationship Id="rId51" Type="http://schemas.openxmlformats.org/officeDocument/2006/relationships/hyperlink" Target="https://www.wind-watch.org/news/2010/08/24/call-to-probe-turbine-failure/" TargetMode="External"/><Relationship Id="rId72" Type="http://schemas.openxmlformats.org/officeDocument/2006/relationships/hyperlink" Target="http://www.wind-watch.org/news/2012/05/02/wind-turbine-falls-from-truck-pueblo-blvd-traffic-slows/" TargetMode="External"/><Relationship Id="rId93" Type="http://schemas.openxmlformats.org/officeDocument/2006/relationships/hyperlink" Target="http://www.wind-watch.org/news/2012/05/18/industrial-accident-on-wind-farm/" TargetMode="External"/><Relationship Id="rId98" Type="http://schemas.openxmlformats.org/officeDocument/2006/relationships/hyperlink" Target="http://www.patriotledger.com/crimexx/x1671797027/Firefighters-trying-to-rescue-worker-at-Hanover-wind-turbine" TargetMode="External"/><Relationship Id="rId121" Type="http://schemas.openxmlformats.org/officeDocument/2006/relationships/hyperlink" Target="http://www.thescottishsun.co.uk/scotsol/homepage/news/2903276/Mystery-over-broken-blade-shuts-Scottish-windfarm.html" TargetMode="External"/><Relationship Id="rId142" Type="http://schemas.openxmlformats.org/officeDocument/2006/relationships/hyperlink" Target="http://www.thecabadvantage.com/index.php?option=com_content&amp;view=article&amp;id=359:-suzlon-wind-energy-v-shippers-stevedoring-company&amp;catid=40:volume-11-edition-3&amp;Itemid=25"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A1:AC280"/>
  <sheetViews>
    <sheetView tabSelected="1" topLeftCell="G1" zoomScale="50" zoomScaleNormal="50" workbookViewId="0">
      <pane ySplit="1" topLeftCell="A84" activePane="bottomLeft" state="frozen"/>
      <selection pane="bottomLeft" activeCell="O277" sqref="O277"/>
    </sheetView>
  </sheetViews>
  <sheetFormatPr defaultRowHeight="15"/>
  <cols>
    <col min="1" max="1" width="9.5703125" customWidth="1"/>
    <col min="2" max="2" width="10" customWidth="1"/>
    <col min="3" max="3" width="20.42578125" customWidth="1"/>
    <col min="4" max="4" width="15.5703125" customWidth="1"/>
    <col min="5" max="5" width="39.28515625" customWidth="1"/>
    <col min="6" max="6" width="26.7109375" customWidth="1"/>
    <col min="7" max="7" width="11.7109375" bestFit="1" customWidth="1"/>
    <col min="8" max="8" width="15.5703125" bestFit="1" customWidth="1"/>
    <col min="9" max="9" width="11.5703125" style="11" customWidth="1"/>
    <col min="10" max="10" width="14.5703125" customWidth="1"/>
    <col min="11" max="11" width="12.7109375" customWidth="1"/>
    <col min="12" max="12" width="11.5703125" customWidth="1"/>
    <col min="13" max="13" width="14" customWidth="1"/>
    <col min="14" max="15" width="27.7109375" customWidth="1"/>
    <col min="16" max="16" width="29" customWidth="1"/>
    <col min="17" max="17" width="23.140625" customWidth="1"/>
    <col min="18" max="18" width="7.28515625" bestFit="1" customWidth="1"/>
    <col min="19" max="19" width="7.140625" customWidth="1"/>
    <col min="20" max="20" width="6.85546875" bestFit="1" customWidth="1"/>
    <col min="21" max="21" width="12.42578125" customWidth="1"/>
    <col min="22" max="22" width="11" customWidth="1"/>
    <col min="23" max="23" width="14.42578125" customWidth="1"/>
    <col min="24" max="24" width="14" bestFit="1" customWidth="1"/>
    <col min="25" max="25" width="23.42578125" customWidth="1"/>
    <col min="26" max="26" width="16.5703125" customWidth="1"/>
    <col min="27" max="27" width="12.140625" customWidth="1"/>
    <col min="28" max="28" width="17.7109375" customWidth="1"/>
    <col min="29" max="29" width="20.42578125" customWidth="1"/>
  </cols>
  <sheetData>
    <row r="1" spans="1:29" ht="47.25">
      <c r="A1" s="1" t="s">
        <v>0</v>
      </c>
      <c r="B1" s="1" t="s">
        <v>1</v>
      </c>
      <c r="C1" s="1" t="s">
        <v>2</v>
      </c>
      <c r="D1" s="1" t="s">
        <v>3</v>
      </c>
      <c r="E1" s="1" t="s">
        <v>4</v>
      </c>
      <c r="F1" s="1" t="s">
        <v>5</v>
      </c>
      <c r="G1" s="1" t="s">
        <v>6</v>
      </c>
      <c r="H1" s="1" t="s">
        <v>7</v>
      </c>
      <c r="I1" s="1" t="s">
        <v>8</v>
      </c>
      <c r="J1" s="1" t="s">
        <v>9</v>
      </c>
      <c r="K1" s="1" t="s">
        <v>10</v>
      </c>
      <c r="L1" s="1" t="s">
        <v>1049</v>
      </c>
      <c r="M1" s="1" t="s">
        <v>1048</v>
      </c>
      <c r="N1" s="33" t="s">
        <v>1299</v>
      </c>
      <c r="O1" s="33" t="s">
        <v>1300</v>
      </c>
      <c r="P1" s="2" t="s">
        <v>11</v>
      </c>
      <c r="Q1" s="3" t="s">
        <v>12</v>
      </c>
      <c r="R1" s="3" t="s">
        <v>13</v>
      </c>
      <c r="S1" s="3" t="s">
        <v>14</v>
      </c>
      <c r="T1" s="3" t="s">
        <v>15</v>
      </c>
      <c r="U1" s="3" t="s">
        <v>16</v>
      </c>
      <c r="V1" s="3" t="s">
        <v>17</v>
      </c>
      <c r="W1" s="3" t="s">
        <v>1065</v>
      </c>
      <c r="X1" s="3" t="s">
        <v>18</v>
      </c>
      <c r="Y1" s="3" t="s">
        <v>19</v>
      </c>
      <c r="Z1" s="3" t="s">
        <v>20</v>
      </c>
      <c r="AA1" s="3" t="s">
        <v>21</v>
      </c>
      <c r="AB1" s="3" t="s">
        <v>22</v>
      </c>
      <c r="AC1" s="3" t="s">
        <v>23</v>
      </c>
    </row>
    <row r="2" spans="1:29" ht="45">
      <c r="A2" s="4">
        <v>1</v>
      </c>
      <c r="B2" s="4" t="s">
        <v>24</v>
      </c>
      <c r="C2" s="4" t="s">
        <v>25</v>
      </c>
      <c r="D2" s="4" t="s">
        <v>26</v>
      </c>
      <c r="E2" s="4" t="s">
        <v>27</v>
      </c>
      <c r="F2" s="27" t="s">
        <v>28</v>
      </c>
      <c r="G2" s="4">
        <v>2002</v>
      </c>
      <c r="H2" s="4">
        <v>11</v>
      </c>
      <c r="I2" s="4">
        <v>4</v>
      </c>
      <c r="J2" s="4" t="s">
        <v>1058</v>
      </c>
      <c r="K2" s="4" t="s">
        <v>29</v>
      </c>
      <c r="L2" s="4">
        <v>2000</v>
      </c>
      <c r="M2" s="4">
        <v>19000</v>
      </c>
      <c r="N2" s="4">
        <v>1</v>
      </c>
      <c r="O2" s="4">
        <v>0</v>
      </c>
      <c r="P2" s="5">
        <v>37357</v>
      </c>
      <c r="Q2" s="4" t="s">
        <v>31</v>
      </c>
      <c r="R2" s="4">
        <v>0</v>
      </c>
      <c r="S2" s="4">
        <v>0</v>
      </c>
      <c r="T2" s="4">
        <v>0</v>
      </c>
      <c r="U2" s="4">
        <v>0</v>
      </c>
      <c r="V2" s="4">
        <v>1</v>
      </c>
      <c r="W2" s="4">
        <v>0</v>
      </c>
      <c r="X2" s="4" t="s">
        <v>32</v>
      </c>
      <c r="Y2" s="4" t="s">
        <v>33</v>
      </c>
      <c r="Z2" s="4" t="s">
        <v>34</v>
      </c>
      <c r="AA2" s="4" t="s">
        <v>35</v>
      </c>
      <c r="AB2" s="4" t="s">
        <v>36</v>
      </c>
      <c r="AC2" s="4" t="s">
        <v>37</v>
      </c>
    </row>
    <row r="3" spans="1:29" ht="63">
      <c r="A3" s="4">
        <v>2</v>
      </c>
      <c r="B3" s="4" t="s">
        <v>24</v>
      </c>
      <c r="C3" s="4" t="s">
        <v>38</v>
      </c>
      <c r="D3" s="4" t="s">
        <v>39</v>
      </c>
      <c r="E3" s="4" t="s">
        <v>40</v>
      </c>
      <c r="F3" s="27" t="s">
        <v>41</v>
      </c>
      <c r="G3" s="4">
        <v>2012</v>
      </c>
      <c r="H3" s="4">
        <v>3</v>
      </c>
      <c r="I3" s="4">
        <v>10</v>
      </c>
      <c r="J3" s="4" t="s">
        <v>30</v>
      </c>
      <c r="K3" s="4" t="s">
        <v>30</v>
      </c>
      <c r="L3" s="4" t="s">
        <v>30</v>
      </c>
      <c r="M3" s="4">
        <v>5000</v>
      </c>
      <c r="N3" s="4">
        <v>1</v>
      </c>
      <c r="O3" s="4">
        <v>1</v>
      </c>
      <c r="P3" s="5">
        <v>41185</v>
      </c>
      <c r="Q3" s="4" t="s">
        <v>31</v>
      </c>
      <c r="R3" s="4">
        <v>1</v>
      </c>
      <c r="S3" s="4">
        <v>0</v>
      </c>
      <c r="T3" s="4">
        <v>1</v>
      </c>
      <c r="U3" s="4">
        <v>0</v>
      </c>
      <c r="V3" s="4">
        <v>1</v>
      </c>
      <c r="W3" s="4">
        <v>0</v>
      </c>
      <c r="X3" s="4" t="s">
        <v>30</v>
      </c>
      <c r="Y3" s="4" t="s">
        <v>42</v>
      </c>
      <c r="Z3" s="4" t="s">
        <v>16</v>
      </c>
      <c r="AA3" s="4" t="s">
        <v>35</v>
      </c>
      <c r="AB3" s="4" t="s">
        <v>43</v>
      </c>
      <c r="AC3" s="4" t="s">
        <v>44</v>
      </c>
    </row>
    <row r="4" spans="1:29" ht="110.25">
      <c r="A4" s="4">
        <v>3</v>
      </c>
      <c r="B4" s="4" t="s">
        <v>24</v>
      </c>
      <c r="C4" s="4" t="s">
        <v>549</v>
      </c>
      <c r="D4" s="4" t="s">
        <v>45</v>
      </c>
      <c r="E4" s="22" t="s">
        <v>1229</v>
      </c>
      <c r="F4" s="27" t="s">
        <v>46</v>
      </c>
      <c r="G4" s="4">
        <v>2009</v>
      </c>
      <c r="H4" s="4">
        <v>1</v>
      </c>
      <c r="I4" s="4" t="s">
        <v>30</v>
      </c>
      <c r="J4" s="4" t="s">
        <v>1301</v>
      </c>
      <c r="K4" s="4" t="s">
        <v>106</v>
      </c>
      <c r="L4" s="4">
        <v>2000</v>
      </c>
      <c r="M4" s="4">
        <v>4000</v>
      </c>
      <c r="N4" s="4">
        <v>0</v>
      </c>
      <c r="O4" s="4">
        <v>0</v>
      </c>
      <c r="P4" s="5" t="s">
        <v>30</v>
      </c>
      <c r="Q4" s="4" t="s">
        <v>31</v>
      </c>
      <c r="R4" s="4">
        <v>0</v>
      </c>
      <c r="S4" s="4">
        <v>0</v>
      </c>
      <c r="T4" s="4">
        <v>0</v>
      </c>
      <c r="U4" s="4">
        <v>1</v>
      </c>
      <c r="V4" s="4">
        <v>1</v>
      </c>
      <c r="W4" s="4">
        <v>0</v>
      </c>
      <c r="X4" s="4" t="s">
        <v>47</v>
      </c>
      <c r="Y4" s="4" t="s">
        <v>48</v>
      </c>
      <c r="Z4" s="4" t="s">
        <v>16</v>
      </c>
      <c r="AA4" s="4" t="s">
        <v>35</v>
      </c>
      <c r="AB4" s="4" t="s">
        <v>49</v>
      </c>
      <c r="AC4" s="4" t="s">
        <v>50</v>
      </c>
    </row>
    <row r="5" spans="1:29" ht="78.75">
      <c r="A5" s="4">
        <v>4</v>
      </c>
      <c r="B5" s="4" t="s">
        <v>24</v>
      </c>
      <c r="C5" s="4" t="s">
        <v>1235</v>
      </c>
      <c r="D5" s="4" t="s">
        <v>45</v>
      </c>
      <c r="E5" s="4" t="s">
        <v>51</v>
      </c>
      <c r="F5" s="27" t="s">
        <v>52</v>
      </c>
      <c r="G5" s="4">
        <v>2011</v>
      </c>
      <c r="H5" s="4">
        <v>12</v>
      </c>
      <c r="I5" s="4">
        <v>7</v>
      </c>
      <c r="J5" s="4" t="s">
        <v>1303</v>
      </c>
      <c r="K5" s="4" t="s">
        <v>1302</v>
      </c>
      <c r="L5" s="4">
        <v>22</v>
      </c>
      <c r="M5" s="4" t="s">
        <v>30</v>
      </c>
      <c r="N5" s="4">
        <v>0</v>
      </c>
      <c r="O5" s="4">
        <v>0</v>
      </c>
      <c r="P5" s="5">
        <v>40884</v>
      </c>
      <c r="Q5" s="4" t="s">
        <v>16</v>
      </c>
      <c r="R5" s="4">
        <v>0</v>
      </c>
      <c r="S5" s="4">
        <v>0</v>
      </c>
      <c r="T5" s="4">
        <v>0</v>
      </c>
      <c r="U5" s="4">
        <v>1</v>
      </c>
      <c r="V5" s="4">
        <v>0</v>
      </c>
      <c r="W5" s="4">
        <v>0</v>
      </c>
      <c r="X5" s="4" t="s">
        <v>53</v>
      </c>
      <c r="Y5" s="4" t="s">
        <v>54</v>
      </c>
      <c r="Z5" s="4" t="s">
        <v>16</v>
      </c>
      <c r="AA5" s="4" t="s">
        <v>55</v>
      </c>
      <c r="AB5" s="4" t="s">
        <v>56</v>
      </c>
      <c r="AC5" s="4" t="s">
        <v>57</v>
      </c>
    </row>
    <row r="6" spans="1:29" ht="63">
      <c r="A6" s="4">
        <v>5</v>
      </c>
      <c r="B6" s="4" t="s">
        <v>24</v>
      </c>
      <c r="C6" s="4" t="s">
        <v>58</v>
      </c>
      <c r="D6" s="4" t="s">
        <v>59</v>
      </c>
      <c r="E6" s="4" t="s">
        <v>60</v>
      </c>
      <c r="F6" s="27" t="s">
        <v>61</v>
      </c>
      <c r="G6" s="4">
        <v>2011</v>
      </c>
      <c r="H6" s="4">
        <v>4</v>
      </c>
      <c r="I6" s="4">
        <v>10</v>
      </c>
      <c r="J6" s="4" t="s">
        <v>1305</v>
      </c>
      <c r="K6" s="4" t="s">
        <v>1304</v>
      </c>
      <c r="L6" s="4">
        <v>15</v>
      </c>
      <c r="M6" s="4">
        <v>45</v>
      </c>
      <c r="N6" s="4">
        <v>0</v>
      </c>
      <c r="O6" s="4">
        <v>0</v>
      </c>
      <c r="P6" s="5">
        <v>40644</v>
      </c>
      <c r="Q6" s="4" t="s">
        <v>31</v>
      </c>
      <c r="R6" s="4">
        <v>0</v>
      </c>
      <c r="S6" s="4">
        <v>0</v>
      </c>
      <c r="T6" s="4">
        <v>0</v>
      </c>
      <c r="U6" s="4">
        <v>0</v>
      </c>
      <c r="V6" s="4">
        <v>1</v>
      </c>
      <c r="W6" s="4">
        <v>0</v>
      </c>
      <c r="X6" s="4" t="s">
        <v>53</v>
      </c>
      <c r="Y6" s="4" t="s">
        <v>30</v>
      </c>
      <c r="Z6" s="4" t="s">
        <v>30</v>
      </c>
      <c r="AA6" s="4" t="s">
        <v>35</v>
      </c>
      <c r="AB6" s="4" t="s">
        <v>62</v>
      </c>
      <c r="AC6" s="4" t="s">
        <v>63</v>
      </c>
    </row>
    <row r="7" spans="1:29" ht="78.75">
      <c r="A7" s="4">
        <v>6</v>
      </c>
      <c r="B7" s="4" t="s">
        <v>24</v>
      </c>
      <c r="C7" s="4" t="s">
        <v>64</v>
      </c>
      <c r="D7" s="4" t="s">
        <v>59</v>
      </c>
      <c r="E7" s="4" t="s">
        <v>65</v>
      </c>
      <c r="F7" s="8" t="s">
        <v>66</v>
      </c>
      <c r="G7" s="4">
        <v>2008</v>
      </c>
      <c r="H7" s="4">
        <v>10</v>
      </c>
      <c r="I7" s="4">
        <v>22</v>
      </c>
      <c r="J7" s="4" t="s">
        <v>1078</v>
      </c>
      <c r="K7" s="4" t="s">
        <v>118</v>
      </c>
      <c r="L7" s="4">
        <v>2100</v>
      </c>
      <c r="M7" s="4">
        <v>8400</v>
      </c>
      <c r="N7" s="4">
        <v>0</v>
      </c>
      <c r="O7" s="4">
        <v>0</v>
      </c>
      <c r="P7" s="5">
        <v>39743</v>
      </c>
      <c r="Q7" s="4" t="s">
        <v>31</v>
      </c>
      <c r="R7" s="4">
        <v>0</v>
      </c>
      <c r="S7" s="4">
        <v>0</v>
      </c>
      <c r="T7" s="4">
        <v>0</v>
      </c>
      <c r="U7" s="4">
        <v>0</v>
      </c>
      <c r="V7" s="4">
        <v>1</v>
      </c>
      <c r="W7" s="4">
        <v>0</v>
      </c>
      <c r="X7" s="4" t="s">
        <v>32</v>
      </c>
      <c r="Y7" s="4" t="s">
        <v>67</v>
      </c>
      <c r="Z7" s="4" t="s">
        <v>16</v>
      </c>
      <c r="AA7" s="4" t="s">
        <v>35</v>
      </c>
      <c r="AB7" s="4" t="s">
        <v>68</v>
      </c>
      <c r="AC7" s="4" t="s">
        <v>69</v>
      </c>
    </row>
    <row r="8" spans="1:29" ht="60">
      <c r="A8" s="4">
        <v>7</v>
      </c>
      <c r="B8" s="4" t="s">
        <v>24</v>
      </c>
      <c r="C8" s="4" t="s">
        <v>70</v>
      </c>
      <c r="D8" s="4" t="s">
        <v>59</v>
      </c>
      <c r="E8" s="4" t="s">
        <v>71</v>
      </c>
      <c r="F8" s="27" t="s">
        <v>72</v>
      </c>
      <c r="G8" s="4">
        <v>2012</v>
      </c>
      <c r="H8" s="4">
        <v>1</v>
      </c>
      <c r="I8" s="4">
        <v>28</v>
      </c>
      <c r="J8" s="4" t="s">
        <v>1166</v>
      </c>
      <c r="K8" s="4" t="s">
        <v>73</v>
      </c>
      <c r="L8" s="4">
        <v>1500</v>
      </c>
      <c r="M8" s="4">
        <v>98000</v>
      </c>
      <c r="N8" s="4">
        <v>0</v>
      </c>
      <c r="O8" s="4">
        <v>0</v>
      </c>
      <c r="P8" s="5">
        <v>40936</v>
      </c>
      <c r="Q8" s="4" t="s">
        <v>14</v>
      </c>
      <c r="R8" s="4">
        <v>0</v>
      </c>
      <c r="S8" s="4">
        <v>1</v>
      </c>
      <c r="T8" s="4">
        <v>0</v>
      </c>
      <c r="U8" s="4">
        <v>0</v>
      </c>
      <c r="V8" s="4">
        <v>0</v>
      </c>
      <c r="W8" s="4">
        <v>0</v>
      </c>
      <c r="X8" s="4" t="s">
        <v>53</v>
      </c>
      <c r="Y8" s="4" t="s">
        <v>74</v>
      </c>
      <c r="Z8" s="4" t="s">
        <v>75</v>
      </c>
      <c r="AA8" s="4" t="s">
        <v>35</v>
      </c>
      <c r="AB8" s="4" t="s">
        <v>76</v>
      </c>
      <c r="AC8" s="4" t="s">
        <v>77</v>
      </c>
    </row>
    <row r="9" spans="1:29" ht="31.5">
      <c r="A9" s="4">
        <v>8</v>
      </c>
      <c r="B9" s="4" t="s">
        <v>24</v>
      </c>
      <c r="C9" s="4" t="s">
        <v>70</v>
      </c>
      <c r="D9" s="4" t="s">
        <v>59</v>
      </c>
      <c r="E9" s="4" t="s">
        <v>78</v>
      </c>
      <c r="F9" s="8" t="s">
        <v>79</v>
      </c>
      <c r="G9" s="4">
        <v>2009</v>
      </c>
      <c r="H9" s="4">
        <v>3</v>
      </c>
      <c r="I9" s="4">
        <v>6</v>
      </c>
      <c r="J9" s="4" t="s">
        <v>1166</v>
      </c>
      <c r="K9" s="4" t="s">
        <v>73</v>
      </c>
      <c r="L9" s="4">
        <v>1500</v>
      </c>
      <c r="M9" s="4">
        <v>98000</v>
      </c>
      <c r="N9" s="4">
        <v>0</v>
      </c>
      <c r="O9" s="4">
        <v>0</v>
      </c>
      <c r="P9" s="5">
        <v>39967</v>
      </c>
      <c r="Q9" s="4" t="s">
        <v>1273</v>
      </c>
      <c r="R9" s="4">
        <v>0</v>
      </c>
      <c r="S9" s="4">
        <v>1</v>
      </c>
      <c r="T9" s="4">
        <v>0</v>
      </c>
      <c r="U9" s="4">
        <v>0</v>
      </c>
      <c r="V9" s="4">
        <v>1</v>
      </c>
      <c r="W9" s="4">
        <v>0</v>
      </c>
      <c r="X9" s="4" t="s">
        <v>53</v>
      </c>
      <c r="Y9" s="4" t="s">
        <v>48</v>
      </c>
      <c r="Z9" s="4" t="s">
        <v>16</v>
      </c>
      <c r="AA9" s="4" t="s">
        <v>35</v>
      </c>
      <c r="AB9" s="4" t="s">
        <v>80</v>
      </c>
      <c r="AC9" s="4" t="s">
        <v>81</v>
      </c>
    </row>
    <row r="10" spans="1:29" ht="60">
      <c r="A10" s="4">
        <v>9</v>
      </c>
      <c r="B10" s="4" t="s">
        <v>24</v>
      </c>
      <c r="C10" s="4" t="s">
        <v>82</v>
      </c>
      <c r="D10" s="4" t="s">
        <v>59</v>
      </c>
      <c r="E10" s="4" t="s">
        <v>83</v>
      </c>
      <c r="F10" s="27" t="s">
        <v>84</v>
      </c>
      <c r="G10" s="4">
        <v>2010</v>
      </c>
      <c r="H10" s="4">
        <v>7</v>
      </c>
      <c r="I10" s="4">
        <v>31</v>
      </c>
      <c r="J10" s="4" t="s">
        <v>986</v>
      </c>
      <c r="K10" s="4" t="s">
        <v>29</v>
      </c>
      <c r="L10" s="4">
        <v>660</v>
      </c>
      <c r="M10" s="4">
        <v>97680</v>
      </c>
      <c r="N10" s="4">
        <v>0</v>
      </c>
      <c r="O10" s="4">
        <v>0</v>
      </c>
      <c r="P10" s="5">
        <v>40390</v>
      </c>
      <c r="Q10" s="4" t="s">
        <v>1273</v>
      </c>
      <c r="R10" s="4">
        <v>0</v>
      </c>
      <c r="S10" s="4">
        <v>1</v>
      </c>
      <c r="T10" s="4">
        <v>0</v>
      </c>
      <c r="U10" s="4">
        <v>0</v>
      </c>
      <c r="V10" s="4">
        <v>1</v>
      </c>
      <c r="W10" s="4">
        <v>0</v>
      </c>
      <c r="X10" s="4" t="s">
        <v>53</v>
      </c>
      <c r="Y10" s="4" t="s">
        <v>85</v>
      </c>
      <c r="Z10" s="4" t="s">
        <v>75</v>
      </c>
      <c r="AA10" s="4" t="s">
        <v>35</v>
      </c>
      <c r="AB10" s="4" t="s">
        <v>86</v>
      </c>
      <c r="AC10" s="4" t="s">
        <v>87</v>
      </c>
    </row>
    <row r="11" spans="1:29" ht="78.75">
      <c r="A11" s="4">
        <v>10</v>
      </c>
      <c r="B11" s="4" t="s">
        <v>24</v>
      </c>
      <c r="C11" s="4" t="s">
        <v>522</v>
      </c>
      <c r="D11" s="4" t="s">
        <v>45</v>
      </c>
      <c r="E11" s="4" t="s">
        <v>88</v>
      </c>
      <c r="F11" s="8" t="s">
        <v>89</v>
      </c>
      <c r="G11" s="4">
        <v>2006</v>
      </c>
      <c r="H11" s="4">
        <v>10</v>
      </c>
      <c r="I11" s="4">
        <v>25</v>
      </c>
      <c r="J11" s="4" t="s">
        <v>1306</v>
      </c>
      <c r="K11" s="4" t="s">
        <v>188</v>
      </c>
      <c r="L11" s="4">
        <v>1300</v>
      </c>
      <c r="M11" s="4">
        <v>3900</v>
      </c>
      <c r="N11" s="4">
        <v>0</v>
      </c>
      <c r="O11" s="4">
        <v>1</v>
      </c>
      <c r="P11" s="5">
        <v>39015</v>
      </c>
      <c r="Q11" s="4" t="s">
        <v>1307</v>
      </c>
      <c r="R11" s="4">
        <v>0</v>
      </c>
      <c r="S11" s="4">
        <v>0</v>
      </c>
      <c r="T11" s="4">
        <v>0</v>
      </c>
      <c r="U11" s="4">
        <v>0</v>
      </c>
      <c r="V11" s="4">
        <v>0</v>
      </c>
      <c r="W11" s="4">
        <v>0</v>
      </c>
      <c r="X11" s="4" t="s">
        <v>53</v>
      </c>
      <c r="Y11" s="4" t="s">
        <v>1285</v>
      </c>
      <c r="Z11" s="4" t="s">
        <v>34</v>
      </c>
      <c r="AA11" s="4" t="s">
        <v>35</v>
      </c>
      <c r="AB11" s="4" t="s">
        <v>90</v>
      </c>
      <c r="AC11" s="4" t="s">
        <v>91</v>
      </c>
    </row>
    <row r="12" spans="1:29" ht="75">
      <c r="A12" s="4">
        <v>11</v>
      </c>
      <c r="B12" s="4" t="s">
        <v>24</v>
      </c>
      <c r="C12" s="4" t="s">
        <v>92</v>
      </c>
      <c r="D12" s="4" t="s">
        <v>59</v>
      </c>
      <c r="E12" s="4" t="s">
        <v>93</v>
      </c>
      <c r="F12" s="27" t="s">
        <v>1311</v>
      </c>
      <c r="G12" s="4">
        <v>1993</v>
      </c>
      <c r="H12" s="4">
        <v>1</v>
      </c>
      <c r="I12" s="4">
        <v>1</v>
      </c>
      <c r="J12" s="4" t="s">
        <v>30</v>
      </c>
      <c r="K12" s="4" t="s">
        <v>30</v>
      </c>
      <c r="L12" s="4" t="s">
        <v>30</v>
      </c>
      <c r="M12" s="4" t="s">
        <v>30</v>
      </c>
      <c r="N12" s="4">
        <v>0</v>
      </c>
      <c r="O12" s="4">
        <v>1</v>
      </c>
      <c r="P12" s="5">
        <v>33970</v>
      </c>
      <c r="Q12" s="4" t="s">
        <v>13</v>
      </c>
      <c r="R12" s="4">
        <v>1</v>
      </c>
      <c r="S12" s="4">
        <v>0</v>
      </c>
      <c r="T12" s="4">
        <v>0</v>
      </c>
      <c r="U12" s="4">
        <v>0</v>
      </c>
      <c r="V12" s="4">
        <v>0</v>
      </c>
      <c r="W12" s="4">
        <v>0</v>
      </c>
      <c r="X12" s="4" t="s">
        <v>53</v>
      </c>
      <c r="Y12" s="4" t="s">
        <v>16</v>
      </c>
      <c r="Z12" s="4" t="s">
        <v>16</v>
      </c>
      <c r="AA12" s="4" t="s">
        <v>35</v>
      </c>
      <c r="AB12" s="4" t="s">
        <v>94</v>
      </c>
      <c r="AC12" s="4" t="s">
        <v>95</v>
      </c>
    </row>
    <row r="13" spans="1:29" ht="173.25">
      <c r="A13" s="4">
        <v>12</v>
      </c>
      <c r="B13" s="4" t="s">
        <v>24</v>
      </c>
      <c r="C13" s="4" t="s">
        <v>96</v>
      </c>
      <c r="D13" s="4" t="s">
        <v>59</v>
      </c>
      <c r="E13" s="4" t="s">
        <v>97</v>
      </c>
      <c r="F13" s="8" t="s">
        <v>98</v>
      </c>
      <c r="G13" s="4">
        <v>1999</v>
      </c>
      <c r="H13" s="4">
        <v>10</v>
      </c>
      <c r="I13" s="4">
        <v>23</v>
      </c>
      <c r="J13" s="4" t="s">
        <v>1309</v>
      </c>
      <c r="K13" s="4" t="s">
        <v>1308</v>
      </c>
      <c r="L13" s="4" t="s">
        <v>297</v>
      </c>
      <c r="M13" s="4" t="s">
        <v>30</v>
      </c>
      <c r="N13" s="4">
        <v>0</v>
      </c>
      <c r="O13" s="4">
        <v>1</v>
      </c>
      <c r="P13" s="5">
        <v>36456</v>
      </c>
      <c r="Q13" s="4" t="s">
        <v>15</v>
      </c>
      <c r="R13" s="4">
        <v>0</v>
      </c>
      <c r="S13" s="4">
        <v>0</v>
      </c>
      <c r="T13" s="4">
        <v>1</v>
      </c>
      <c r="U13" s="4">
        <v>0</v>
      </c>
      <c r="V13" s="4">
        <v>0</v>
      </c>
      <c r="W13" s="4">
        <v>0</v>
      </c>
      <c r="X13" s="4" t="s">
        <v>30</v>
      </c>
      <c r="Y13" s="4" t="s">
        <v>16</v>
      </c>
      <c r="Z13" s="4" t="s">
        <v>16</v>
      </c>
      <c r="AA13" s="4" t="s">
        <v>35</v>
      </c>
      <c r="AB13" s="4" t="s">
        <v>94</v>
      </c>
      <c r="AC13" s="4" t="s">
        <v>99</v>
      </c>
    </row>
    <row r="14" spans="1:29" ht="75">
      <c r="A14" s="4">
        <v>13</v>
      </c>
      <c r="B14" s="4" t="s">
        <v>24</v>
      </c>
      <c r="C14" s="4" t="s">
        <v>1215</v>
      </c>
      <c r="D14" s="4" t="s">
        <v>59</v>
      </c>
      <c r="E14" s="4" t="s">
        <v>100</v>
      </c>
      <c r="F14" s="27" t="s">
        <v>1310</v>
      </c>
      <c r="G14" s="4">
        <v>1981</v>
      </c>
      <c r="H14" s="4" t="s">
        <v>30</v>
      </c>
      <c r="I14" s="4" t="s">
        <v>30</v>
      </c>
      <c r="J14" s="4" t="s">
        <v>30</v>
      </c>
      <c r="K14" s="4" t="s">
        <v>30</v>
      </c>
      <c r="L14" s="4" t="s">
        <v>30</v>
      </c>
      <c r="M14" s="4" t="s">
        <v>30</v>
      </c>
      <c r="N14" s="4">
        <v>0</v>
      </c>
      <c r="O14" s="4">
        <v>0</v>
      </c>
      <c r="P14" s="5" t="s">
        <v>30</v>
      </c>
      <c r="Q14" s="4" t="s">
        <v>13</v>
      </c>
      <c r="R14" s="4">
        <v>1</v>
      </c>
      <c r="S14" s="4">
        <v>0</v>
      </c>
      <c r="T14" s="4">
        <v>0</v>
      </c>
      <c r="U14" s="4">
        <v>0</v>
      </c>
      <c r="V14" s="4">
        <v>0</v>
      </c>
      <c r="W14" s="4">
        <v>0</v>
      </c>
      <c r="X14" s="4" t="s">
        <v>32</v>
      </c>
      <c r="Y14" s="4" t="s">
        <v>34</v>
      </c>
      <c r="Z14" s="4" t="s">
        <v>34</v>
      </c>
      <c r="AA14" s="4" t="s">
        <v>35</v>
      </c>
      <c r="AB14" s="4" t="s">
        <v>94</v>
      </c>
      <c r="AC14" s="4" t="s">
        <v>101</v>
      </c>
    </row>
    <row r="15" spans="1:29" ht="78.75">
      <c r="A15" s="4">
        <v>14</v>
      </c>
      <c r="B15" s="4" t="s">
        <v>24</v>
      </c>
      <c r="C15" s="4" t="s">
        <v>102</v>
      </c>
      <c r="D15" s="4" t="s">
        <v>103</v>
      </c>
      <c r="E15" s="4" t="s">
        <v>104</v>
      </c>
      <c r="F15" s="27" t="s">
        <v>105</v>
      </c>
      <c r="G15" s="4">
        <v>2003</v>
      </c>
      <c r="H15" s="4">
        <v>10</v>
      </c>
      <c r="I15" s="4">
        <v>16</v>
      </c>
      <c r="J15" s="4" t="s">
        <v>106</v>
      </c>
      <c r="K15" s="4" t="s">
        <v>106</v>
      </c>
      <c r="L15" s="4" t="s">
        <v>30</v>
      </c>
      <c r="M15" s="4" t="s">
        <v>30</v>
      </c>
      <c r="N15" s="4">
        <v>0</v>
      </c>
      <c r="O15" s="4">
        <v>0</v>
      </c>
      <c r="P15" s="5">
        <v>37910</v>
      </c>
      <c r="Q15" s="4" t="s">
        <v>13</v>
      </c>
      <c r="R15" s="4">
        <v>1</v>
      </c>
      <c r="S15" s="4">
        <v>0</v>
      </c>
      <c r="T15" s="4">
        <v>0</v>
      </c>
      <c r="U15" s="4">
        <v>0</v>
      </c>
      <c r="V15" s="4">
        <v>0</v>
      </c>
      <c r="W15" s="4">
        <v>0</v>
      </c>
      <c r="X15" s="4" t="s">
        <v>53</v>
      </c>
      <c r="Y15" s="4" t="s">
        <v>34</v>
      </c>
      <c r="Z15" s="4" t="s">
        <v>34</v>
      </c>
      <c r="AA15" s="4" t="s">
        <v>35</v>
      </c>
      <c r="AB15" s="4" t="s">
        <v>94</v>
      </c>
      <c r="AC15" s="4" t="s">
        <v>107</v>
      </c>
    </row>
    <row r="16" spans="1:29" ht="47.25">
      <c r="A16" s="4">
        <v>15</v>
      </c>
      <c r="B16" s="4" t="s">
        <v>24</v>
      </c>
      <c r="C16" s="4" t="s">
        <v>108</v>
      </c>
      <c r="D16" s="4" t="s">
        <v>109</v>
      </c>
      <c r="E16" s="4" t="s">
        <v>110</v>
      </c>
      <c r="F16" s="27" t="s">
        <v>111</v>
      </c>
      <c r="G16" s="4">
        <v>2009</v>
      </c>
      <c r="H16" s="4">
        <v>11</v>
      </c>
      <c r="I16" s="4">
        <v>20</v>
      </c>
      <c r="J16" s="4" t="s">
        <v>1140</v>
      </c>
      <c r="K16" s="4" t="s">
        <v>112</v>
      </c>
      <c r="L16" s="4">
        <v>2000</v>
      </c>
      <c r="M16" s="4">
        <v>20000</v>
      </c>
      <c r="N16" s="4">
        <v>0</v>
      </c>
      <c r="O16" s="4">
        <v>0</v>
      </c>
      <c r="P16" s="5">
        <v>40137</v>
      </c>
      <c r="Q16" s="4" t="s">
        <v>31</v>
      </c>
      <c r="R16" s="4">
        <v>0</v>
      </c>
      <c r="S16" s="4">
        <v>0</v>
      </c>
      <c r="T16" s="4">
        <v>0</v>
      </c>
      <c r="U16" s="4">
        <v>0</v>
      </c>
      <c r="V16" s="4">
        <v>1</v>
      </c>
      <c r="W16" s="4">
        <v>0</v>
      </c>
      <c r="X16" s="4" t="s">
        <v>32</v>
      </c>
      <c r="Y16" s="4" t="s">
        <v>74</v>
      </c>
      <c r="Z16" s="4" t="s">
        <v>75</v>
      </c>
      <c r="AA16" s="4" t="s">
        <v>35</v>
      </c>
      <c r="AB16" s="4" t="s">
        <v>113</v>
      </c>
      <c r="AC16" s="4" t="s">
        <v>114</v>
      </c>
    </row>
    <row r="17" spans="1:29" ht="78.75">
      <c r="A17" s="4">
        <v>16</v>
      </c>
      <c r="B17" s="4" t="s">
        <v>24</v>
      </c>
      <c r="C17" s="4" t="s">
        <v>115</v>
      </c>
      <c r="D17" s="4" t="s">
        <v>59</v>
      </c>
      <c r="E17" s="4" t="s">
        <v>116</v>
      </c>
      <c r="F17" s="8" t="s">
        <v>117</v>
      </c>
      <c r="G17" s="4">
        <v>2011</v>
      </c>
      <c r="H17" s="4">
        <v>3</v>
      </c>
      <c r="I17" s="4">
        <v>14</v>
      </c>
      <c r="J17" s="4" t="s">
        <v>118</v>
      </c>
      <c r="K17" s="4" t="s">
        <v>118</v>
      </c>
      <c r="L17" s="4" t="s">
        <v>30</v>
      </c>
      <c r="M17" s="4" t="s">
        <v>30</v>
      </c>
      <c r="N17" s="4">
        <v>0</v>
      </c>
      <c r="O17" s="4">
        <v>0</v>
      </c>
      <c r="P17" s="5">
        <v>40626</v>
      </c>
      <c r="Q17" s="4" t="s">
        <v>31</v>
      </c>
      <c r="R17" s="4">
        <v>0</v>
      </c>
      <c r="S17" s="4">
        <v>0</v>
      </c>
      <c r="T17" s="4">
        <v>0</v>
      </c>
      <c r="U17" s="4">
        <v>0</v>
      </c>
      <c r="V17" s="4">
        <v>1</v>
      </c>
      <c r="W17" s="4">
        <v>0</v>
      </c>
      <c r="X17" s="4" t="s">
        <v>47</v>
      </c>
      <c r="Y17" s="4" t="s">
        <v>16</v>
      </c>
      <c r="Z17" s="4" t="s">
        <v>16</v>
      </c>
      <c r="AA17" s="4" t="s">
        <v>35</v>
      </c>
      <c r="AB17" s="4" t="s">
        <v>113</v>
      </c>
      <c r="AC17" s="4" t="s">
        <v>119</v>
      </c>
    </row>
    <row r="18" spans="1:29" ht="78.75">
      <c r="A18" s="4">
        <v>17</v>
      </c>
      <c r="B18" s="4" t="s">
        <v>24</v>
      </c>
      <c r="C18" s="4" t="s">
        <v>30</v>
      </c>
      <c r="D18" s="4" t="s">
        <v>120</v>
      </c>
      <c r="E18" s="4" t="s">
        <v>121</v>
      </c>
      <c r="F18" s="27" t="s">
        <v>122</v>
      </c>
      <c r="G18" s="4">
        <v>2011</v>
      </c>
      <c r="H18" s="4">
        <v>7</v>
      </c>
      <c r="I18" s="4">
        <v>20</v>
      </c>
      <c r="J18" s="4" t="s">
        <v>30</v>
      </c>
      <c r="K18" s="4" t="s">
        <v>30</v>
      </c>
      <c r="L18" s="4" t="s">
        <v>30</v>
      </c>
      <c r="M18" s="4" t="s">
        <v>30</v>
      </c>
      <c r="N18" s="4">
        <v>0</v>
      </c>
      <c r="O18" s="4">
        <v>0</v>
      </c>
      <c r="P18" s="5">
        <v>40744</v>
      </c>
      <c r="Q18" s="4" t="s">
        <v>31</v>
      </c>
      <c r="R18" s="4">
        <v>0</v>
      </c>
      <c r="S18" s="4">
        <v>0</v>
      </c>
      <c r="T18" s="4">
        <v>0</v>
      </c>
      <c r="U18" s="4">
        <v>0</v>
      </c>
      <c r="V18" s="4">
        <v>1</v>
      </c>
      <c r="W18" s="4">
        <v>0</v>
      </c>
      <c r="X18" s="4" t="s">
        <v>123</v>
      </c>
      <c r="Y18" s="4" t="s">
        <v>16</v>
      </c>
      <c r="Z18" s="4" t="s">
        <v>16</v>
      </c>
      <c r="AA18" s="4" t="s">
        <v>35</v>
      </c>
      <c r="AB18" s="4" t="s">
        <v>124</v>
      </c>
      <c r="AC18" s="4" t="s">
        <v>125</v>
      </c>
    </row>
    <row r="19" spans="1:29" ht="78.75">
      <c r="A19" s="4">
        <v>18</v>
      </c>
      <c r="B19" s="4" t="s">
        <v>24</v>
      </c>
      <c r="C19" s="4" t="s">
        <v>126</v>
      </c>
      <c r="D19" s="4" t="s">
        <v>39</v>
      </c>
      <c r="E19" s="4" t="s">
        <v>127</v>
      </c>
      <c r="F19" s="25" t="s">
        <v>1231</v>
      </c>
      <c r="G19" s="4">
        <v>2012</v>
      </c>
      <c r="H19" s="4">
        <v>2</v>
      </c>
      <c r="I19" s="4">
        <v>7</v>
      </c>
      <c r="J19" s="4" t="s">
        <v>1315</v>
      </c>
      <c r="K19" s="4" t="s">
        <v>1314</v>
      </c>
      <c r="L19" s="4" t="s">
        <v>1083</v>
      </c>
      <c r="M19" s="4" t="s">
        <v>1313</v>
      </c>
      <c r="N19" s="4">
        <v>0</v>
      </c>
      <c r="O19" s="4">
        <v>0</v>
      </c>
      <c r="P19" s="5">
        <v>40946</v>
      </c>
      <c r="Q19" s="4" t="s">
        <v>1230</v>
      </c>
      <c r="R19" s="4">
        <v>1</v>
      </c>
      <c r="S19" s="4">
        <v>1</v>
      </c>
      <c r="T19" s="4">
        <v>0</v>
      </c>
      <c r="U19" s="4">
        <v>0</v>
      </c>
      <c r="V19" s="4">
        <v>1</v>
      </c>
      <c r="W19" s="4">
        <v>0</v>
      </c>
      <c r="X19" s="4" t="s">
        <v>30</v>
      </c>
      <c r="Y19" s="4" t="s">
        <v>30</v>
      </c>
      <c r="Z19" s="4" t="s">
        <v>30</v>
      </c>
      <c r="AA19" s="4" t="s">
        <v>35</v>
      </c>
      <c r="AB19" s="4" t="s">
        <v>113</v>
      </c>
      <c r="AC19" s="4" t="s">
        <v>129</v>
      </c>
    </row>
    <row r="20" spans="1:29" ht="47.25">
      <c r="A20" s="4">
        <v>19</v>
      </c>
      <c r="B20" s="4" t="s">
        <v>24</v>
      </c>
      <c r="C20" s="4" t="s">
        <v>1216</v>
      </c>
      <c r="D20" s="4" t="s">
        <v>26</v>
      </c>
      <c r="E20" s="4" t="s">
        <v>130</v>
      </c>
      <c r="F20" s="8" t="s">
        <v>131</v>
      </c>
      <c r="G20" s="4">
        <v>2008</v>
      </c>
      <c r="H20" s="4">
        <v>2</v>
      </c>
      <c r="I20" s="4">
        <v>22</v>
      </c>
      <c r="J20" s="4" t="s">
        <v>1193</v>
      </c>
      <c r="K20" s="4" t="s">
        <v>29</v>
      </c>
      <c r="L20" s="4">
        <v>600</v>
      </c>
      <c r="M20" s="4" t="s">
        <v>30</v>
      </c>
      <c r="N20" s="4">
        <v>0</v>
      </c>
      <c r="O20" s="4">
        <v>0</v>
      </c>
      <c r="P20" s="5">
        <v>39500</v>
      </c>
      <c r="Q20" s="4" t="s">
        <v>31</v>
      </c>
      <c r="R20" s="4">
        <v>0</v>
      </c>
      <c r="S20" s="4">
        <v>0</v>
      </c>
      <c r="T20" s="4">
        <v>0</v>
      </c>
      <c r="U20" s="4">
        <v>0</v>
      </c>
      <c r="V20" s="4">
        <v>1</v>
      </c>
      <c r="W20" s="4">
        <v>0</v>
      </c>
      <c r="X20" s="4" t="s">
        <v>32</v>
      </c>
      <c r="Y20" s="4" t="s">
        <v>74</v>
      </c>
      <c r="Z20" s="4" t="s">
        <v>75</v>
      </c>
      <c r="AA20" s="4" t="s">
        <v>35</v>
      </c>
      <c r="AB20" s="4" t="s">
        <v>113</v>
      </c>
      <c r="AC20" s="4" t="s">
        <v>132</v>
      </c>
    </row>
    <row r="21" spans="1:29" ht="94.5">
      <c r="A21" s="4">
        <v>20</v>
      </c>
      <c r="B21" s="4" t="s">
        <v>24</v>
      </c>
      <c r="C21" s="4" t="s">
        <v>133</v>
      </c>
      <c r="D21" s="4" t="s">
        <v>39</v>
      </c>
      <c r="E21" s="4" t="s">
        <v>134</v>
      </c>
      <c r="F21" s="27" t="s">
        <v>135</v>
      </c>
      <c r="G21" s="4">
        <v>2011</v>
      </c>
      <c r="H21" s="4">
        <v>10</v>
      </c>
      <c r="I21" s="4">
        <v>11</v>
      </c>
      <c r="J21" s="4" t="s">
        <v>136</v>
      </c>
      <c r="K21" s="4" t="s">
        <v>136</v>
      </c>
      <c r="L21" s="4" t="s">
        <v>30</v>
      </c>
      <c r="M21" s="4">
        <v>5000</v>
      </c>
      <c r="N21" s="4">
        <v>0</v>
      </c>
      <c r="O21" s="4">
        <v>1</v>
      </c>
      <c r="P21" s="5">
        <v>40827</v>
      </c>
      <c r="Q21" s="4" t="s">
        <v>13</v>
      </c>
      <c r="R21" s="4">
        <v>1</v>
      </c>
      <c r="S21" s="4">
        <v>0</v>
      </c>
      <c r="T21" s="4">
        <v>0</v>
      </c>
      <c r="U21" s="4">
        <v>0</v>
      </c>
      <c r="V21" s="4">
        <v>1</v>
      </c>
      <c r="W21" s="4">
        <v>0</v>
      </c>
      <c r="X21" s="4" t="s">
        <v>123</v>
      </c>
      <c r="Y21" s="4" t="s">
        <v>16</v>
      </c>
      <c r="Z21" s="4" t="s">
        <v>16</v>
      </c>
      <c r="AA21" s="4" t="s">
        <v>35</v>
      </c>
      <c r="AB21" s="4" t="s">
        <v>137</v>
      </c>
      <c r="AC21" s="4" t="s">
        <v>138</v>
      </c>
    </row>
    <row r="22" spans="1:29" ht="94.5">
      <c r="A22" s="4">
        <v>21</v>
      </c>
      <c r="B22" s="4" t="s">
        <v>24</v>
      </c>
      <c r="C22" s="4" t="s">
        <v>1077</v>
      </c>
      <c r="D22" s="4" t="s">
        <v>59</v>
      </c>
      <c r="E22" s="4" t="s">
        <v>139</v>
      </c>
      <c r="F22" s="25" t="s">
        <v>140</v>
      </c>
      <c r="G22" s="4">
        <v>2012</v>
      </c>
      <c r="H22" s="4">
        <v>2</v>
      </c>
      <c r="I22" s="4">
        <v>8</v>
      </c>
      <c r="J22" s="4" t="s">
        <v>1233</v>
      </c>
      <c r="K22" s="4" t="s">
        <v>1232</v>
      </c>
      <c r="L22" s="4">
        <v>100</v>
      </c>
      <c r="M22" s="4">
        <v>60000</v>
      </c>
      <c r="N22" s="4">
        <v>0</v>
      </c>
      <c r="O22" s="4">
        <v>0</v>
      </c>
      <c r="P22" s="5">
        <v>41123</v>
      </c>
      <c r="Q22" s="4" t="s">
        <v>15</v>
      </c>
      <c r="R22" s="4">
        <v>0</v>
      </c>
      <c r="S22" s="4">
        <v>0</v>
      </c>
      <c r="T22" s="4">
        <v>1</v>
      </c>
      <c r="U22" s="4">
        <v>0</v>
      </c>
      <c r="V22" s="4">
        <v>0</v>
      </c>
      <c r="W22" s="4">
        <v>0</v>
      </c>
      <c r="X22" s="4" t="s">
        <v>53</v>
      </c>
      <c r="Y22" s="4" t="s">
        <v>34</v>
      </c>
      <c r="Z22" s="4" t="s">
        <v>34</v>
      </c>
      <c r="AA22" s="4" t="s">
        <v>35</v>
      </c>
      <c r="AB22" s="4" t="s">
        <v>113</v>
      </c>
      <c r="AC22" s="4" t="s">
        <v>141</v>
      </c>
    </row>
    <row r="23" spans="1:29" ht="78.75">
      <c r="A23" s="4">
        <v>22</v>
      </c>
      <c r="B23" s="4" t="s">
        <v>24</v>
      </c>
      <c r="C23" s="4" t="s">
        <v>142</v>
      </c>
      <c r="D23" s="4" t="s">
        <v>59</v>
      </c>
      <c r="E23" s="4" t="s">
        <v>143</v>
      </c>
      <c r="F23" s="8" t="s">
        <v>144</v>
      </c>
      <c r="G23" s="4">
        <v>2011</v>
      </c>
      <c r="H23" s="4">
        <v>1</v>
      </c>
      <c r="I23" s="4">
        <v>14</v>
      </c>
      <c r="J23" s="4" t="s">
        <v>30</v>
      </c>
      <c r="K23" s="4" t="s">
        <v>30</v>
      </c>
      <c r="L23" s="4" t="s">
        <v>30</v>
      </c>
      <c r="M23" s="4" t="s">
        <v>30</v>
      </c>
      <c r="N23" s="4">
        <v>0</v>
      </c>
      <c r="O23" s="4">
        <v>1</v>
      </c>
      <c r="P23" s="5">
        <v>40557</v>
      </c>
      <c r="Q23" s="4" t="s">
        <v>15</v>
      </c>
      <c r="R23" s="4">
        <v>0</v>
      </c>
      <c r="S23" s="4">
        <v>0</v>
      </c>
      <c r="T23" s="4">
        <v>1</v>
      </c>
      <c r="U23" s="4">
        <v>0</v>
      </c>
      <c r="V23" s="4">
        <v>0</v>
      </c>
      <c r="W23" s="4">
        <v>0</v>
      </c>
      <c r="X23" s="4" t="s">
        <v>53</v>
      </c>
      <c r="Y23" s="4" t="s">
        <v>30</v>
      </c>
      <c r="Z23" s="4" t="s">
        <v>30</v>
      </c>
      <c r="AA23" s="4" t="s">
        <v>35</v>
      </c>
      <c r="AB23" s="4" t="s">
        <v>145</v>
      </c>
      <c r="AC23" s="4" t="s">
        <v>146</v>
      </c>
    </row>
    <row r="24" spans="1:29" ht="78.75">
      <c r="A24" s="4">
        <v>23</v>
      </c>
      <c r="B24" s="4" t="s">
        <v>24</v>
      </c>
      <c r="C24" s="4" t="s">
        <v>147</v>
      </c>
      <c r="D24" s="4" t="s">
        <v>148</v>
      </c>
      <c r="E24" s="4" t="s">
        <v>149</v>
      </c>
      <c r="F24" s="25" t="s">
        <v>1211</v>
      </c>
      <c r="G24" s="4">
        <v>2012</v>
      </c>
      <c r="H24" s="4">
        <v>4</v>
      </c>
      <c r="I24" s="4">
        <v>2</v>
      </c>
      <c r="J24" s="4" t="s">
        <v>1169</v>
      </c>
      <c r="K24" s="4" t="s">
        <v>29</v>
      </c>
      <c r="L24" s="4">
        <v>3000</v>
      </c>
      <c r="M24" s="4">
        <v>420000</v>
      </c>
      <c r="N24" s="4">
        <v>0</v>
      </c>
      <c r="O24" s="4">
        <v>1</v>
      </c>
      <c r="P24" s="5">
        <v>41001</v>
      </c>
      <c r="Q24" s="4" t="s">
        <v>15</v>
      </c>
      <c r="R24" s="4">
        <v>0</v>
      </c>
      <c r="S24" s="4">
        <v>0</v>
      </c>
      <c r="T24" s="4">
        <v>1</v>
      </c>
      <c r="U24" s="4">
        <v>0</v>
      </c>
      <c r="V24" s="4">
        <v>0</v>
      </c>
      <c r="W24" s="4">
        <v>0</v>
      </c>
      <c r="X24" s="4" t="s">
        <v>32</v>
      </c>
      <c r="Y24" s="4" t="s">
        <v>34</v>
      </c>
      <c r="Z24" s="4" t="s">
        <v>34</v>
      </c>
      <c r="AA24" s="4" t="s">
        <v>35</v>
      </c>
      <c r="AB24" s="4" t="s">
        <v>128</v>
      </c>
      <c r="AC24" s="4" t="s">
        <v>150</v>
      </c>
    </row>
    <row r="25" spans="1:29" ht="75">
      <c r="A25" s="4">
        <v>24</v>
      </c>
      <c r="B25" s="4" t="s">
        <v>24</v>
      </c>
      <c r="C25" s="4" t="s">
        <v>151</v>
      </c>
      <c r="D25" s="4" t="s">
        <v>59</v>
      </c>
      <c r="E25" s="4" t="s">
        <v>152</v>
      </c>
      <c r="F25" s="27" t="s">
        <v>1212</v>
      </c>
      <c r="G25" s="4">
        <v>2011</v>
      </c>
      <c r="H25" s="4">
        <v>8</v>
      </c>
      <c r="I25" s="4">
        <v>22</v>
      </c>
      <c r="J25" s="4" t="s">
        <v>1057</v>
      </c>
      <c r="K25" s="4" t="s">
        <v>1056</v>
      </c>
      <c r="L25" s="4">
        <v>2500</v>
      </c>
      <c r="M25" s="4" t="s">
        <v>30</v>
      </c>
      <c r="N25" s="4">
        <v>0</v>
      </c>
      <c r="O25" s="4">
        <v>0</v>
      </c>
      <c r="P25" s="5">
        <v>40777</v>
      </c>
      <c r="Q25" s="4" t="s">
        <v>13</v>
      </c>
      <c r="R25" s="4">
        <v>1</v>
      </c>
      <c r="S25" s="4">
        <v>0</v>
      </c>
      <c r="T25" s="4">
        <v>0</v>
      </c>
      <c r="U25" s="4">
        <v>0</v>
      </c>
      <c r="V25" s="4">
        <v>0</v>
      </c>
      <c r="W25" s="4">
        <v>0</v>
      </c>
      <c r="X25" s="4" t="s">
        <v>53</v>
      </c>
      <c r="Y25" s="4" t="s">
        <v>34</v>
      </c>
      <c r="Z25" s="4" t="s">
        <v>34</v>
      </c>
      <c r="AA25" s="4" t="s">
        <v>35</v>
      </c>
      <c r="AB25" s="4" t="s">
        <v>153</v>
      </c>
      <c r="AC25" s="4" t="s">
        <v>154</v>
      </c>
    </row>
    <row r="26" spans="1:29" ht="63">
      <c r="A26" s="4">
        <v>25</v>
      </c>
      <c r="B26" s="4" t="s">
        <v>24</v>
      </c>
      <c r="C26" s="4" t="s">
        <v>155</v>
      </c>
      <c r="D26" s="4" t="s">
        <v>59</v>
      </c>
      <c r="E26" s="4" t="s">
        <v>156</v>
      </c>
      <c r="F26" s="4" t="s">
        <v>157</v>
      </c>
      <c r="G26" s="4">
        <v>1997</v>
      </c>
      <c r="H26" s="4">
        <v>7</v>
      </c>
      <c r="I26" s="4" t="s">
        <v>30</v>
      </c>
      <c r="J26" s="4" t="s">
        <v>158</v>
      </c>
      <c r="K26" s="4" t="s">
        <v>159</v>
      </c>
      <c r="L26" s="4">
        <v>600</v>
      </c>
      <c r="M26" s="4" t="s">
        <v>30</v>
      </c>
      <c r="N26" s="4">
        <v>0</v>
      </c>
      <c r="O26" s="4">
        <v>0</v>
      </c>
      <c r="P26" s="5" t="s">
        <v>30</v>
      </c>
      <c r="Q26" s="4" t="s">
        <v>13</v>
      </c>
      <c r="R26" s="4">
        <v>1</v>
      </c>
      <c r="S26" s="4">
        <v>0</v>
      </c>
      <c r="T26" s="4">
        <v>0</v>
      </c>
      <c r="U26" s="4">
        <v>0</v>
      </c>
      <c r="V26" s="4">
        <v>1</v>
      </c>
      <c r="W26" s="4">
        <v>0</v>
      </c>
      <c r="X26" s="4" t="s">
        <v>123</v>
      </c>
      <c r="Y26" s="4" t="s">
        <v>16</v>
      </c>
      <c r="Z26" s="4" t="s">
        <v>16</v>
      </c>
      <c r="AA26" s="4" t="s">
        <v>35</v>
      </c>
      <c r="AB26" s="4" t="s">
        <v>137</v>
      </c>
      <c r="AC26" s="4" t="s">
        <v>160</v>
      </c>
    </row>
    <row r="27" spans="1:29" ht="189">
      <c r="A27" s="4">
        <v>26</v>
      </c>
      <c r="B27" s="4" t="s">
        <v>24</v>
      </c>
      <c r="C27" s="4" t="s">
        <v>30</v>
      </c>
      <c r="D27" s="4" t="s">
        <v>26</v>
      </c>
      <c r="E27" s="4" t="s">
        <v>161</v>
      </c>
      <c r="F27" s="4" t="s">
        <v>162</v>
      </c>
      <c r="G27" s="4">
        <v>1994</v>
      </c>
      <c r="H27" s="4">
        <v>3</v>
      </c>
      <c r="I27" s="4">
        <v>24</v>
      </c>
      <c r="J27" s="4" t="s">
        <v>163</v>
      </c>
      <c r="K27" s="4" t="s">
        <v>30</v>
      </c>
      <c r="L27" s="4">
        <v>300</v>
      </c>
      <c r="M27" s="4" t="s">
        <v>30</v>
      </c>
      <c r="N27" s="4">
        <v>0</v>
      </c>
      <c r="O27" s="4">
        <v>0</v>
      </c>
      <c r="P27" s="5">
        <v>34417</v>
      </c>
      <c r="Q27" s="4" t="s">
        <v>31</v>
      </c>
      <c r="R27" s="4">
        <v>0</v>
      </c>
      <c r="S27" s="4">
        <v>0</v>
      </c>
      <c r="T27" s="4">
        <v>0</v>
      </c>
      <c r="U27" s="4">
        <v>0</v>
      </c>
      <c r="V27" s="4">
        <v>1</v>
      </c>
      <c r="W27" s="4">
        <v>0</v>
      </c>
      <c r="X27" s="4" t="s">
        <v>53</v>
      </c>
      <c r="Y27" s="4" t="s">
        <v>164</v>
      </c>
      <c r="Z27" s="4" t="s">
        <v>16</v>
      </c>
      <c r="AA27" s="4" t="s">
        <v>55</v>
      </c>
      <c r="AB27" s="4" t="s">
        <v>137</v>
      </c>
      <c r="AC27" s="4" t="s">
        <v>165</v>
      </c>
    </row>
    <row r="28" spans="1:29" ht="78.75">
      <c r="A28" s="4">
        <v>27</v>
      </c>
      <c r="B28" s="4" t="s">
        <v>24</v>
      </c>
      <c r="C28" s="4" t="s">
        <v>166</v>
      </c>
      <c r="D28" s="4" t="s">
        <v>167</v>
      </c>
      <c r="E28" s="4" t="s">
        <v>168</v>
      </c>
      <c r="F28" s="4" t="s">
        <v>169</v>
      </c>
      <c r="G28" s="4">
        <v>1995</v>
      </c>
      <c r="H28" s="4">
        <v>6</v>
      </c>
      <c r="I28" s="4" t="s">
        <v>30</v>
      </c>
      <c r="J28" s="4" t="s">
        <v>1170</v>
      </c>
      <c r="K28" s="4" t="s">
        <v>30</v>
      </c>
      <c r="L28" s="4">
        <v>100</v>
      </c>
      <c r="M28" s="4" t="s">
        <v>30</v>
      </c>
      <c r="N28" s="4">
        <v>0</v>
      </c>
      <c r="O28" s="4">
        <v>0</v>
      </c>
      <c r="P28" s="5" t="s">
        <v>30</v>
      </c>
      <c r="Q28" s="4" t="s">
        <v>31</v>
      </c>
      <c r="R28" s="4">
        <v>0</v>
      </c>
      <c r="S28" s="4">
        <v>0</v>
      </c>
      <c r="T28" s="4">
        <v>0</v>
      </c>
      <c r="U28" s="4">
        <v>0</v>
      </c>
      <c r="V28" s="4">
        <v>1</v>
      </c>
      <c r="W28" s="4">
        <v>0</v>
      </c>
      <c r="X28" s="4" t="s">
        <v>32</v>
      </c>
      <c r="Y28" s="4" t="s">
        <v>30</v>
      </c>
      <c r="Z28" s="4" t="s">
        <v>30</v>
      </c>
      <c r="AA28" s="4" t="s">
        <v>35</v>
      </c>
      <c r="AB28" s="4" t="s">
        <v>137</v>
      </c>
      <c r="AC28" s="4" t="s">
        <v>170</v>
      </c>
    </row>
    <row r="29" spans="1:29" ht="94.5">
      <c r="A29" s="4">
        <v>28</v>
      </c>
      <c r="B29" s="4" t="s">
        <v>24</v>
      </c>
      <c r="C29" s="4" t="s">
        <v>171</v>
      </c>
      <c r="D29" s="4" t="s">
        <v>172</v>
      </c>
      <c r="E29" s="4" t="s">
        <v>173</v>
      </c>
      <c r="F29" s="4" t="s">
        <v>174</v>
      </c>
      <c r="G29" s="4">
        <v>2004</v>
      </c>
      <c r="H29" s="4">
        <v>1</v>
      </c>
      <c r="I29" s="4">
        <v>1</v>
      </c>
      <c r="J29" s="4" t="s">
        <v>1171</v>
      </c>
      <c r="K29" s="4" t="s">
        <v>175</v>
      </c>
      <c r="L29" s="4">
        <v>750</v>
      </c>
      <c r="M29" s="4" t="s">
        <v>30</v>
      </c>
      <c r="N29" s="4">
        <v>0</v>
      </c>
      <c r="O29" s="4">
        <v>0</v>
      </c>
      <c r="P29" s="5">
        <v>37987</v>
      </c>
      <c r="Q29" s="4" t="s">
        <v>31</v>
      </c>
      <c r="R29" s="4">
        <v>0</v>
      </c>
      <c r="S29" s="4">
        <v>0</v>
      </c>
      <c r="T29" s="4">
        <v>0</v>
      </c>
      <c r="U29" s="4">
        <v>0</v>
      </c>
      <c r="V29" s="4">
        <v>1</v>
      </c>
      <c r="W29" s="4">
        <v>0</v>
      </c>
      <c r="X29" s="4" t="s">
        <v>32</v>
      </c>
      <c r="Y29" s="4" t="s">
        <v>16</v>
      </c>
      <c r="Z29" s="4" t="s">
        <v>16</v>
      </c>
      <c r="AA29" s="4" t="s">
        <v>35</v>
      </c>
      <c r="AB29" s="4" t="s">
        <v>137</v>
      </c>
      <c r="AC29" s="4" t="s">
        <v>176</v>
      </c>
    </row>
    <row r="30" spans="1:29" ht="94.5">
      <c r="A30" s="4">
        <v>29</v>
      </c>
      <c r="B30" s="4" t="s">
        <v>24</v>
      </c>
      <c r="C30" s="4" t="s">
        <v>177</v>
      </c>
      <c r="D30" s="4" t="s">
        <v>172</v>
      </c>
      <c r="E30" s="4" t="s">
        <v>178</v>
      </c>
      <c r="F30" s="4" t="s">
        <v>174</v>
      </c>
      <c r="G30" s="4">
        <v>2004</v>
      </c>
      <c r="H30" s="4">
        <v>3</v>
      </c>
      <c r="I30" s="4">
        <v>20</v>
      </c>
      <c r="J30" s="4" t="s">
        <v>1172</v>
      </c>
      <c r="K30" s="4" t="s">
        <v>175</v>
      </c>
      <c r="L30" s="4">
        <v>300</v>
      </c>
      <c r="M30" s="4" t="s">
        <v>30</v>
      </c>
      <c r="N30" s="4">
        <v>0</v>
      </c>
      <c r="O30" s="4">
        <v>0</v>
      </c>
      <c r="P30" s="5">
        <v>38066</v>
      </c>
      <c r="Q30" s="4" t="s">
        <v>31</v>
      </c>
      <c r="R30" s="4">
        <v>0</v>
      </c>
      <c r="S30" s="4">
        <v>0</v>
      </c>
      <c r="T30" s="4">
        <v>0</v>
      </c>
      <c r="U30" s="4">
        <v>0</v>
      </c>
      <c r="V30" s="4">
        <v>1</v>
      </c>
      <c r="W30" s="4">
        <v>0</v>
      </c>
      <c r="X30" s="4" t="s">
        <v>30</v>
      </c>
      <c r="Y30" s="4" t="s">
        <v>204</v>
      </c>
      <c r="Z30" s="4" t="s">
        <v>75</v>
      </c>
      <c r="AA30" s="4" t="s">
        <v>35</v>
      </c>
      <c r="AB30" s="4" t="s">
        <v>137</v>
      </c>
      <c r="AC30" s="4" t="s">
        <v>176</v>
      </c>
    </row>
    <row r="31" spans="1:29" ht="157.5">
      <c r="A31" s="4">
        <v>30</v>
      </c>
      <c r="B31" s="4" t="s">
        <v>24</v>
      </c>
      <c r="C31" s="4" t="s">
        <v>179</v>
      </c>
      <c r="D31" s="4" t="s">
        <v>45</v>
      </c>
      <c r="E31" s="4" t="s">
        <v>180</v>
      </c>
      <c r="F31" s="4" t="s">
        <v>181</v>
      </c>
      <c r="G31" s="4">
        <v>1994</v>
      </c>
      <c r="H31" s="4">
        <v>3</v>
      </c>
      <c r="I31" s="4">
        <v>12</v>
      </c>
      <c r="J31" s="4" t="s">
        <v>1173</v>
      </c>
      <c r="K31" s="4" t="s">
        <v>182</v>
      </c>
      <c r="L31" s="4">
        <v>300</v>
      </c>
      <c r="M31" s="4" t="s">
        <v>30</v>
      </c>
      <c r="N31" s="4">
        <v>0</v>
      </c>
      <c r="O31" s="4">
        <v>0</v>
      </c>
      <c r="P31" s="5">
        <v>34671</v>
      </c>
      <c r="Q31" s="4" t="s">
        <v>31</v>
      </c>
      <c r="R31" s="4">
        <v>0</v>
      </c>
      <c r="S31" s="4">
        <v>0</v>
      </c>
      <c r="T31" s="4">
        <v>0</v>
      </c>
      <c r="U31" s="4">
        <v>0</v>
      </c>
      <c r="V31" s="4">
        <v>1</v>
      </c>
      <c r="W31" s="4">
        <v>0</v>
      </c>
      <c r="X31" s="4" t="s">
        <v>53</v>
      </c>
      <c r="Y31" s="4" t="s">
        <v>204</v>
      </c>
      <c r="Z31" s="4" t="s">
        <v>16</v>
      </c>
      <c r="AA31" s="4" t="s">
        <v>35</v>
      </c>
      <c r="AB31" s="4" t="s">
        <v>137</v>
      </c>
      <c r="AC31" s="4" t="s">
        <v>183</v>
      </c>
    </row>
    <row r="32" spans="1:29" ht="94.5">
      <c r="A32" s="4">
        <v>31</v>
      </c>
      <c r="B32" s="4" t="s">
        <v>24</v>
      </c>
      <c r="C32" s="4" t="s">
        <v>184</v>
      </c>
      <c r="D32" s="4" t="s">
        <v>185</v>
      </c>
      <c r="E32" s="4" t="s">
        <v>186</v>
      </c>
      <c r="F32" s="4" t="s">
        <v>187</v>
      </c>
      <c r="G32" s="4">
        <v>2002</v>
      </c>
      <c r="H32" s="4" t="s">
        <v>30</v>
      </c>
      <c r="I32" s="4" t="s">
        <v>30</v>
      </c>
      <c r="J32" s="4" t="s">
        <v>1174</v>
      </c>
      <c r="K32" s="4" t="s">
        <v>188</v>
      </c>
      <c r="L32" s="4">
        <v>2500</v>
      </c>
      <c r="M32" s="4" t="s">
        <v>30</v>
      </c>
      <c r="N32" s="4" t="s">
        <v>30</v>
      </c>
      <c r="O32" s="4" t="s">
        <v>30</v>
      </c>
      <c r="P32" s="5" t="s">
        <v>30</v>
      </c>
      <c r="Q32" s="4" t="s">
        <v>31</v>
      </c>
      <c r="R32" s="4">
        <v>0</v>
      </c>
      <c r="S32" s="4">
        <v>0</v>
      </c>
      <c r="T32" s="4">
        <v>0</v>
      </c>
      <c r="U32" s="4">
        <v>0</v>
      </c>
      <c r="V32" s="4">
        <v>1</v>
      </c>
      <c r="W32" s="4">
        <v>0</v>
      </c>
      <c r="X32" s="4" t="s">
        <v>32</v>
      </c>
      <c r="Y32" s="4" t="s">
        <v>34</v>
      </c>
      <c r="Z32" s="4" t="s">
        <v>34</v>
      </c>
      <c r="AA32" s="4" t="s">
        <v>35</v>
      </c>
      <c r="AB32" s="4" t="s">
        <v>137</v>
      </c>
      <c r="AC32" s="4" t="s">
        <v>189</v>
      </c>
    </row>
    <row r="33" spans="1:29" ht="126">
      <c r="A33" s="4">
        <v>32</v>
      </c>
      <c r="B33" s="4" t="s">
        <v>24</v>
      </c>
      <c r="C33" s="4" t="s">
        <v>190</v>
      </c>
      <c r="D33" s="4" t="s">
        <v>191</v>
      </c>
      <c r="E33" s="4" t="s">
        <v>192</v>
      </c>
      <c r="F33" s="27" t="s">
        <v>193</v>
      </c>
      <c r="G33" s="4">
        <v>1995</v>
      </c>
      <c r="H33" s="4">
        <v>11</v>
      </c>
      <c r="I33" s="4">
        <v>28</v>
      </c>
      <c r="J33" s="4" t="s">
        <v>1269</v>
      </c>
      <c r="K33" s="4" t="s">
        <v>175</v>
      </c>
      <c r="L33" s="4">
        <v>80</v>
      </c>
      <c r="M33" s="4" t="s">
        <v>30</v>
      </c>
      <c r="N33" s="4"/>
      <c r="O33" s="4"/>
      <c r="P33" s="5">
        <v>35031</v>
      </c>
      <c r="Q33" s="4" t="s">
        <v>31</v>
      </c>
      <c r="R33" s="4">
        <v>0</v>
      </c>
      <c r="S33" s="4">
        <v>0</v>
      </c>
      <c r="T33" s="4">
        <v>0</v>
      </c>
      <c r="U33" s="4">
        <v>0</v>
      </c>
      <c r="V33" s="4">
        <v>1</v>
      </c>
      <c r="W33" s="4">
        <v>0</v>
      </c>
      <c r="X33" s="4" t="s">
        <v>53</v>
      </c>
      <c r="Y33" s="4" t="s">
        <v>16</v>
      </c>
      <c r="Z33" s="4" t="s">
        <v>16</v>
      </c>
      <c r="AA33" s="4" t="s">
        <v>35</v>
      </c>
      <c r="AB33" s="4" t="s">
        <v>137</v>
      </c>
      <c r="AC33" s="4" t="s">
        <v>194</v>
      </c>
    </row>
    <row r="34" spans="1:29" ht="157.5">
      <c r="A34" s="4">
        <v>33</v>
      </c>
      <c r="B34" s="4" t="s">
        <v>24</v>
      </c>
      <c r="C34" s="4" t="s">
        <v>195</v>
      </c>
      <c r="D34" s="4" t="s">
        <v>59</v>
      </c>
      <c r="E34" s="4" t="s">
        <v>196</v>
      </c>
      <c r="F34" s="4" t="s">
        <v>197</v>
      </c>
      <c r="G34" s="4">
        <v>2004</v>
      </c>
      <c r="H34" s="4">
        <v>10</v>
      </c>
      <c r="I34" s="4">
        <v>1</v>
      </c>
      <c r="J34" s="4" t="s">
        <v>1175</v>
      </c>
      <c r="K34" s="4" t="s">
        <v>159</v>
      </c>
      <c r="L34" s="4">
        <v>1500</v>
      </c>
      <c r="M34" s="4" t="s">
        <v>30</v>
      </c>
      <c r="N34" s="4">
        <v>0</v>
      </c>
      <c r="O34" s="4">
        <v>0</v>
      </c>
      <c r="P34" s="5">
        <v>37996</v>
      </c>
      <c r="Q34" s="4" t="s">
        <v>13</v>
      </c>
      <c r="R34" s="4">
        <v>1</v>
      </c>
      <c r="S34" s="4">
        <v>0</v>
      </c>
      <c r="T34" s="4">
        <v>0</v>
      </c>
      <c r="U34" s="4">
        <v>0</v>
      </c>
      <c r="V34" s="4">
        <v>0</v>
      </c>
      <c r="W34" s="4">
        <v>0</v>
      </c>
      <c r="X34" s="4" t="s">
        <v>32</v>
      </c>
      <c r="Y34" s="4" t="s">
        <v>34</v>
      </c>
      <c r="Z34" s="4" t="s">
        <v>34</v>
      </c>
      <c r="AA34" s="4" t="s">
        <v>35</v>
      </c>
      <c r="AB34" s="4" t="s">
        <v>137</v>
      </c>
      <c r="AC34" s="4" t="s">
        <v>198</v>
      </c>
    </row>
    <row r="35" spans="1:29" ht="78.75">
      <c r="A35" s="4">
        <v>34</v>
      </c>
      <c r="B35" s="4" t="s">
        <v>24</v>
      </c>
      <c r="C35" s="4" t="s">
        <v>199</v>
      </c>
      <c r="D35" s="4" t="s">
        <v>200</v>
      </c>
      <c r="E35" s="4" t="s">
        <v>201</v>
      </c>
      <c r="F35" s="4" t="s">
        <v>202</v>
      </c>
      <c r="G35" s="4">
        <v>1994</v>
      </c>
      <c r="H35" s="4">
        <v>4</v>
      </c>
      <c r="I35" s="4">
        <v>1</v>
      </c>
      <c r="J35" s="4" t="s">
        <v>1176</v>
      </c>
      <c r="K35" s="4" t="s">
        <v>203</v>
      </c>
      <c r="L35" s="4">
        <v>300</v>
      </c>
      <c r="M35" s="4" t="s">
        <v>30</v>
      </c>
      <c r="N35" s="4">
        <v>0</v>
      </c>
      <c r="O35" s="4">
        <v>0</v>
      </c>
      <c r="P35" s="5">
        <v>34338</v>
      </c>
      <c r="Q35" s="4" t="s">
        <v>31</v>
      </c>
      <c r="R35" s="4">
        <v>0</v>
      </c>
      <c r="S35" s="4">
        <v>0</v>
      </c>
      <c r="T35" s="4">
        <v>0</v>
      </c>
      <c r="U35" s="4">
        <v>0</v>
      </c>
      <c r="V35" s="4">
        <v>1</v>
      </c>
      <c r="W35" s="4">
        <v>0</v>
      </c>
      <c r="X35" s="4" t="s">
        <v>32</v>
      </c>
      <c r="Y35" s="4" t="s">
        <v>204</v>
      </c>
      <c r="Z35" s="4" t="s">
        <v>75</v>
      </c>
      <c r="AA35" s="4" t="s">
        <v>35</v>
      </c>
      <c r="AB35" s="4" t="s">
        <v>137</v>
      </c>
      <c r="AC35" s="4" t="s">
        <v>205</v>
      </c>
    </row>
    <row r="36" spans="1:29" ht="94.5">
      <c r="A36" s="4">
        <v>35</v>
      </c>
      <c r="B36" s="4" t="s">
        <v>24</v>
      </c>
      <c r="C36" s="4" t="s">
        <v>82</v>
      </c>
      <c r="D36" s="4" t="s">
        <v>59</v>
      </c>
      <c r="E36" s="4" t="s">
        <v>206</v>
      </c>
      <c r="F36" s="4" t="s">
        <v>207</v>
      </c>
      <c r="G36" s="4">
        <v>2011</v>
      </c>
      <c r="H36" s="4">
        <v>8</v>
      </c>
      <c r="I36" s="4" t="s">
        <v>30</v>
      </c>
      <c r="J36" s="4" t="s">
        <v>1270</v>
      </c>
      <c r="K36" s="4" t="s">
        <v>1056</v>
      </c>
      <c r="L36" s="4">
        <v>2500</v>
      </c>
      <c r="M36" s="4" t="s">
        <v>30</v>
      </c>
      <c r="N36" s="4">
        <v>0</v>
      </c>
      <c r="O36" s="4">
        <v>0</v>
      </c>
      <c r="P36" s="5" t="s">
        <v>30</v>
      </c>
      <c r="Q36" s="4" t="s">
        <v>13</v>
      </c>
      <c r="R36" s="4">
        <v>1</v>
      </c>
      <c r="S36" s="4">
        <v>0</v>
      </c>
      <c r="T36" s="4">
        <v>0</v>
      </c>
      <c r="U36" s="4">
        <v>0</v>
      </c>
      <c r="V36" s="4">
        <v>0</v>
      </c>
      <c r="W36" s="4">
        <v>0</v>
      </c>
      <c r="X36" s="4" t="s">
        <v>30</v>
      </c>
      <c r="Y36" s="4" t="s">
        <v>30</v>
      </c>
      <c r="Z36" s="4" t="s">
        <v>30</v>
      </c>
      <c r="AA36" s="4" t="s">
        <v>35</v>
      </c>
      <c r="AB36" s="4" t="s">
        <v>137</v>
      </c>
      <c r="AC36" s="4" t="s">
        <v>208</v>
      </c>
    </row>
    <row r="37" spans="1:29" ht="157.5">
      <c r="A37" s="4">
        <v>36</v>
      </c>
      <c r="B37" s="4" t="s">
        <v>24</v>
      </c>
      <c r="C37" s="4" t="s">
        <v>209</v>
      </c>
      <c r="D37" s="4" t="s">
        <v>59</v>
      </c>
      <c r="E37" s="4" t="s">
        <v>210</v>
      </c>
      <c r="F37" s="27" t="s">
        <v>211</v>
      </c>
      <c r="G37" s="4">
        <v>1994</v>
      </c>
      <c r="H37" s="4">
        <v>1</v>
      </c>
      <c r="I37" s="4">
        <v>14</v>
      </c>
      <c r="J37" s="4" t="s">
        <v>1177</v>
      </c>
      <c r="K37" s="4" t="s">
        <v>212</v>
      </c>
      <c r="L37" s="4">
        <v>4000</v>
      </c>
      <c r="M37" s="4" t="s">
        <v>30</v>
      </c>
      <c r="N37" s="4">
        <v>0</v>
      </c>
      <c r="O37" s="4">
        <v>0</v>
      </c>
      <c r="P37" s="5">
        <v>34348</v>
      </c>
      <c r="Q37" s="4" t="s">
        <v>31</v>
      </c>
      <c r="R37" s="4">
        <v>0</v>
      </c>
      <c r="S37" s="4">
        <v>0</v>
      </c>
      <c r="T37" s="4">
        <v>0</v>
      </c>
      <c r="U37" s="4">
        <v>0</v>
      </c>
      <c r="V37" s="4">
        <v>1</v>
      </c>
      <c r="W37" s="4">
        <v>0</v>
      </c>
      <c r="X37" s="4" t="s">
        <v>30</v>
      </c>
      <c r="Y37" s="4" t="s">
        <v>16</v>
      </c>
      <c r="Z37" s="4" t="s">
        <v>16</v>
      </c>
      <c r="AA37" s="4" t="s">
        <v>35</v>
      </c>
      <c r="AB37" s="4" t="s">
        <v>137</v>
      </c>
      <c r="AC37" s="4" t="s">
        <v>213</v>
      </c>
    </row>
    <row r="38" spans="1:29" ht="94.5">
      <c r="A38" s="4">
        <v>37</v>
      </c>
      <c r="B38" s="4" t="s">
        <v>24</v>
      </c>
      <c r="C38" s="4" t="s">
        <v>214</v>
      </c>
      <c r="D38" s="4" t="s">
        <v>39</v>
      </c>
      <c r="E38" s="4" t="s">
        <v>215</v>
      </c>
      <c r="F38" s="4" t="s">
        <v>216</v>
      </c>
      <c r="G38" s="4">
        <v>2011</v>
      </c>
      <c r="H38" s="4">
        <v>1</v>
      </c>
      <c r="I38" s="4" t="s">
        <v>30</v>
      </c>
      <c r="J38" s="4" t="s">
        <v>136</v>
      </c>
      <c r="K38" s="4" t="s">
        <v>136</v>
      </c>
      <c r="L38" s="4" t="s">
        <v>30</v>
      </c>
      <c r="M38" s="4" t="s">
        <v>30</v>
      </c>
      <c r="N38" s="4">
        <v>0</v>
      </c>
      <c r="O38" s="4">
        <v>1</v>
      </c>
      <c r="P38" s="5" t="s">
        <v>30</v>
      </c>
      <c r="Q38" s="4" t="s">
        <v>13</v>
      </c>
      <c r="R38" s="4">
        <v>1</v>
      </c>
      <c r="S38" s="4">
        <v>0</v>
      </c>
      <c r="T38" s="4">
        <v>0</v>
      </c>
      <c r="U38" s="4">
        <v>0</v>
      </c>
      <c r="V38" s="4">
        <v>0</v>
      </c>
      <c r="W38" s="4">
        <v>0</v>
      </c>
      <c r="X38" s="4" t="s">
        <v>32</v>
      </c>
      <c r="Y38" s="4" t="s">
        <v>30</v>
      </c>
      <c r="Z38" s="4" t="s">
        <v>30</v>
      </c>
      <c r="AA38" s="4" t="s">
        <v>35</v>
      </c>
      <c r="AB38" s="4" t="s">
        <v>137</v>
      </c>
      <c r="AC38" s="4" t="s">
        <v>217</v>
      </c>
    </row>
    <row r="39" spans="1:29" ht="94.5">
      <c r="A39" s="4">
        <v>38</v>
      </c>
      <c r="B39" s="4" t="s">
        <v>24</v>
      </c>
      <c r="C39" s="4" t="s">
        <v>218</v>
      </c>
      <c r="D39" s="4" t="s">
        <v>172</v>
      </c>
      <c r="E39" s="4" t="s">
        <v>219</v>
      </c>
      <c r="F39" s="4" t="s">
        <v>220</v>
      </c>
      <c r="G39" s="4">
        <v>2006</v>
      </c>
      <c r="H39" s="4">
        <v>10</v>
      </c>
      <c r="I39" s="4" t="s">
        <v>30</v>
      </c>
      <c r="J39" s="4" t="s">
        <v>1178</v>
      </c>
      <c r="K39" s="4" t="s">
        <v>676</v>
      </c>
      <c r="L39" s="4">
        <v>300</v>
      </c>
      <c r="M39" s="4" t="s">
        <v>30</v>
      </c>
      <c r="N39" s="4">
        <v>0</v>
      </c>
      <c r="O39" s="4">
        <v>0</v>
      </c>
      <c r="P39" s="5" t="s">
        <v>30</v>
      </c>
      <c r="Q39" s="4" t="s">
        <v>31</v>
      </c>
      <c r="R39" s="4">
        <v>0</v>
      </c>
      <c r="S39" s="4">
        <v>0</v>
      </c>
      <c r="T39" s="4">
        <v>0</v>
      </c>
      <c r="U39" s="4">
        <v>0</v>
      </c>
      <c r="V39" s="4">
        <v>1</v>
      </c>
      <c r="W39" s="4">
        <v>0</v>
      </c>
      <c r="X39" s="4" t="s">
        <v>32</v>
      </c>
      <c r="Y39" s="4" t="s">
        <v>204</v>
      </c>
      <c r="Z39" s="4" t="s">
        <v>75</v>
      </c>
      <c r="AA39" s="4" t="s">
        <v>35</v>
      </c>
      <c r="AB39" s="4" t="s">
        <v>137</v>
      </c>
      <c r="AC39" s="4" t="s">
        <v>221</v>
      </c>
    </row>
    <row r="40" spans="1:29" ht="211.5" customHeight="1">
      <c r="A40" s="4">
        <v>39</v>
      </c>
      <c r="B40" s="4" t="s">
        <v>24</v>
      </c>
      <c r="C40" s="4" t="s">
        <v>222</v>
      </c>
      <c r="D40" s="4" t="s">
        <v>223</v>
      </c>
      <c r="E40" s="4" t="s">
        <v>224</v>
      </c>
      <c r="F40" s="4" t="s">
        <v>225</v>
      </c>
      <c r="G40" s="4">
        <v>2005</v>
      </c>
      <c r="H40" s="4">
        <v>3</v>
      </c>
      <c r="I40" s="4">
        <v>10</v>
      </c>
      <c r="J40" s="4" t="s">
        <v>1316</v>
      </c>
      <c r="K40" s="4" t="s">
        <v>1316</v>
      </c>
      <c r="L40" s="4" t="s">
        <v>30</v>
      </c>
      <c r="M40" s="4" t="s">
        <v>30</v>
      </c>
      <c r="N40" s="4">
        <v>0</v>
      </c>
      <c r="O40" s="4">
        <v>0</v>
      </c>
      <c r="P40" s="5">
        <v>38628</v>
      </c>
      <c r="Q40" s="4" t="s">
        <v>31</v>
      </c>
      <c r="R40" s="4">
        <v>0</v>
      </c>
      <c r="S40" s="4">
        <v>0</v>
      </c>
      <c r="T40" s="4">
        <v>0</v>
      </c>
      <c r="U40" s="4">
        <v>0</v>
      </c>
      <c r="V40" s="4">
        <v>1</v>
      </c>
      <c r="W40" s="4">
        <v>0</v>
      </c>
      <c r="X40" s="4" t="s">
        <v>226</v>
      </c>
      <c r="Y40" s="4" t="s">
        <v>204</v>
      </c>
      <c r="Z40" s="4" t="s">
        <v>75</v>
      </c>
      <c r="AA40" s="4" t="s">
        <v>35</v>
      </c>
      <c r="AB40" s="4" t="s">
        <v>137</v>
      </c>
      <c r="AC40" s="4" t="s">
        <v>227</v>
      </c>
    </row>
    <row r="41" spans="1:29" ht="179.25" customHeight="1">
      <c r="A41" s="4">
        <v>40</v>
      </c>
      <c r="B41" s="4" t="s">
        <v>24</v>
      </c>
      <c r="C41" s="4" t="s">
        <v>228</v>
      </c>
      <c r="D41" s="4" t="s">
        <v>45</v>
      </c>
      <c r="E41" s="4" t="s">
        <v>229</v>
      </c>
      <c r="F41" s="4" t="s">
        <v>230</v>
      </c>
      <c r="G41" s="4">
        <v>2010</v>
      </c>
      <c r="H41" s="4">
        <v>3</v>
      </c>
      <c r="I41" s="4">
        <v>19</v>
      </c>
      <c r="J41" s="4" t="s">
        <v>1086</v>
      </c>
      <c r="K41" s="4" t="s">
        <v>231</v>
      </c>
      <c r="L41" s="4">
        <v>2300</v>
      </c>
      <c r="M41" s="4">
        <v>32000</v>
      </c>
      <c r="N41" s="4">
        <v>0</v>
      </c>
      <c r="O41" s="4">
        <v>0</v>
      </c>
      <c r="P41" s="5">
        <v>40256</v>
      </c>
      <c r="Q41" s="4" t="s">
        <v>31</v>
      </c>
      <c r="R41" s="4">
        <v>0</v>
      </c>
      <c r="S41" s="4">
        <v>0</v>
      </c>
      <c r="T41" s="4">
        <v>0</v>
      </c>
      <c r="U41" s="4">
        <v>0</v>
      </c>
      <c r="V41" s="4">
        <v>1</v>
      </c>
      <c r="W41" s="4">
        <v>0</v>
      </c>
      <c r="X41" s="4" t="s">
        <v>32</v>
      </c>
      <c r="Y41" s="4" t="s">
        <v>16</v>
      </c>
      <c r="Z41" s="4" t="s">
        <v>16</v>
      </c>
      <c r="AA41" s="4" t="s">
        <v>35</v>
      </c>
      <c r="AB41" s="4" t="s">
        <v>137</v>
      </c>
      <c r="AC41" s="4" t="s">
        <v>232</v>
      </c>
    </row>
    <row r="42" spans="1:29" ht="189">
      <c r="A42" s="4">
        <v>41</v>
      </c>
      <c r="B42" s="4" t="s">
        <v>24</v>
      </c>
      <c r="C42" s="4" t="s">
        <v>233</v>
      </c>
      <c r="D42" s="4" t="s">
        <v>200</v>
      </c>
      <c r="E42" s="4" t="s">
        <v>234</v>
      </c>
      <c r="F42" s="4" t="s">
        <v>235</v>
      </c>
      <c r="G42" s="4">
        <v>2008</v>
      </c>
      <c r="H42" s="4">
        <v>5</v>
      </c>
      <c r="I42" s="4">
        <v>13</v>
      </c>
      <c r="J42" s="4" t="s">
        <v>986</v>
      </c>
      <c r="K42" s="4" t="s">
        <v>29</v>
      </c>
      <c r="L42" s="4">
        <v>660</v>
      </c>
      <c r="M42" s="4">
        <v>6000</v>
      </c>
      <c r="N42" s="4">
        <v>0</v>
      </c>
      <c r="O42" s="4">
        <v>0</v>
      </c>
      <c r="P42" s="5">
        <v>39581</v>
      </c>
      <c r="Q42" s="4" t="s">
        <v>31</v>
      </c>
      <c r="R42" s="4">
        <v>0</v>
      </c>
      <c r="S42" s="4">
        <v>0</v>
      </c>
      <c r="T42" s="4">
        <v>0</v>
      </c>
      <c r="U42" s="4">
        <v>0</v>
      </c>
      <c r="V42" s="4">
        <v>1</v>
      </c>
      <c r="W42" s="4">
        <v>0</v>
      </c>
      <c r="X42" s="4" t="s">
        <v>32</v>
      </c>
      <c r="Y42" s="4" t="s">
        <v>30</v>
      </c>
      <c r="Z42" s="4" t="s">
        <v>30</v>
      </c>
      <c r="AA42" s="4" t="s">
        <v>35</v>
      </c>
      <c r="AB42" s="4" t="s">
        <v>137</v>
      </c>
      <c r="AC42" s="4" t="s">
        <v>236</v>
      </c>
    </row>
    <row r="43" spans="1:29" ht="126">
      <c r="A43" s="12">
        <v>42</v>
      </c>
      <c r="B43" s="12" t="s">
        <v>24</v>
      </c>
      <c r="C43" s="16" t="s">
        <v>510</v>
      </c>
      <c r="D43" s="12" t="s">
        <v>45</v>
      </c>
      <c r="E43" s="12" t="s">
        <v>1151</v>
      </c>
      <c r="F43" s="28" t="s">
        <v>1152</v>
      </c>
      <c r="G43" s="12">
        <v>2008</v>
      </c>
      <c r="H43" s="12">
        <v>11</v>
      </c>
      <c r="I43" s="9" t="s">
        <v>30</v>
      </c>
      <c r="J43" s="12" t="s">
        <v>1153</v>
      </c>
      <c r="K43" s="12" t="s">
        <v>231</v>
      </c>
      <c r="L43" s="12">
        <v>3600</v>
      </c>
      <c r="M43" s="12">
        <v>90000</v>
      </c>
      <c r="N43" s="12">
        <v>1</v>
      </c>
      <c r="O43" s="12">
        <v>1</v>
      </c>
      <c r="P43" s="13" t="s">
        <v>30</v>
      </c>
      <c r="Q43" s="4" t="s">
        <v>1109</v>
      </c>
      <c r="R43" s="4">
        <v>0</v>
      </c>
      <c r="S43" s="4">
        <v>0</v>
      </c>
      <c r="T43" s="4">
        <v>0</v>
      </c>
      <c r="U43" s="4">
        <v>0</v>
      </c>
      <c r="V43" s="4">
        <v>1</v>
      </c>
      <c r="W43" s="4">
        <v>1</v>
      </c>
      <c r="X43" s="4" t="s">
        <v>123</v>
      </c>
      <c r="Y43" s="4" t="s">
        <v>30</v>
      </c>
      <c r="Z43" s="4" t="s">
        <v>30</v>
      </c>
      <c r="AA43" s="12" t="s">
        <v>55</v>
      </c>
      <c r="AB43" s="12" t="s">
        <v>355</v>
      </c>
      <c r="AC43" s="9" t="s">
        <v>1150</v>
      </c>
    </row>
    <row r="44" spans="1:29" ht="82.5" customHeight="1">
      <c r="A44" s="4">
        <v>43</v>
      </c>
      <c r="B44" s="4" t="s">
        <v>24</v>
      </c>
      <c r="C44" s="4" t="s">
        <v>239</v>
      </c>
      <c r="D44" s="4" t="s">
        <v>103</v>
      </c>
      <c r="E44" s="4" t="s">
        <v>240</v>
      </c>
      <c r="F44" s="27" t="s">
        <v>1213</v>
      </c>
      <c r="G44" s="4">
        <v>2012</v>
      </c>
      <c r="H44" s="4">
        <v>3</v>
      </c>
      <c r="I44" s="4">
        <v>30</v>
      </c>
      <c r="J44" s="4" t="s">
        <v>1169</v>
      </c>
      <c r="K44" s="4" t="s">
        <v>29</v>
      </c>
      <c r="L44" s="4">
        <v>3000</v>
      </c>
      <c r="M44" s="4" t="s">
        <v>30</v>
      </c>
      <c r="N44" s="4">
        <v>0</v>
      </c>
      <c r="O44" s="4">
        <v>0</v>
      </c>
      <c r="P44" s="5">
        <v>40998</v>
      </c>
      <c r="Q44" s="4" t="s">
        <v>14</v>
      </c>
      <c r="R44" s="4">
        <v>0</v>
      </c>
      <c r="S44" s="4">
        <v>1</v>
      </c>
      <c r="T44" s="4">
        <v>0</v>
      </c>
      <c r="U44" s="4">
        <v>0</v>
      </c>
      <c r="V44" s="4">
        <v>0</v>
      </c>
      <c r="W44" s="4">
        <v>0</v>
      </c>
      <c r="X44" s="4" t="s">
        <v>53</v>
      </c>
      <c r="Y44" s="4" t="s">
        <v>75</v>
      </c>
      <c r="Z44" s="4" t="s">
        <v>75</v>
      </c>
      <c r="AA44" s="4" t="s">
        <v>55</v>
      </c>
      <c r="AB44" s="4" t="s">
        <v>237</v>
      </c>
      <c r="AC44" s="4" t="s">
        <v>238</v>
      </c>
    </row>
    <row r="45" spans="1:29" ht="110.25">
      <c r="A45" s="4">
        <v>44</v>
      </c>
      <c r="B45" s="4" t="s">
        <v>24</v>
      </c>
      <c r="C45" s="4" t="s">
        <v>241</v>
      </c>
      <c r="D45" s="4" t="s">
        <v>103</v>
      </c>
      <c r="E45" s="4" t="s">
        <v>242</v>
      </c>
      <c r="F45" s="4" t="s">
        <v>243</v>
      </c>
      <c r="G45" s="4">
        <v>2003</v>
      </c>
      <c r="H45" s="4">
        <v>12</v>
      </c>
      <c r="I45" s="4">
        <v>18</v>
      </c>
      <c r="J45" s="4" t="s">
        <v>1058</v>
      </c>
      <c r="K45" s="4" t="s">
        <v>29</v>
      </c>
      <c r="L45" s="4">
        <v>2000</v>
      </c>
      <c r="M45" s="4" t="s">
        <v>30</v>
      </c>
      <c r="N45" s="4">
        <v>0</v>
      </c>
      <c r="O45" s="4">
        <v>1</v>
      </c>
      <c r="P45" s="5">
        <v>37973</v>
      </c>
      <c r="Q45" s="4" t="s">
        <v>31</v>
      </c>
      <c r="R45" s="4">
        <v>0</v>
      </c>
      <c r="S45" s="4">
        <v>0</v>
      </c>
      <c r="T45" s="4">
        <v>0</v>
      </c>
      <c r="U45" s="4">
        <v>0</v>
      </c>
      <c r="V45" s="4">
        <v>1</v>
      </c>
      <c r="W45" s="4">
        <v>0</v>
      </c>
      <c r="X45" s="4" t="s">
        <v>53</v>
      </c>
      <c r="Y45" s="4" t="s">
        <v>244</v>
      </c>
      <c r="Z45" s="4" t="s">
        <v>16</v>
      </c>
      <c r="AA45" s="4" t="s">
        <v>35</v>
      </c>
      <c r="AB45" s="4" t="s">
        <v>137</v>
      </c>
      <c r="AC45" s="4" t="s">
        <v>245</v>
      </c>
    </row>
    <row r="46" spans="1:29" ht="105" customHeight="1">
      <c r="A46" s="4">
        <v>45</v>
      </c>
      <c r="B46" s="4" t="s">
        <v>24</v>
      </c>
      <c r="C46" s="4" t="s">
        <v>246</v>
      </c>
      <c r="D46" s="4" t="s">
        <v>39</v>
      </c>
      <c r="E46" s="4" t="s">
        <v>247</v>
      </c>
      <c r="F46" s="4" t="s">
        <v>248</v>
      </c>
      <c r="G46" s="4">
        <v>2012</v>
      </c>
      <c r="H46" s="4">
        <v>2</v>
      </c>
      <c r="I46" s="4">
        <v>7</v>
      </c>
      <c r="J46" s="4" t="s">
        <v>1317</v>
      </c>
      <c r="K46" s="4" t="s">
        <v>1318</v>
      </c>
      <c r="L46" s="4" t="s">
        <v>1319</v>
      </c>
      <c r="M46" s="4" t="s">
        <v>30</v>
      </c>
      <c r="N46" s="4">
        <v>0</v>
      </c>
      <c r="O46" s="4">
        <v>0</v>
      </c>
      <c r="P46" s="5">
        <v>41001</v>
      </c>
      <c r="Q46" s="4" t="s">
        <v>1230</v>
      </c>
      <c r="R46" s="4">
        <v>1</v>
      </c>
      <c r="S46" s="4">
        <v>1</v>
      </c>
      <c r="T46" s="4">
        <v>0</v>
      </c>
      <c r="U46" s="4">
        <v>0</v>
      </c>
      <c r="V46" s="4">
        <v>1</v>
      </c>
      <c r="W46" s="4">
        <v>0</v>
      </c>
      <c r="X46" s="4" t="s">
        <v>53</v>
      </c>
      <c r="Y46" s="4" t="s">
        <v>30</v>
      </c>
      <c r="Z46" s="4" t="s">
        <v>30</v>
      </c>
      <c r="AA46" s="4" t="s">
        <v>35</v>
      </c>
      <c r="AB46" s="4" t="s">
        <v>137</v>
      </c>
      <c r="AC46" s="4" t="s">
        <v>249</v>
      </c>
    </row>
    <row r="47" spans="1:29" ht="78.75">
      <c r="A47" s="4">
        <v>46</v>
      </c>
      <c r="B47" s="4" t="s">
        <v>24</v>
      </c>
      <c r="C47" s="4" t="s">
        <v>250</v>
      </c>
      <c r="D47" s="4" t="s">
        <v>103</v>
      </c>
      <c r="E47" s="4" t="s">
        <v>251</v>
      </c>
      <c r="F47" s="4" t="s">
        <v>252</v>
      </c>
      <c r="G47" s="4">
        <v>1995</v>
      </c>
      <c r="H47" s="4" t="s">
        <v>30</v>
      </c>
      <c r="I47" s="4" t="s">
        <v>30</v>
      </c>
      <c r="J47" s="4" t="s">
        <v>1179</v>
      </c>
      <c r="K47" s="4" t="s">
        <v>253</v>
      </c>
      <c r="L47" s="4">
        <v>1200</v>
      </c>
      <c r="M47" s="4">
        <v>295000</v>
      </c>
      <c r="N47" s="4">
        <v>0</v>
      </c>
      <c r="O47" s="4">
        <v>0</v>
      </c>
      <c r="P47" s="5" t="s">
        <v>30</v>
      </c>
      <c r="Q47" s="4" t="s">
        <v>31</v>
      </c>
      <c r="R47" s="4">
        <v>0</v>
      </c>
      <c r="S47" s="4">
        <v>0</v>
      </c>
      <c r="T47" s="4">
        <v>0</v>
      </c>
      <c r="U47" s="4">
        <v>0</v>
      </c>
      <c r="V47" s="4">
        <v>1</v>
      </c>
      <c r="W47" s="4">
        <v>0</v>
      </c>
      <c r="X47" s="4" t="s">
        <v>53</v>
      </c>
      <c r="Y47" s="4" t="s">
        <v>85</v>
      </c>
      <c r="Z47" s="4" t="s">
        <v>75</v>
      </c>
      <c r="AA47" s="4" t="s">
        <v>35</v>
      </c>
      <c r="AB47" s="4" t="s">
        <v>137</v>
      </c>
      <c r="AC47" s="4" t="s">
        <v>254</v>
      </c>
    </row>
    <row r="48" spans="1:29" ht="97.5" customHeight="1">
      <c r="A48" s="4">
        <v>47</v>
      </c>
      <c r="B48" s="4" t="s">
        <v>24</v>
      </c>
      <c r="C48" s="4" t="s">
        <v>255</v>
      </c>
      <c r="D48" s="4" t="s">
        <v>172</v>
      </c>
      <c r="E48" s="4" t="s">
        <v>256</v>
      </c>
      <c r="F48" s="27" t="s">
        <v>257</v>
      </c>
      <c r="G48" s="4">
        <v>2012</v>
      </c>
      <c r="H48" s="4">
        <v>5</v>
      </c>
      <c r="I48" s="4">
        <v>18</v>
      </c>
      <c r="J48" s="4" t="s">
        <v>1180</v>
      </c>
      <c r="K48" s="4" t="s">
        <v>258</v>
      </c>
      <c r="L48" s="4">
        <v>2000</v>
      </c>
      <c r="M48" s="4">
        <v>52000</v>
      </c>
      <c r="N48" s="4">
        <v>0</v>
      </c>
      <c r="O48" s="4">
        <v>0</v>
      </c>
      <c r="P48" s="5">
        <v>41053</v>
      </c>
      <c r="Q48" s="4" t="s">
        <v>31</v>
      </c>
      <c r="R48" s="4">
        <v>0</v>
      </c>
      <c r="S48" s="4">
        <v>0</v>
      </c>
      <c r="T48" s="4">
        <v>0</v>
      </c>
      <c r="U48" s="4">
        <v>0</v>
      </c>
      <c r="V48" s="4">
        <v>1</v>
      </c>
      <c r="W48" s="4">
        <v>0</v>
      </c>
      <c r="X48" s="4" t="s">
        <v>32</v>
      </c>
      <c r="Y48" s="4" t="s">
        <v>204</v>
      </c>
      <c r="Z48" s="4" t="s">
        <v>75</v>
      </c>
      <c r="AA48" s="4" t="s">
        <v>35</v>
      </c>
      <c r="AB48" s="4" t="s">
        <v>137</v>
      </c>
      <c r="AC48" s="4" t="s">
        <v>259</v>
      </c>
    </row>
    <row r="49" spans="1:29" ht="94.5">
      <c r="A49" s="4">
        <v>48</v>
      </c>
      <c r="B49" s="4" t="s">
        <v>24</v>
      </c>
      <c r="C49" s="4" t="s">
        <v>260</v>
      </c>
      <c r="D49" s="4" t="s">
        <v>26</v>
      </c>
      <c r="E49" s="4" t="s">
        <v>261</v>
      </c>
      <c r="F49" s="25" t="s">
        <v>262</v>
      </c>
      <c r="G49" s="4">
        <v>1997</v>
      </c>
      <c r="H49" s="4">
        <v>11</v>
      </c>
      <c r="I49" s="4">
        <v>6</v>
      </c>
      <c r="J49" s="4" t="s">
        <v>1217</v>
      </c>
      <c r="K49" s="4" t="s">
        <v>30</v>
      </c>
      <c r="L49" s="4">
        <v>900</v>
      </c>
      <c r="M49" s="4">
        <v>900</v>
      </c>
      <c r="N49" s="4">
        <v>0</v>
      </c>
      <c r="O49" s="4">
        <v>1</v>
      </c>
      <c r="P49" s="5">
        <v>35740</v>
      </c>
      <c r="Q49" s="4" t="s">
        <v>13</v>
      </c>
      <c r="R49" s="4">
        <v>1</v>
      </c>
      <c r="S49" s="4">
        <v>0</v>
      </c>
      <c r="T49" s="4">
        <v>0</v>
      </c>
      <c r="U49" s="4">
        <v>0</v>
      </c>
      <c r="V49" s="4">
        <v>1</v>
      </c>
      <c r="W49" s="4">
        <v>0</v>
      </c>
      <c r="X49" s="4" t="s">
        <v>226</v>
      </c>
      <c r="Y49" s="4" t="s">
        <v>1279</v>
      </c>
      <c r="Z49" s="4" t="s">
        <v>1280</v>
      </c>
      <c r="AA49" s="4" t="s">
        <v>35</v>
      </c>
      <c r="AB49" s="4" t="s">
        <v>137</v>
      </c>
      <c r="AC49" s="4" t="s">
        <v>263</v>
      </c>
    </row>
    <row r="50" spans="1:29" ht="94.5">
      <c r="A50" s="4">
        <v>49</v>
      </c>
      <c r="B50" s="4" t="s">
        <v>24</v>
      </c>
      <c r="C50" s="4" t="s">
        <v>264</v>
      </c>
      <c r="D50" s="4" t="s">
        <v>265</v>
      </c>
      <c r="E50" s="4" t="s">
        <v>266</v>
      </c>
      <c r="F50" s="8" t="s">
        <v>267</v>
      </c>
      <c r="G50" s="4">
        <v>2007</v>
      </c>
      <c r="H50" s="4">
        <v>1</v>
      </c>
      <c r="I50" s="4">
        <v>1</v>
      </c>
      <c r="J50" s="4" t="s">
        <v>1181</v>
      </c>
      <c r="K50" s="4" t="s">
        <v>231</v>
      </c>
      <c r="L50" s="4">
        <v>1300</v>
      </c>
      <c r="M50" s="4">
        <v>32500</v>
      </c>
      <c r="N50" s="4">
        <v>0</v>
      </c>
      <c r="O50" s="4">
        <v>0</v>
      </c>
      <c r="P50" s="5">
        <v>39083</v>
      </c>
      <c r="Q50" s="4" t="s">
        <v>31</v>
      </c>
      <c r="R50" s="4">
        <v>0</v>
      </c>
      <c r="S50" s="4">
        <v>0</v>
      </c>
      <c r="T50" s="4">
        <v>0</v>
      </c>
      <c r="U50" s="4">
        <v>0</v>
      </c>
      <c r="V50" s="4">
        <v>1</v>
      </c>
      <c r="W50" s="4">
        <v>0</v>
      </c>
      <c r="X50" s="4" t="s">
        <v>53</v>
      </c>
      <c r="Y50" s="4" t="s">
        <v>30</v>
      </c>
      <c r="Z50" s="4" t="s">
        <v>30</v>
      </c>
      <c r="AA50" s="4" t="s">
        <v>35</v>
      </c>
      <c r="AB50" s="4" t="s">
        <v>137</v>
      </c>
      <c r="AC50" s="4" t="s">
        <v>268</v>
      </c>
    </row>
    <row r="51" spans="1:29" ht="63">
      <c r="A51" s="4">
        <v>50</v>
      </c>
      <c r="B51" s="4" t="s">
        <v>24</v>
      </c>
      <c r="C51" s="4" t="s">
        <v>269</v>
      </c>
      <c r="D51" s="4" t="s">
        <v>45</v>
      </c>
      <c r="E51" s="4" t="s">
        <v>270</v>
      </c>
      <c r="F51" s="8" t="s">
        <v>52</v>
      </c>
      <c r="G51" s="4">
        <v>2005</v>
      </c>
      <c r="H51" s="4">
        <v>4</v>
      </c>
      <c r="I51" s="4" t="s">
        <v>30</v>
      </c>
      <c r="J51" s="4" t="s">
        <v>1174</v>
      </c>
      <c r="K51" s="4" t="s">
        <v>188</v>
      </c>
      <c r="L51" s="4">
        <v>2500</v>
      </c>
      <c r="M51" s="4">
        <v>50000</v>
      </c>
      <c r="N51" s="4">
        <v>0</v>
      </c>
      <c r="O51" s="4">
        <v>0</v>
      </c>
      <c r="P51" s="5" t="s">
        <v>30</v>
      </c>
      <c r="Q51" s="4" t="s">
        <v>31</v>
      </c>
      <c r="R51" s="4">
        <v>0</v>
      </c>
      <c r="S51" s="4">
        <v>0</v>
      </c>
      <c r="T51" s="4">
        <v>0</v>
      </c>
      <c r="U51" s="4">
        <v>0</v>
      </c>
      <c r="V51" s="4">
        <v>1</v>
      </c>
      <c r="W51" s="4">
        <v>0</v>
      </c>
      <c r="X51" s="4" t="s">
        <v>32</v>
      </c>
      <c r="Y51" s="4" t="s">
        <v>204</v>
      </c>
      <c r="Z51" s="4" t="s">
        <v>75</v>
      </c>
      <c r="AA51" s="4" t="s">
        <v>55</v>
      </c>
      <c r="AB51" s="4" t="s">
        <v>56</v>
      </c>
      <c r="AC51" s="4" t="s">
        <v>271</v>
      </c>
    </row>
    <row r="52" spans="1:29" ht="78.75">
      <c r="A52" s="4">
        <v>51</v>
      </c>
      <c r="B52" s="4" t="s">
        <v>24</v>
      </c>
      <c r="C52" s="4" t="s">
        <v>272</v>
      </c>
      <c r="D52" s="4" t="s">
        <v>103</v>
      </c>
      <c r="E52" s="4" t="s">
        <v>273</v>
      </c>
      <c r="F52" s="25" t="s">
        <v>274</v>
      </c>
      <c r="G52" s="4">
        <v>1997</v>
      </c>
      <c r="H52" s="4">
        <v>2</v>
      </c>
      <c r="I52" s="4">
        <v>18</v>
      </c>
      <c r="J52" s="4" t="s">
        <v>1182</v>
      </c>
      <c r="K52" s="4" t="s">
        <v>275</v>
      </c>
      <c r="L52" s="4">
        <v>250</v>
      </c>
      <c r="M52" s="4" t="s">
        <v>30</v>
      </c>
      <c r="N52" s="4">
        <v>0</v>
      </c>
      <c r="O52" s="4">
        <v>0</v>
      </c>
      <c r="P52" s="5">
        <v>35479</v>
      </c>
      <c r="Q52" s="4" t="s">
        <v>31</v>
      </c>
      <c r="R52" s="4">
        <v>0</v>
      </c>
      <c r="S52" s="4">
        <v>0</v>
      </c>
      <c r="T52" s="4">
        <v>0</v>
      </c>
      <c r="U52" s="4">
        <v>0</v>
      </c>
      <c r="V52" s="4">
        <v>1</v>
      </c>
      <c r="W52" s="4">
        <v>0</v>
      </c>
      <c r="X52" s="4" t="s">
        <v>32</v>
      </c>
      <c r="Y52" s="4" t="s">
        <v>204</v>
      </c>
      <c r="Z52" s="4" t="s">
        <v>75</v>
      </c>
      <c r="AA52" s="4" t="s">
        <v>35</v>
      </c>
      <c r="AB52" s="4" t="s">
        <v>137</v>
      </c>
      <c r="AC52" s="4" t="s">
        <v>276</v>
      </c>
    </row>
    <row r="53" spans="1:29" ht="78.75">
      <c r="A53" s="4">
        <v>52</v>
      </c>
      <c r="B53" s="4" t="s">
        <v>24</v>
      </c>
      <c r="C53" s="4" t="s">
        <v>277</v>
      </c>
      <c r="D53" s="4" t="s">
        <v>103</v>
      </c>
      <c r="E53" s="4" t="s">
        <v>278</v>
      </c>
      <c r="F53" s="25" t="s">
        <v>279</v>
      </c>
      <c r="G53" s="4">
        <v>1998</v>
      </c>
      <c r="H53" s="4">
        <v>3</v>
      </c>
      <c r="I53" s="4" t="s">
        <v>30</v>
      </c>
      <c r="J53" s="4" t="s">
        <v>1243</v>
      </c>
      <c r="K53" s="4" t="s">
        <v>106</v>
      </c>
      <c r="L53" s="4">
        <v>500</v>
      </c>
      <c r="M53" s="4">
        <v>5500</v>
      </c>
      <c r="N53" s="4">
        <v>0</v>
      </c>
      <c r="O53" s="4">
        <v>0</v>
      </c>
      <c r="P53" s="5" t="s">
        <v>30</v>
      </c>
      <c r="Q53" s="4" t="s">
        <v>31</v>
      </c>
      <c r="R53" s="4">
        <v>0</v>
      </c>
      <c r="S53" s="4">
        <v>0</v>
      </c>
      <c r="T53" s="4">
        <v>0</v>
      </c>
      <c r="U53" s="4">
        <v>0</v>
      </c>
      <c r="V53" s="4">
        <v>1</v>
      </c>
      <c r="W53" s="4">
        <v>0</v>
      </c>
      <c r="X53" s="4" t="s">
        <v>1266</v>
      </c>
      <c r="Y53" s="4" t="s">
        <v>204</v>
      </c>
      <c r="Z53" s="4" t="s">
        <v>75</v>
      </c>
      <c r="AA53" s="4" t="s">
        <v>35</v>
      </c>
      <c r="AB53" s="4" t="s">
        <v>137</v>
      </c>
      <c r="AC53" s="4" t="s">
        <v>281</v>
      </c>
    </row>
    <row r="54" spans="1:29" ht="94.5">
      <c r="A54" s="4">
        <v>53</v>
      </c>
      <c r="B54" s="4" t="s">
        <v>24</v>
      </c>
      <c r="C54" s="4" t="s">
        <v>282</v>
      </c>
      <c r="D54" s="4" t="s">
        <v>39</v>
      </c>
      <c r="E54" s="4" t="s">
        <v>283</v>
      </c>
      <c r="F54" s="25" t="s">
        <v>284</v>
      </c>
      <c r="G54" s="4">
        <v>2011</v>
      </c>
      <c r="H54" s="4">
        <v>2</v>
      </c>
      <c r="I54" s="4">
        <v>24</v>
      </c>
      <c r="J54" s="4" t="s">
        <v>1083</v>
      </c>
      <c r="K54" s="4" t="s">
        <v>30</v>
      </c>
      <c r="L54" s="4">
        <v>1500</v>
      </c>
      <c r="M54" s="4">
        <v>890000</v>
      </c>
      <c r="N54" s="4">
        <v>0</v>
      </c>
      <c r="O54" s="4">
        <v>0</v>
      </c>
      <c r="P54" s="5">
        <v>40598</v>
      </c>
      <c r="Q54" s="4" t="s">
        <v>31</v>
      </c>
      <c r="R54" s="4">
        <v>0</v>
      </c>
      <c r="S54" s="4">
        <v>0</v>
      </c>
      <c r="T54" s="4">
        <v>0</v>
      </c>
      <c r="U54" s="4">
        <v>0</v>
      </c>
      <c r="V54" s="4">
        <v>1</v>
      </c>
      <c r="W54" s="4">
        <v>0</v>
      </c>
      <c r="X54" s="4" t="s">
        <v>449</v>
      </c>
      <c r="Y54" s="4" t="s">
        <v>16</v>
      </c>
      <c r="Z54" s="4" t="s">
        <v>16</v>
      </c>
      <c r="AA54" s="4" t="s">
        <v>35</v>
      </c>
      <c r="AB54" s="4" t="s">
        <v>137</v>
      </c>
      <c r="AC54" s="4" t="s">
        <v>285</v>
      </c>
    </row>
    <row r="55" spans="1:29" ht="109.5" customHeight="1">
      <c r="A55" s="4">
        <v>54</v>
      </c>
      <c r="B55" s="4" t="s">
        <v>24</v>
      </c>
      <c r="C55" s="4" t="s">
        <v>1268</v>
      </c>
      <c r="D55" s="4" t="s">
        <v>103</v>
      </c>
      <c r="E55" s="4" t="s">
        <v>286</v>
      </c>
      <c r="F55" s="25" t="s">
        <v>287</v>
      </c>
      <c r="G55" s="4">
        <v>1997</v>
      </c>
      <c r="H55" s="4">
        <v>4</v>
      </c>
      <c r="I55" s="4" t="s">
        <v>30</v>
      </c>
      <c r="J55" s="4" t="s">
        <v>805</v>
      </c>
      <c r="K55" s="4" t="s">
        <v>30</v>
      </c>
      <c r="L55" s="4">
        <v>600</v>
      </c>
      <c r="M55" s="4" t="s">
        <v>30</v>
      </c>
      <c r="N55" s="4">
        <v>0</v>
      </c>
      <c r="O55" s="4">
        <v>0</v>
      </c>
      <c r="P55" s="5" t="s">
        <v>30</v>
      </c>
      <c r="Q55" s="4" t="s">
        <v>31</v>
      </c>
      <c r="R55" s="4">
        <v>0</v>
      </c>
      <c r="S55" s="4">
        <v>0</v>
      </c>
      <c r="T55" s="4">
        <v>0</v>
      </c>
      <c r="U55" s="4">
        <v>0</v>
      </c>
      <c r="V55" s="4">
        <v>1</v>
      </c>
      <c r="W55" s="4">
        <v>0</v>
      </c>
      <c r="X55" s="4" t="s">
        <v>32</v>
      </c>
      <c r="Y55" s="4" t="s">
        <v>16</v>
      </c>
      <c r="Z55" s="4" t="s">
        <v>16</v>
      </c>
      <c r="AA55" s="4" t="s">
        <v>35</v>
      </c>
      <c r="AB55" s="4" t="s">
        <v>137</v>
      </c>
      <c r="AC55" s="4" t="s">
        <v>288</v>
      </c>
    </row>
    <row r="56" spans="1:29" ht="87.75" customHeight="1">
      <c r="A56" s="4">
        <v>55</v>
      </c>
      <c r="B56" s="4" t="s">
        <v>24</v>
      </c>
      <c r="C56" s="4" t="s">
        <v>289</v>
      </c>
      <c r="D56" s="4" t="s">
        <v>59</v>
      </c>
      <c r="E56" s="4" t="s">
        <v>290</v>
      </c>
      <c r="F56" s="27" t="s">
        <v>291</v>
      </c>
      <c r="G56" s="4">
        <v>2011</v>
      </c>
      <c r="H56" s="4">
        <v>3</v>
      </c>
      <c r="I56" s="4">
        <v>14</v>
      </c>
      <c r="J56" s="4" t="s">
        <v>1078</v>
      </c>
      <c r="K56" s="4" t="s">
        <v>118</v>
      </c>
      <c r="L56" s="4">
        <v>2100</v>
      </c>
      <c r="M56" s="4">
        <v>149100</v>
      </c>
      <c r="N56" s="4">
        <v>0</v>
      </c>
      <c r="O56" s="4">
        <v>0</v>
      </c>
      <c r="P56" s="5">
        <v>40616</v>
      </c>
      <c r="Q56" s="4" t="s">
        <v>31</v>
      </c>
      <c r="R56" s="4">
        <v>0</v>
      </c>
      <c r="S56" s="4">
        <v>0</v>
      </c>
      <c r="T56" s="4">
        <v>0</v>
      </c>
      <c r="U56" s="4">
        <v>0</v>
      </c>
      <c r="V56" s="4">
        <v>1</v>
      </c>
      <c r="W56" s="4">
        <v>0</v>
      </c>
      <c r="X56" s="4" t="s">
        <v>32</v>
      </c>
      <c r="Y56" s="4" t="s">
        <v>30</v>
      </c>
      <c r="Z56" s="4" t="s">
        <v>30</v>
      </c>
      <c r="AA56" s="4" t="s">
        <v>55</v>
      </c>
      <c r="AB56" s="4" t="s">
        <v>1223</v>
      </c>
      <c r="AC56" s="4" t="s">
        <v>292</v>
      </c>
    </row>
    <row r="57" spans="1:29" ht="90" customHeight="1">
      <c r="A57" s="4">
        <v>56</v>
      </c>
      <c r="B57" s="4" t="s">
        <v>24</v>
      </c>
      <c r="C57" s="4" t="s">
        <v>1234</v>
      </c>
      <c r="D57" s="4" t="s">
        <v>45</v>
      </c>
      <c r="E57" s="4" t="s">
        <v>309</v>
      </c>
      <c r="F57" s="25" t="s">
        <v>310</v>
      </c>
      <c r="G57" s="4">
        <v>2010</v>
      </c>
      <c r="H57" s="4">
        <v>3</v>
      </c>
      <c r="I57" s="4">
        <v>19</v>
      </c>
      <c r="J57" s="4" t="s">
        <v>1086</v>
      </c>
      <c r="K57" s="4" t="s">
        <v>231</v>
      </c>
      <c r="L57" s="4">
        <v>2300</v>
      </c>
      <c r="M57" s="4">
        <v>322000</v>
      </c>
      <c r="N57" s="4">
        <v>0</v>
      </c>
      <c r="O57" s="4">
        <v>0</v>
      </c>
      <c r="P57" s="5">
        <v>40256</v>
      </c>
      <c r="Q57" s="4" t="s">
        <v>31</v>
      </c>
      <c r="R57" s="4">
        <v>0</v>
      </c>
      <c r="S57" s="4">
        <v>0</v>
      </c>
      <c r="T57" s="4">
        <v>0</v>
      </c>
      <c r="U57" s="4">
        <v>0</v>
      </c>
      <c r="V57" s="4">
        <v>1</v>
      </c>
      <c r="W57" s="4">
        <v>0</v>
      </c>
      <c r="X57" s="4" t="s">
        <v>32</v>
      </c>
      <c r="Y57" s="4" t="s">
        <v>30</v>
      </c>
      <c r="Z57" s="4" t="s">
        <v>30</v>
      </c>
      <c r="AA57" s="4" t="s">
        <v>55</v>
      </c>
      <c r="AB57" s="4" t="s">
        <v>1242</v>
      </c>
      <c r="AC57" s="4" t="s">
        <v>1241</v>
      </c>
    </row>
    <row r="58" spans="1:29" ht="126">
      <c r="A58" s="4">
        <v>57</v>
      </c>
      <c r="B58" s="4" t="s">
        <v>24</v>
      </c>
      <c r="C58" s="4" t="s">
        <v>293</v>
      </c>
      <c r="D58" s="4" t="s">
        <v>45</v>
      </c>
      <c r="E58" s="4" t="s">
        <v>294</v>
      </c>
      <c r="F58" s="25" t="s">
        <v>295</v>
      </c>
      <c r="G58" s="4">
        <v>2012</v>
      </c>
      <c r="H58" s="4">
        <v>1</v>
      </c>
      <c r="I58" s="4" t="s">
        <v>30</v>
      </c>
      <c r="J58" s="4" t="s">
        <v>1183</v>
      </c>
      <c r="K58" s="4" t="s">
        <v>296</v>
      </c>
      <c r="L58" s="4">
        <v>10</v>
      </c>
      <c r="M58" s="4" t="s">
        <v>30</v>
      </c>
      <c r="N58" s="4">
        <v>0</v>
      </c>
      <c r="O58" s="4">
        <v>0</v>
      </c>
      <c r="P58" s="5" t="s">
        <v>30</v>
      </c>
      <c r="Q58" s="4" t="s">
        <v>31</v>
      </c>
      <c r="R58" s="4">
        <v>0</v>
      </c>
      <c r="S58" s="4">
        <v>0</v>
      </c>
      <c r="T58" s="4">
        <v>0</v>
      </c>
      <c r="U58" s="4">
        <v>0</v>
      </c>
      <c r="V58" s="4">
        <v>1</v>
      </c>
      <c r="W58" s="4">
        <v>0</v>
      </c>
      <c r="X58" s="4" t="s">
        <v>32</v>
      </c>
      <c r="Y58" s="4" t="s">
        <v>204</v>
      </c>
      <c r="Z58" s="4" t="s">
        <v>75</v>
      </c>
      <c r="AA58" s="4" t="s">
        <v>55</v>
      </c>
      <c r="AB58" s="4" t="s">
        <v>1214</v>
      </c>
      <c r="AC58" s="4" t="s">
        <v>298</v>
      </c>
    </row>
    <row r="59" spans="1:29" ht="75">
      <c r="A59" s="4">
        <v>58</v>
      </c>
      <c r="B59" s="4" t="s">
        <v>24</v>
      </c>
      <c r="C59" s="4" t="s">
        <v>1263</v>
      </c>
      <c r="D59" s="4" t="s">
        <v>45</v>
      </c>
      <c r="E59" s="4" t="s">
        <v>299</v>
      </c>
      <c r="F59" s="27" t="s">
        <v>307</v>
      </c>
      <c r="G59" s="4">
        <v>2011</v>
      </c>
      <c r="H59" s="4">
        <v>12</v>
      </c>
      <c r="I59" s="4">
        <v>31</v>
      </c>
      <c r="J59" s="4" t="s">
        <v>1184</v>
      </c>
      <c r="K59" s="4" t="s">
        <v>300</v>
      </c>
      <c r="L59" s="4">
        <v>6</v>
      </c>
      <c r="M59" s="4" t="s">
        <v>30</v>
      </c>
      <c r="N59" s="4">
        <v>0</v>
      </c>
      <c r="O59" s="4">
        <v>0</v>
      </c>
      <c r="P59" s="5">
        <v>40908</v>
      </c>
      <c r="Q59" s="4" t="s">
        <v>31</v>
      </c>
      <c r="R59" s="4">
        <v>0</v>
      </c>
      <c r="S59" s="4">
        <v>0</v>
      </c>
      <c r="T59" s="4">
        <v>0</v>
      </c>
      <c r="U59" s="4">
        <v>0</v>
      </c>
      <c r="V59" s="4">
        <v>1</v>
      </c>
      <c r="W59" s="4">
        <v>0</v>
      </c>
      <c r="X59" s="4" t="s">
        <v>32</v>
      </c>
      <c r="Y59" s="4" t="s">
        <v>16</v>
      </c>
      <c r="Z59" s="4" t="s">
        <v>16</v>
      </c>
      <c r="AA59" s="4" t="s">
        <v>55</v>
      </c>
      <c r="AB59" s="4" t="s">
        <v>137</v>
      </c>
      <c r="AC59" s="4" t="s">
        <v>301</v>
      </c>
    </row>
    <row r="60" spans="1:29" ht="63">
      <c r="A60" s="4">
        <v>59</v>
      </c>
      <c r="B60" s="4" t="s">
        <v>24</v>
      </c>
      <c r="C60" s="4" t="s">
        <v>302</v>
      </c>
      <c r="D60" s="4" t="s">
        <v>26</v>
      </c>
      <c r="E60" s="4" t="s">
        <v>303</v>
      </c>
      <c r="F60" s="25" t="s">
        <v>304</v>
      </c>
      <c r="G60" s="4">
        <v>2012</v>
      </c>
      <c r="H60" s="4">
        <v>1</v>
      </c>
      <c r="I60" s="4">
        <v>9</v>
      </c>
      <c r="J60" s="4" t="s">
        <v>29</v>
      </c>
      <c r="K60" s="4" t="s">
        <v>29</v>
      </c>
      <c r="L60" s="4" t="s">
        <v>30</v>
      </c>
      <c r="M60" s="4">
        <v>27000</v>
      </c>
      <c r="N60" s="4">
        <v>0</v>
      </c>
      <c r="O60" s="4">
        <v>0</v>
      </c>
      <c r="P60" s="5">
        <v>40917</v>
      </c>
      <c r="Q60" s="4" t="s">
        <v>31</v>
      </c>
      <c r="R60" s="4">
        <v>0</v>
      </c>
      <c r="S60" s="4">
        <v>0</v>
      </c>
      <c r="T60" s="4">
        <v>0</v>
      </c>
      <c r="U60" s="4">
        <v>0</v>
      </c>
      <c r="V60" s="4">
        <v>1</v>
      </c>
      <c r="W60" s="4">
        <v>0</v>
      </c>
      <c r="X60" s="4" t="s">
        <v>53</v>
      </c>
      <c r="Y60" s="4" t="s">
        <v>204</v>
      </c>
      <c r="Z60" s="4" t="s">
        <v>75</v>
      </c>
      <c r="AA60" s="4" t="s">
        <v>55</v>
      </c>
      <c r="AB60" s="4" t="s">
        <v>1222</v>
      </c>
      <c r="AC60" s="4" t="s">
        <v>305</v>
      </c>
    </row>
    <row r="61" spans="1:29" ht="75">
      <c r="A61" s="4">
        <v>60</v>
      </c>
      <c r="B61" s="4" t="s">
        <v>24</v>
      </c>
      <c r="C61" s="4" t="s">
        <v>209</v>
      </c>
      <c r="D61" s="4" t="s">
        <v>59</v>
      </c>
      <c r="E61" s="4" t="s">
        <v>306</v>
      </c>
      <c r="F61" s="27" t="s">
        <v>307</v>
      </c>
      <c r="G61" s="4">
        <v>2012</v>
      </c>
      <c r="H61" s="4">
        <v>1</v>
      </c>
      <c r="I61" s="4">
        <v>16</v>
      </c>
      <c r="J61" s="4" t="s">
        <v>30</v>
      </c>
      <c r="K61" s="4" t="s">
        <v>30</v>
      </c>
      <c r="L61" s="4" t="s">
        <v>30</v>
      </c>
      <c r="M61" s="4" t="s">
        <v>30</v>
      </c>
      <c r="N61" s="4">
        <v>0</v>
      </c>
      <c r="O61" s="4">
        <v>0</v>
      </c>
      <c r="P61" s="5">
        <v>40924</v>
      </c>
      <c r="Q61" s="4" t="s">
        <v>31</v>
      </c>
      <c r="R61" s="4">
        <v>0</v>
      </c>
      <c r="S61" s="4">
        <v>0</v>
      </c>
      <c r="T61" s="4">
        <v>0</v>
      </c>
      <c r="U61" s="4">
        <v>0</v>
      </c>
      <c r="V61" s="4">
        <v>1</v>
      </c>
      <c r="W61" s="4">
        <v>0</v>
      </c>
      <c r="X61" s="4" t="s">
        <v>53</v>
      </c>
      <c r="Y61" s="4" t="s">
        <v>30</v>
      </c>
      <c r="Z61" s="4" t="s">
        <v>30</v>
      </c>
      <c r="AA61" s="4" t="s">
        <v>55</v>
      </c>
      <c r="AB61" s="4" t="s">
        <v>355</v>
      </c>
      <c r="AC61" s="4" t="s">
        <v>308</v>
      </c>
    </row>
    <row r="62" spans="1:29" ht="94.5">
      <c r="A62" s="4">
        <v>61</v>
      </c>
      <c r="B62" s="4" t="s">
        <v>24</v>
      </c>
      <c r="C62" s="4" t="s">
        <v>1220</v>
      </c>
      <c r="D62" s="4" t="s">
        <v>172</v>
      </c>
      <c r="E62" s="4" t="s">
        <v>1221</v>
      </c>
      <c r="F62" s="25" t="s">
        <v>1218</v>
      </c>
      <c r="G62" s="4">
        <v>2012</v>
      </c>
      <c r="H62" s="4">
        <v>5</v>
      </c>
      <c r="I62" s="4">
        <v>18</v>
      </c>
      <c r="J62" s="4" t="s">
        <v>1180</v>
      </c>
      <c r="K62" s="4" t="s">
        <v>258</v>
      </c>
      <c r="L62" s="4">
        <v>2000</v>
      </c>
      <c r="M62" s="4">
        <v>52000</v>
      </c>
      <c r="N62" s="4">
        <v>0</v>
      </c>
      <c r="O62" s="4">
        <v>0</v>
      </c>
      <c r="P62" s="5">
        <v>41047</v>
      </c>
      <c r="Q62" s="4" t="s">
        <v>31</v>
      </c>
      <c r="R62" s="4">
        <v>0</v>
      </c>
      <c r="S62" s="4">
        <v>0</v>
      </c>
      <c r="T62" s="4">
        <v>0</v>
      </c>
      <c r="U62" s="4">
        <v>0</v>
      </c>
      <c r="V62" s="4">
        <v>1</v>
      </c>
      <c r="W62" s="4">
        <v>0</v>
      </c>
      <c r="X62" s="4" t="s">
        <v>32</v>
      </c>
      <c r="Y62" s="4" t="s">
        <v>204</v>
      </c>
      <c r="Z62" s="4" t="s">
        <v>75</v>
      </c>
      <c r="AA62" s="4" t="s">
        <v>55</v>
      </c>
      <c r="AB62" s="4" t="s">
        <v>137</v>
      </c>
      <c r="AC62" s="4" t="s">
        <v>1219</v>
      </c>
    </row>
    <row r="63" spans="1:29" ht="78.75">
      <c r="A63" s="4">
        <v>62</v>
      </c>
      <c r="B63" s="4" t="s">
        <v>24</v>
      </c>
      <c r="C63" s="4" t="s">
        <v>311</v>
      </c>
      <c r="D63" s="4" t="s">
        <v>59</v>
      </c>
      <c r="E63" s="4" t="s">
        <v>312</v>
      </c>
      <c r="F63" s="25" t="s">
        <v>313</v>
      </c>
      <c r="G63" s="4">
        <v>2012</v>
      </c>
      <c r="H63" s="4">
        <v>4</v>
      </c>
      <c r="I63" s="4">
        <v>24</v>
      </c>
      <c r="J63" s="4" t="s">
        <v>1236</v>
      </c>
      <c r="K63" s="4" t="s">
        <v>29</v>
      </c>
      <c r="L63" s="4">
        <v>1800</v>
      </c>
      <c r="M63" s="4">
        <v>54000</v>
      </c>
      <c r="N63" s="4">
        <v>0</v>
      </c>
      <c r="O63" s="4">
        <v>0</v>
      </c>
      <c r="P63" s="5">
        <v>41023</v>
      </c>
      <c r="Q63" s="4" t="s">
        <v>30</v>
      </c>
      <c r="R63" s="4">
        <v>0</v>
      </c>
      <c r="S63" s="4">
        <v>0</v>
      </c>
      <c r="T63" s="4">
        <v>0</v>
      </c>
      <c r="U63" s="4">
        <v>0</v>
      </c>
      <c r="V63" s="4">
        <v>0</v>
      </c>
      <c r="W63" s="4">
        <v>0</v>
      </c>
      <c r="X63" s="4" t="s">
        <v>32</v>
      </c>
      <c r="Y63" s="4" t="s">
        <v>16</v>
      </c>
      <c r="Z63" s="4" t="s">
        <v>16</v>
      </c>
      <c r="AA63" s="4" t="s">
        <v>55</v>
      </c>
      <c r="AB63" s="4" t="s">
        <v>314</v>
      </c>
      <c r="AC63" s="4" t="s">
        <v>315</v>
      </c>
    </row>
    <row r="64" spans="1:29" ht="78.75">
      <c r="A64" s="4">
        <v>63</v>
      </c>
      <c r="B64" s="4" t="s">
        <v>24</v>
      </c>
      <c r="C64" s="4" t="s">
        <v>316</v>
      </c>
      <c r="D64" s="4" t="s">
        <v>45</v>
      </c>
      <c r="E64" s="4" t="s">
        <v>317</v>
      </c>
      <c r="F64" s="25" t="s">
        <v>318</v>
      </c>
      <c r="G64" s="4">
        <v>2010</v>
      </c>
      <c r="H64" s="4">
        <v>7</v>
      </c>
      <c r="I64" s="4" t="s">
        <v>30</v>
      </c>
      <c r="J64" s="4" t="s">
        <v>1086</v>
      </c>
      <c r="K64" s="4" t="s">
        <v>231</v>
      </c>
      <c r="L64" s="4" t="s">
        <v>1321</v>
      </c>
      <c r="M64" s="4" t="s">
        <v>1320</v>
      </c>
      <c r="N64" s="4">
        <v>0</v>
      </c>
      <c r="O64" s="4">
        <v>0</v>
      </c>
      <c r="P64" s="5" t="s">
        <v>30</v>
      </c>
      <c r="Q64" s="4" t="s">
        <v>31</v>
      </c>
      <c r="R64" s="4">
        <v>0</v>
      </c>
      <c r="S64" s="4">
        <v>0</v>
      </c>
      <c r="T64" s="4">
        <v>0</v>
      </c>
      <c r="U64" s="4">
        <v>0</v>
      </c>
      <c r="V64" s="4">
        <v>1</v>
      </c>
      <c r="W64" s="4">
        <v>0</v>
      </c>
      <c r="X64" s="4" t="s">
        <v>53</v>
      </c>
      <c r="Y64" s="4" t="s">
        <v>204</v>
      </c>
      <c r="Z64" s="4" t="s">
        <v>75</v>
      </c>
      <c r="AA64" s="4" t="s">
        <v>55</v>
      </c>
      <c r="AB64" s="4" t="s">
        <v>1248</v>
      </c>
      <c r="AC64" s="4" t="s">
        <v>319</v>
      </c>
    </row>
    <row r="65" spans="1:29" ht="78.75">
      <c r="A65" s="4">
        <v>64</v>
      </c>
      <c r="B65" s="12" t="s">
        <v>24</v>
      </c>
      <c r="C65" s="16" t="s">
        <v>1144</v>
      </c>
      <c r="D65" s="12" t="s">
        <v>59</v>
      </c>
      <c r="E65" s="12" t="s">
        <v>1145</v>
      </c>
      <c r="F65" s="9" t="s">
        <v>1146</v>
      </c>
      <c r="G65" s="12">
        <v>2008</v>
      </c>
      <c r="H65" s="12">
        <v>11</v>
      </c>
      <c r="I65" s="9">
        <v>9</v>
      </c>
      <c r="J65" s="12" t="s">
        <v>1323</v>
      </c>
      <c r="K65" s="12" t="s">
        <v>657</v>
      </c>
      <c r="L65" s="12" t="s">
        <v>1324</v>
      </c>
      <c r="M65" s="12" t="s">
        <v>1322</v>
      </c>
      <c r="N65" s="12">
        <v>0</v>
      </c>
      <c r="O65" s="12">
        <v>0</v>
      </c>
      <c r="P65" s="13">
        <v>39761</v>
      </c>
      <c r="Q65" s="4" t="s">
        <v>13</v>
      </c>
      <c r="R65" s="4">
        <v>1</v>
      </c>
      <c r="S65" s="4">
        <v>0</v>
      </c>
      <c r="T65" s="4">
        <v>0</v>
      </c>
      <c r="U65" s="4">
        <v>0</v>
      </c>
      <c r="V65" s="4">
        <v>1</v>
      </c>
      <c r="W65" s="4">
        <v>0</v>
      </c>
      <c r="X65" s="4" t="s">
        <v>53</v>
      </c>
      <c r="Y65" s="4" t="s">
        <v>1149</v>
      </c>
      <c r="Z65" s="4" t="s">
        <v>16</v>
      </c>
      <c r="AA65" s="4" t="s">
        <v>55</v>
      </c>
      <c r="AB65" s="12" t="s">
        <v>1147</v>
      </c>
      <c r="AC65" s="9" t="s">
        <v>1148</v>
      </c>
    </row>
    <row r="66" spans="1:29" ht="120">
      <c r="A66" s="4">
        <v>65</v>
      </c>
      <c r="B66" s="4" t="s">
        <v>24</v>
      </c>
      <c r="C66" s="4" t="s">
        <v>320</v>
      </c>
      <c r="D66" s="4" t="s">
        <v>59</v>
      </c>
      <c r="E66" s="4" t="s">
        <v>321</v>
      </c>
      <c r="F66" s="27" t="s">
        <v>322</v>
      </c>
      <c r="G66" s="4">
        <v>2012</v>
      </c>
      <c r="H66" s="4">
        <v>10</v>
      </c>
      <c r="I66" s="4">
        <v>24</v>
      </c>
      <c r="J66" s="4" t="s">
        <v>1236</v>
      </c>
      <c r="K66" s="4" t="s">
        <v>29</v>
      </c>
      <c r="L66" s="4">
        <v>1800</v>
      </c>
      <c r="M66" s="4" t="s">
        <v>30</v>
      </c>
      <c r="N66" s="4">
        <v>0</v>
      </c>
      <c r="O66" s="4">
        <v>0</v>
      </c>
      <c r="P66" s="5">
        <v>41206</v>
      </c>
      <c r="Q66" s="4" t="s">
        <v>14</v>
      </c>
      <c r="R66" s="4">
        <v>0</v>
      </c>
      <c r="S66" s="4">
        <v>1</v>
      </c>
      <c r="T66" s="4">
        <v>0</v>
      </c>
      <c r="U66" s="4">
        <v>0</v>
      </c>
      <c r="V66" s="4">
        <v>0</v>
      </c>
      <c r="W66" s="4">
        <v>0</v>
      </c>
      <c r="X66" s="4" t="s">
        <v>53</v>
      </c>
      <c r="Y66" s="4" t="s">
        <v>30</v>
      </c>
      <c r="Z66" s="4" t="s">
        <v>30</v>
      </c>
      <c r="AA66" s="4" t="s">
        <v>55</v>
      </c>
      <c r="AB66" s="9" t="s">
        <v>1162</v>
      </c>
      <c r="AC66" s="4" t="s">
        <v>324</v>
      </c>
    </row>
    <row r="67" spans="1:29" ht="94.5">
      <c r="A67" s="4">
        <v>66</v>
      </c>
      <c r="B67" s="4" t="s">
        <v>24</v>
      </c>
      <c r="C67" s="4" t="s">
        <v>325</v>
      </c>
      <c r="D67" s="4" t="s">
        <v>191</v>
      </c>
      <c r="E67" s="4" t="s">
        <v>326</v>
      </c>
      <c r="F67" s="25" t="s">
        <v>327</v>
      </c>
      <c r="G67" s="4">
        <v>2012</v>
      </c>
      <c r="H67" s="4">
        <v>3</v>
      </c>
      <c r="I67" s="4">
        <v>2</v>
      </c>
      <c r="J67" s="4" t="s">
        <v>1325</v>
      </c>
      <c r="K67" s="4" t="s">
        <v>1232</v>
      </c>
      <c r="L67" s="4" t="s">
        <v>1326</v>
      </c>
      <c r="M67" s="4" t="s">
        <v>1327</v>
      </c>
      <c r="N67" s="4">
        <v>0</v>
      </c>
      <c r="O67" s="4">
        <v>0</v>
      </c>
      <c r="P67" s="5">
        <v>40970</v>
      </c>
      <c r="Q67" s="4" t="s">
        <v>31</v>
      </c>
      <c r="R67" s="4">
        <v>0</v>
      </c>
      <c r="S67" s="4">
        <v>0</v>
      </c>
      <c r="T67" s="4">
        <v>0</v>
      </c>
      <c r="U67" s="4">
        <v>0</v>
      </c>
      <c r="V67" s="4">
        <v>1</v>
      </c>
      <c r="W67" s="4">
        <v>0</v>
      </c>
      <c r="X67" s="4" t="s">
        <v>32</v>
      </c>
      <c r="Y67" s="4" t="s">
        <v>16</v>
      </c>
      <c r="Z67" s="4" t="s">
        <v>16</v>
      </c>
      <c r="AA67" s="4" t="s">
        <v>55</v>
      </c>
      <c r="AB67" s="4" t="s">
        <v>328</v>
      </c>
      <c r="AC67" s="4" t="s">
        <v>329</v>
      </c>
    </row>
    <row r="68" spans="1:29" ht="90">
      <c r="A68" s="4">
        <v>67</v>
      </c>
      <c r="B68" s="4" t="s">
        <v>24</v>
      </c>
      <c r="C68" s="4" t="s">
        <v>330</v>
      </c>
      <c r="D68" s="4" t="s">
        <v>59</v>
      </c>
      <c r="E68" s="4" t="s">
        <v>331</v>
      </c>
      <c r="F68" s="27" t="s">
        <v>332</v>
      </c>
      <c r="G68" s="4">
        <v>2012</v>
      </c>
      <c r="H68" s="4">
        <v>3</v>
      </c>
      <c r="I68" s="4">
        <v>24</v>
      </c>
      <c r="J68" s="4" t="s">
        <v>1185</v>
      </c>
      <c r="K68" s="4" t="s">
        <v>118</v>
      </c>
      <c r="L68" s="4">
        <v>2050</v>
      </c>
      <c r="M68" s="4" t="s">
        <v>1329</v>
      </c>
      <c r="N68" s="4">
        <v>0</v>
      </c>
      <c r="O68" s="4">
        <v>0</v>
      </c>
      <c r="P68" s="5">
        <v>40992</v>
      </c>
      <c r="Q68" s="4" t="s">
        <v>31</v>
      </c>
      <c r="R68" s="4">
        <v>0</v>
      </c>
      <c r="S68" s="4">
        <v>0</v>
      </c>
      <c r="T68" s="4">
        <v>0</v>
      </c>
      <c r="U68" s="4">
        <v>0</v>
      </c>
      <c r="V68" s="4">
        <v>1</v>
      </c>
      <c r="W68" s="4">
        <v>0</v>
      </c>
      <c r="X68" s="4" t="s">
        <v>32</v>
      </c>
      <c r="Y68" s="4" t="s">
        <v>85</v>
      </c>
      <c r="Z68" s="4" t="s">
        <v>75</v>
      </c>
      <c r="AA68" s="4" t="s">
        <v>55</v>
      </c>
      <c r="AB68" s="4" t="s">
        <v>333</v>
      </c>
      <c r="AC68" s="4" t="s">
        <v>334</v>
      </c>
    </row>
    <row r="69" spans="1:29" ht="63">
      <c r="A69" s="4">
        <v>68</v>
      </c>
      <c r="B69" s="4" t="s">
        <v>24</v>
      </c>
      <c r="C69" s="4" t="s">
        <v>335</v>
      </c>
      <c r="D69" s="4" t="s">
        <v>148</v>
      </c>
      <c r="E69" s="4" t="s">
        <v>336</v>
      </c>
      <c r="F69" s="25" t="s">
        <v>337</v>
      </c>
      <c r="G69" s="4">
        <v>2012</v>
      </c>
      <c r="H69" s="4">
        <v>4</v>
      </c>
      <c r="I69" s="4" t="s">
        <v>30</v>
      </c>
      <c r="J69" s="4" t="s">
        <v>1169</v>
      </c>
      <c r="K69" s="4" t="s">
        <v>29</v>
      </c>
      <c r="L69" s="4" t="s">
        <v>1312</v>
      </c>
      <c r="M69" s="4" t="s">
        <v>1328</v>
      </c>
      <c r="N69" s="4">
        <v>0</v>
      </c>
      <c r="O69" s="4">
        <v>0</v>
      </c>
      <c r="P69" s="5" t="s">
        <v>30</v>
      </c>
      <c r="Q69" s="4" t="s">
        <v>15</v>
      </c>
      <c r="R69" s="4">
        <v>0</v>
      </c>
      <c r="S69" s="4">
        <v>0</v>
      </c>
      <c r="T69" s="4">
        <v>1</v>
      </c>
      <c r="U69" s="4">
        <v>0</v>
      </c>
      <c r="V69" s="4">
        <v>0</v>
      </c>
      <c r="W69" s="4">
        <v>0</v>
      </c>
      <c r="X69" s="4" t="s">
        <v>32</v>
      </c>
      <c r="Y69" s="4" t="s">
        <v>30</v>
      </c>
      <c r="Z69" s="4" t="s">
        <v>30</v>
      </c>
      <c r="AA69" s="4" t="s">
        <v>55</v>
      </c>
      <c r="AB69" s="4" t="s">
        <v>338</v>
      </c>
      <c r="AC69" s="4" t="s">
        <v>339</v>
      </c>
    </row>
    <row r="70" spans="1:29" ht="78.75">
      <c r="A70" s="4">
        <v>69</v>
      </c>
      <c r="B70" s="4" t="s">
        <v>24</v>
      </c>
      <c r="C70" s="4" t="s">
        <v>340</v>
      </c>
      <c r="D70" s="4" t="s">
        <v>59</v>
      </c>
      <c r="E70" s="4" t="s">
        <v>341</v>
      </c>
      <c r="F70" s="25" t="s">
        <v>342</v>
      </c>
      <c r="G70" s="4">
        <v>2012</v>
      </c>
      <c r="H70" s="4">
        <v>5</v>
      </c>
      <c r="I70" s="4">
        <v>1</v>
      </c>
      <c r="J70" s="4" t="s">
        <v>30</v>
      </c>
      <c r="K70" s="4" t="s">
        <v>29</v>
      </c>
      <c r="L70" s="4" t="s">
        <v>30</v>
      </c>
      <c r="M70" s="4" t="s">
        <v>30</v>
      </c>
      <c r="N70" s="4">
        <v>0</v>
      </c>
      <c r="O70" s="4">
        <v>0</v>
      </c>
      <c r="P70" s="5">
        <v>41030</v>
      </c>
      <c r="Q70" s="4" t="s">
        <v>1109</v>
      </c>
      <c r="R70" s="4">
        <v>0</v>
      </c>
      <c r="S70" s="4">
        <v>0</v>
      </c>
      <c r="T70" s="4">
        <v>0</v>
      </c>
      <c r="U70" s="4">
        <v>0</v>
      </c>
      <c r="V70" s="4">
        <v>1</v>
      </c>
      <c r="W70" s="4">
        <v>1</v>
      </c>
      <c r="X70" s="4" t="s">
        <v>53</v>
      </c>
      <c r="Y70" s="4" t="s">
        <v>34</v>
      </c>
      <c r="Z70" s="4" t="s">
        <v>34</v>
      </c>
      <c r="AA70" s="4" t="s">
        <v>55</v>
      </c>
      <c r="AB70" s="4" t="s">
        <v>343</v>
      </c>
      <c r="AC70" s="4" t="s">
        <v>344</v>
      </c>
    </row>
    <row r="71" spans="1:29" ht="94.5">
      <c r="A71" s="4">
        <v>70</v>
      </c>
      <c r="B71" s="4" t="s">
        <v>24</v>
      </c>
      <c r="C71" s="4" t="s">
        <v>82</v>
      </c>
      <c r="D71" s="4" t="s">
        <v>59</v>
      </c>
      <c r="E71" s="4" t="s">
        <v>345</v>
      </c>
      <c r="F71" s="27" t="s">
        <v>1143</v>
      </c>
      <c r="G71" s="4">
        <v>2012</v>
      </c>
      <c r="H71" s="4">
        <v>5</v>
      </c>
      <c r="I71" s="4">
        <v>22</v>
      </c>
      <c r="J71" s="4" t="s">
        <v>1140</v>
      </c>
      <c r="K71" s="4" t="s">
        <v>112</v>
      </c>
      <c r="L71" s="4">
        <v>2000</v>
      </c>
      <c r="M71" s="4" t="s">
        <v>1330</v>
      </c>
      <c r="N71" s="4">
        <v>0</v>
      </c>
      <c r="O71" s="4">
        <v>0</v>
      </c>
      <c r="P71" s="5">
        <v>41051</v>
      </c>
      <c r="Q71" s="4" t="s">
        <v>14</v>
      </c>
      <c r="R71" s="4">
        <v>0</v>
      </c>
      <c r="S71" s="4">
        <v>1</v>
      </c>
      <c r="T71" s="4">
        <v>0</v>
      </c>
      <c r="U71" s="4">
        <v>0</v>
      </c>
      <c r="V71" s="4">
        <v>0</v>
      </c>
      <c r="W71" s="4">
        <v>0</v>
      </c>
      <c r="X71" s="4" t="s">
        <v>226</v>
      </c>
      <c r="Y71" s="4" t="s">
        <v>30</v>
      </c>
      <c r="Z71" s="4" t="s">
        <v>30</v>
      </c>
      <c r="AA71" s="4" t="s">
        <v>55</v>
      </c>
      <c r="AB71" s="4" t="s">
        <v>1142</v>
      </c>
      <c r="AC71" s="4" t="s">
        <v>1141</v>
      </c>
    </row>
    <row r="72" spans="1:29" ht="94.5">
      <c r="A72" s="4">
        <v>71</v>
      </c>
      <c r="B72" s="12" t="s">
        <v>24</v>
      </c>
      <c r="C72" s="16" t="s">
        <v>437</v>
      </c>
      <c r="D72" s="12" t="s">
        <v>59</v>
      </c>
      <c r="E72" s="12" t="s">
        <v>1154</v>
      </c>
      <c r="F72" s="28" t="s">
        <v>1155</v>
      </c>
      <c r="G72" s="12">
        <v>2008</v>
      </c>
      <c r="H72" s="12">
        <v>11</v>
      </c>
      <c r="I72" s="9">
        <v>23</v>
      </c>
      <c r="J72" s="12" t="s">
        <v>1140</v>
      </c>
      <c r="K72" s="12" t="s">
        <v>112</v>
      </c>
      <c r="L72" s="9">
        <v>2000</v>
      </c>
      <c r="M72" s="9">
        <v>20000</v>
      </c>
      <c r="N72" s="9">
        <v>0</v>
      </c>
      <c r="O72" s="9">
        <v>0</v>
      </c>
      <c r="P72" s="13">
        <v>39775</v>
      </c>
      <c r="Q72" s="4" t="s">
        <v>15</v>
      </c>
      <c r="R72" s="4">
        <v>0</v>
      </c>
      <c r="S72" s="4">
        <v>0</v>
      </c>
      <c r="T72" s="4">
        <v>1</v>
      </c>
      <c r="U72" s="4">
        <v>0</v>
      </c>
      <c r="V72" s="4">
        <v>0</v>
      </c>
      <c r="W72" s="4">
        <v>0</v>
      </c>
      <c r="X72" s="4" t="s">
        <v>123</v>
      </c>
      <c r="Y72" s="4" t="s">
        <v>30</v>
      </c>
      <c r="Z72" s="4" t="s">
        <v>30</v>
      </c>
      <c r="AA72" s="12" t="s">
        <v>55</v>
      </c>
      <c r="AB72" s="12" t="s">
        <v>355</v>
      </c>
      <c r="AC72" s="9" t="s">
        <v>1156</v>
      </c>
    </row>
    <row r="73" spans="1:29" ht="63">
      <c r="A73" s="4">
        <v>72</v>
      </c>
      <c r="B73" s="12" t="s">
        <v>24</v>
      </c>
      <c r="C73" s="17" t="s">
        <v>1158</v>
      </c>
      <c r="D73" s="12" t="s">
        <v>45</v>
      </c>
      <c r="E73" s="12" t="s">
        <v>955</v>
      </c>
      <c r="F73" s="28" t="s">
        <v>956</v>
      </c>
      <c r="G73" s="12">
        <v>2008</v>
      </c>
      <c r="H73" s="12">
        <v>11</v>
      </c>
      <c r="I73" s="9">
        <v>29</v>
      </c>
      <c r="J73" s="12" t="s">
        <v>30</v>
      </c>
      <c r="K73" s="12" t="s">
        <v>30</v>
      </c>
      <c r="L73" s="12" t="s">
        <v>30</v>
      </c>
      <c r="M73" s="12" t="s">
        <v>30</v>
      </c>
      <c r="N73" s="12">
        <v>0</v>
      </c>
      <c r="O73" s="12">
        <v>0</v>
      </c>
      <c r="P73" s="13">
        <v>39781</v>
      </c>
      <c r="Q73" s="4" t="s">
        <v>951</v>
      </c>
      <c r="R73" s="4">
        <v>0</v>
      </c>
      <c r="S73" s="4">
        <v>0</v>
      </c>
      <c r="T73" s="4">
        <v>0</v>
      </c>
      <c r="U73" s="4">
        <v>0</v>
      </c>
      <c r="V73" s="4">
        <v>1</v>
      </c>
      <c r="W73" s="4">
        <v>0</v>
      </c>
      <c r="X73" s="4" t="s">
        <v>32</v>
      </c>
      <c r="Y73" s="4" t="s">
        <v>952</v>
      </c>
      <c r="Z73" s="4" t="s">
        <v>75</v>
      </c>
      <c r="AA73" s="12" t="s">
        <v>55</v>
      </c>
      <c r="AB73" s="9" t="s">
        <v>957</v>
      </c>
      <c r="AC73" s="9" t="s">
        <v>1157</v>
      </c>
    </row>
    <row r="74" spans="1:29" ht="94.5">
      <c r="A74" s="4">
        <v>73</v>
      </c>
      <c r="B74" s="4" t="s">
        <v>24</v>
      </c>
      <c r="C74" s="4" t="s">
        <v>346</v>
      </c>
      <c r="D74" s="4" t="s">
        <v>45</v>
      </c>
      <c r="E74" s="23" t="s">
        <v>1238</v>
      </c>
      <c r="F74" s="25" t="s">
        <v>347</v>
      </c>
      <c r="G74" s="4">
        <v>2007</v>
      </c>
      <c r="H74" s="4">
        <v>5</v>
      </c>
      <c r="I74" s="4">
        <v>22</v>
      </c>
      <c r="J74" s="4" t="s">
        <v>1174</v>
      </c>
      <c r="K74" s="4" t="s">
        <v>188</v>
      </c>
      <c r="L74" s="4">
        <v>2500</v>
      </c>
      <c r="M74" s="4">
        <v>37500</v>
      </c>
      <c r="N74" s="4">
        <v>0</v>
      </c>
      <c r="O74" s="4">
        <v>1</v>
      </c>
      <c r="P74" s="5">
        <v>39224</v>
      </c>
      <c r="Q74" s="4" t="s">
        <v>13</v>
      </c>
      <c r="R74" s="4">
        <v>1</v>
      </c>
      <c r="S74" s="4">
        <v>0</v>
      </c>
      <c r="T74" s="4">
        <v>0</v>
      </c>
      <c r="U74" s="4">
        <v>0</v>
      </c>
      <c r="V74" s="4">
        <v>0</v>
      </c>
      <c r="W74" s="4">
        <v>0</v>
      </c>
      <c r="X74" s="4" t="s">
        <v>53</v>
      </c>
      <c r="Y74" s="4" t="s">
        <v>34</v>
      </c>
      <c r="Z74" s="4" t="s">
        <v>34</v>
      </c>
      <c r="AA74" s="4" t="s">
        <v>55</v>
      </c>
      <c r="AB74" s="4" t="s">
        <v>1239</v>
      </c>
      <c r="AC74" s="4" t="s">
        <v>348</v>
      </c>
    </row>
    <row r="75" spans="1:29" ht="63">
      <c r="A75" s="4">
        <v>74</v>
      </c>
      <c r="B75" s="4" t="s">
        <v>24</v>
      </c>
      <c r="C75" s="4" t="s">
        <v>349</v>
      </c>
      <c r="D75" s="4" t="s">
        <v>59</v>
      </c>
      <c r="E75" s="4" t="s">
        <v>350</v>
      </c>
      <c r="F75" s="25" t="s">
        <v>1237</v>
      </c>
      <c r="G75" s="4">
        <v>2012</v>
      </c>
      <c r="H75" s="4">
        <v>9</v>
      </c>
      <c r="I75" s="4" t="s">
        <v>30</v>
      </c>
      <c r="J75" s="4" t="s">
        <v>30</v>
      </c>
      <c r="K75" s="4" t="s">
        <v>30</v>
      </c>
      <c r="L75" s="4" t="s">
        <v>30</v>
      </c>
      <c r="M75" s="4" t="s">
        <v>30</v>
      </c>
      <c r="N75" s="4">
        <v>0</v>
      </c>
      <c r="O75" s="4">
        <v>0</v>
      </c>
      <c r="P75" s="5" t="s">
        <v>30</v>
      </c>
      <c r="Q75" s="4" t="s">
        <v>1109</v>
      </c>
      <c r="R75" s="4">
        <v>0</v>
      </c>
      <c r="S75" s="4">
        <v>0</v>
      </c>
      <c r="T75" s="4">
        <v>0</v>
      </c>
      <c r="U75" s="4">
        <v>0</v>
      </c>
      <c r="V75" s="4">
        <v>1</v>
      </c>
      <c r="W75" s="4">
        <v>1</v>
      </c>
      <c r="X75" s="4" t="s">
        <v>30</v>
      </c>
      <c r="Y75" s="4" t="s">
        <v>1285</v>
      </c>
      <c r="Z75" s="4" t="s">
        <v>34</v>
      </c>
      <c r="AA75" s="4" t="s">
        <v>55</v>
      </c>
      <c r="AB75" s="4" t="s">
        <v>113</v>
      </c>
      <c r="AC75" s="4" t="s">
        <v>352</v>
      </c>
    </row>
    <row r="76" spans="1:29" ht="157.5">
      <c r="A76" s="4">
        <v>75</v>
      </c>
      <c r="B76" s="4" t="s">
        <v>24</v>
      </c>
      <c r="C76" s="4" t="s">
        <v>353</v>
      </c>
      <c r="D76" s="4" t="s">
        <v>59</v>
      </c>
      <c r="E76" s="4" t="s">
        <v>354</v>
      </c>
      <c r="F76" s="27" t="s">
        <v>1240</v>
      </c>
      <c r="G76" s="4">
        <v>2008</v>
      </c>
      <c r="H76" s="4">
        <v>3</v>
      </c>
      <c r="I76" s="4">
        <v>26</v>
      </c>
      <c r="J76" s="4" t="s">
        <v>1078</v>
      </c>
      <c r="K76" s="4" t="s">
        <v>118</v>
      </c>
      <c r="L76" s="4">
        <v>2100</v>
      </c>
      <c r="M76" s="4">
        <v>21000</v>
      </c>
      <c r="N76" s="4">
        <v>0</v>
      </c>
      <c r="O76" s="4">
        <v>0</v>
      </c>
      <c r="P76" s="5">
        <v>39533</v>
      </c>
      <c r="Q76" s="4" t="s">
        <v>14</v>
      </c>
      <c r="R76" s="4">
        <v>0</v>
      </c>
      <c r="S76" s="4">
        <v>1</v>
      </c>
      <c r="T76" s="4">
        <v>0</v>
      </c>
      <c r="U76" s="4">
        <v>0</v>
      </c>
      <c r="V76" s="4">
        <v>0</v>
      </c>
      <c r="W76" s="4">
        <v>0</v>
      </c>
      <c r="X76" s="4" t="s">
        <v>53</v>
      </c>
      <c r="Y76" s="4" t="s">
        <v>30</v>
      </c>
      <c r="Z76" s="4" t="s">
        <v>30</v>
      </c>
      <c r="AA76" s="4" t="s">
        <v>55</v>
      </c>
      <c r="AB76" s="4" t="s">
        <v>355</v>
      </c>
      <c r="AC76" s="4" t="s">
        <v>356</v>
      </c>
    </row>
    <row r="77" spans="1:29" ht="90">
      <c r="A77" s="4">
        <v>76</v>
      </c>
      <c r="B77" s="4" t="s">
        <v>24</v>
      </c>
      <c r="C77" s="4" t="s">
        <v>357</v>
      </c>
      <c r="D77" s="4" t="s">
        <v>59</v>
      </c>
      <c r="E77" s="4" t="s">
        <v>358</v>
      </c>
      <c r="F77" s="27" t="s">
        <v>359</v>
      </c>
      <c r="G77" s="4">
        <v>2011</v>
      </c>
      <c r="H77" s="4">
        <v>7</v>
      </c>
      <c r="I77" s="4">
        <v>27</v>
      </c>
      <c r="J77" s="4" t="s">
        <v>30</v>
      </c>
      <c r="K77" s="4" t="s">
        <v>30</v>
      </c>
      <c r="L77" s="4" t="s">
        <v>30</v>
      </c>
      <c r="M77" s="4" t="s">
        <v>30</v>
      </c>
      <c r="N77" s="4">
        <v>0</v>
      </c>
      <c r="O77" s="4">
        <v>0</v>
      </c>
      <c r="P77" s="5">
        <v>40751</v>
      </c>
      <c r="Q77" s="4" t="s">
        <v>14</v>
      </c>
      <c r="R77" s="4">
        <v>0</v>
      </c>
      <c r="S77" s="4">
        <v>1</v>
      </c>
      <c r="T77" s="4">
        <v>0</v>
      </c>
      <c r="U77" s="4">
        <v>0</v>
      </c>
      <c r="V77" s="4">
        <v>0</v>
      </c>
      <c r="W77" s="4">
        <v>0</v>
      </c>
      <c r="X77" s="4" t="s">
        <v>32</v>
      </c>
      <c r="Y77" s="4" t="s">
        <v>1287</v>
      </c>
      <c r="Z77" s="4" t="s">
        <v>34</v>
      </c>
      <c r="AA77" s="4" t="s">
        <v>55</v>
      </c>
      <c r="AB77" s="4" t="s">
        <v>1249</v>
      </c>
      <c r="AC77" s="4" t="s">
        <v>360</v>
      </c>
    </row>
    <row r="78" spans="1:29" ht="31.5">
      <c r="A78" s="4">
        <v>77</v>
      </c>
      <c r="B78" s="4" t="s">
        <v>24</v>
      </c>
      <c r="C78" s="4" t="s">
        <v>361</v>
      </c>
      <c r="D78" s="4" t="s">
        <v>59</v>
      </c>
      <c r="E78" s="4" t="s">
        <v>362</v>
      </c>
      <c r="F78" s="27" t="s">
        <v>363</v>
      </c>
      <c r="G78" s="4">
        <v>2011</v>
      </c>
      <c r="H78" s="4">
        <v>3</v>
      </c>
      <c r="I78" s="4">
        <v>8</v>
      </c>
      <c r="J78" s="6" t="s">
        <v>1331</v>
      </c>
      <c r="K78" s="4" t="s">
        <v>1331</v>
      </c>
      <c r="L78" s="6" t="s">
        <v>30</v>
      </c>
      <c r="M78" s="4" t="s">
        <v>30</v>
      </c>
      <c r="N78" s="4">
        <v>0</v>
      </c>
      <c r="O78" s="4">
        <v>0</v>
      </c>
      <c r="P78" s="5">
        <v>40610</v>
      </c>
      <c r="Q78" s="4" t="s">
        <v>14</v>
      </c>
      <c r="R78" s="4">
        <v>0</v>
      </c>
      <c r="S78" s="4">
        <v>1</v>
      </c>
      <c r="T78" s="4">
        <v>0</v>
      </c>
      <c r="U78" s="4">
        <v>0</v>
      </c>
      <c r="V78" s="4">
        <v>0</v>
      </c>
      <c r="W78" s="4">
        <v>0</v>
      </c>
      <c r="X78" s="4" t="s">
        <v>30</v>
      </c>
      <c r="Y78" s="4" t="s">
        <v>30</v>
      </c>
      <c r="Z78" s="4" t="s">
        <v>30</v>
      </c>
      <c r="AA78" s="4" t="s">
        <v>55</v>
      </c>
      <c r="AB78" s="4" t="s">
        <v>355</v>
      </c>
      <c r="AC78" s="4" t="s">
        <v>364</v>
      </c>
    </row>
    <row r="79" spans="1:29" ht="94.5">
      <c r="A79" s="4">
        <v>78</v>
      </c>
      <c r="B79" s="4" t="s">
        <v>24</v>
      </c>
      <c r="C79" s="4" t="s">
        <v>365</v>
      </c>
      <c r="D79" s="4" t="s">
        <v>45</v>
      </c>
      <c r="E79" s="4" t="s">
        <v>366</v>
      </c>
      <c r="F79" s="4" t="s">
        <v>367</v>
      </c>
      <c r="G79" s="4">
        <v>2011</v>
      </c>
      <c r="H79" s="4">
        <v>8</v>
      </c>
      <c r="I79" s="4">
        <v>16</v>
      </c>
      <c r="J79" s="4" t="s">
        <v>30</v>
      </c>
      <c r="K79" s="4" t="s">
        <v>30</v>
      </c>
      <c r="L79" s="4" t="s">
        <v>30</v>
      </c>
      <c r="M79" s="4" t="s">
        <v>30</v>
      </c>
      <c r="N79" s="4">
        <v>0</v>
      </c>
      <c r="O79" s="4">
        <v>0</v>
      </c>
      <c r="P79" s="5">
        <v>40771</v>
      </c>
      <c r="Q79" s="4" t="s">
        <v>13</v>
      </c>
      <c r="R79" s="4">
        <v>1</v>
      </c>
      <c r="S79" s="4">
        <v>0</v>
      </c>
      <c r="T79" s="4">
        <v>0</v>
      </c>
      <c r="U79" s="4">
        <v>0</v>
      </c>
      <c r="V79" s="4">
        <v>0</v>
      </c>
      <c r="W79" s="4">
        <v>0</v>
      </c>
      <c r="X79" s="4" t="s">
        <v>30</v>
      </c>
      <c r="Y79" s="4" t="s">
        <v>1285</v>
      </c>
      <c r="Z79" s="4" t="s">
        <v>34</v>
      </c>
      <c r="AA79" s="4" t="s">
        <v>55</v>
      </c>
      <c r="AB79" s="4" t="s">
        <v>368</v>
      </c>
      <c r="AC79" s="4" t="s">
        <v>369</v>
      </c>
    </row>
    <row r="80" spans="1:29" ht="110.25">
      <c r="A80" s="4">
        <v>79</v>
      </c>
      <c r="B80" s="4" t="s">
        <v>24</v>
      </c>
      <c r="C80" s="4" t="s">
        <v>370</v>
      </c>
      <c r="D80" s="4" t="s">
        <v>59</v>
      </c>
      <c r="E80" s="4" t="s">
        <v>371</v>
      </c>
      <c r="F80" s="4" t="s">
        <v>372</v>
      </c>
      <c r="G80" s="4">
        <v>2009</v>
      </c>
      <c r="H80" s="4">
        <v>1</v>
      </c>
      <c r="I80" s="4" t="s">
        <v>30</v>
      </c>
      <c r="J80" s="4" t="s">
        <v>1301</v>
      </c>
      <c r="K80" s="4" t="s">
        <v>106</v>
      </c>
      <c r="L80" s="4" t="s">
        <v>1168</v>
      </c>
      <c r="M80" s="4" t="s">
        <v>1332</v>
      </c>
      <c r="N80" s="4">
        <v>0</v>
      </c>
      <c r="O80" s="4">
        <v>0</v>
      </c>
      <c r="P80" s="5" t="s">
        <v>30</v>
      </c>
      <c r="Q80" s="4" t="s">
        <v>31</v>
      </c>
      <c r="R80" s="4">
        <v>0</v>
      </c>
      <c r="S80" s="4">
        <v>0</v>
      </c>
      <c r="T80" s="4">
        <v>0</v>
      </c>
      <c r="U80" s="4">
        <v>0</v>
      </c>
      <c r="V80" s="4">
        <v>1</v>
      </c>
      <c r="W80" s="4">
        <v>0</v>
      </c>
      <c r="X80" s="4" t="s">
        <v>47</v>
      </c>
      <c r="Y80" s="4" t="s">
        <v>48</v>
      </c>
      <c r="Z80" s="4" t="s">
        <v>16</v>
      </c>
      <c r="AA80" s="4" t="s">
        <v>55</v>
      </c>
      <c r="AB80" s="4" t="s">
        <v>373</v>
      </c>
      <c r="AC80" s="4" t="s">
        <v>374</v>
      </c>
    </row>
    <row r="81" spans="1:29" ht="78.75">
      <c r="A81" s="4">
        <v>80</v>
      </c>
      <c r="B81" s="4" t="s">
        <v>24</v>
      </c>
      <c r="C81" s="4" t="s">
        <v>375</v>
      </c>
      <c r="D81" s="4" t="s">
        <v>45</v>
      </c>
      <c r="E81" s="4" t="s">
        <v>376</v>
      </c>
      <c r="F81" s="27" t="s">
        <v>377</v>
      </c>
      <c r="G81" s="4">
        <v>2011</v>
      </c>
      <c r="H81" s="4">
        <v>12</v>
      </c>
      <c r="I81" s="4">
        <v>8</v>
      </c>
      <c r="J81" s="4" t="s">
        <v>29</v>
      </c>
      <c r="K81" s="4" t="s">
        <v>29</v>
      </c>
      <c r="L81" s="4" t="s">
        <v>30</v>
      </c>
      <c r="M81" s="4" t="s">
        <v>30</v>
      </c>
      <c r="N81" s="4">
        <v>0</v>
      </c>
      <c r="O81" s="4">
        <v>0</v>
      </c>
      <c r="P81" s="5" t="s">
        <v>30</v>
      </c>
      <c r="Q81" s="4" t="s">
        <v>1273</v>
      </c>
      <c r="R81" s="4">
        <v>0</v>
      </c>
      <c r="S81" s="4">
        <v>1</v>
      </c>
      <c r="T81" s="4">
        <v>0</v>
      </c>
      <c r="U81" s="4">
        <v>0</v>
      </c>
      <c r="V81" s="4">
        <v>1</v>
      </c>
      <c r="W81" s="4">
        <v>0</v>
      </c>
      <c r="X81" s="4" t="s">
        <v>32</v>
      </c>
      <c r="Y81" s="4" t="s">
        <v>30</v>
      </c>
      <c r="Z81" s="4" t="s">
        <v>30</v>
      </c>
      <c r="AA81" s="4" t="s">
        <v>55</v>
      </c>
      <c r="AB81" s="4" t="s">
        <v>378</v>
      </c>
      <c r="AC81" s="4" t="s">
        <v>379</v>
      </c>
    </row>
    <row r="82" spans="1:29" ht="189">
      <c r="A82" s="4">
        <v>81</v>
      </c>
      <c r="B82" s="4" t="s">
        <v>24</v>
      </c>
      <c r="C82" s="4" t="s">
        <v>380</v>
      </c>
      <c r="D82" s="4" t="s">
        <v>148</v>
      </c>
      <c r="E82" s="7" t="s">
        <v>381</v>
      </c>
      <c r="F82" s="4" t="s">
        <v>382</v>
      </c>
      <c r="G82" s="4">
        <v>2011</v>
      </c>
      <c r="H82" s="4">
        <v>12</v>
      </c>
      <c r="I82" s="4" t="s">
        <v>30</v>
      </c>
      <c r="J82" s="4" t="s">
        <v>30</v>
      </c>
      <c r="K82" s="4" t="s">
        <v>30</v>
      </c>
      <c r="L82" s="4" t="s">
        <v>30</v>
      </c>
      <c r="M82" s="4" t="s">
        <v>30</v>
      </c>
      <c r="N82" s="4">
        <v>0</v>
      </c>
      <c r="O82" s="4">
        <v>0</v>
      </c>
      <c r="P82" s="5" t="s">
        <v>30</v>
      </c>
      <c r="Q82" s="4" t="s">
        <v>31</v>
      </c>
      <c r="R82" s="4">
        <v>0</v>
      </c>
      <c r="S82" s="4">
        <v>0</v>
      </c>
      <c r="T82" s="4">
        <v>0</v>
      </c>
      <c r="U82" s="4">
        <v>0</v>
      </c>
      <c r="V82" s="4">
        <v>1</v>
      </c>
      <c r="W82" s="4">
        <v>0</v>
      </c>
      <c r="X82" s="4" t="s">
        <v>32</v>
      </c>
      <c r="Y82" s="4" t="s">
        <v>30</v>
      </c>
      <c r="Z82" s="4" t="s">
        <v>30</v>
      </c>
      <c r="AA82" s="4" t="s">
        <v>55</v>
      </c>
      <c r="AB82" s="4" t="s">
        <v>383</v>
      </c>
      <c r="AC82" s="4" t="s">
        <v>384</v>
      </c>
    </row>
    <row r="83" spans="1:29" ht="189">
      <c r="A83" s="4">
        <v>82</v>
      </c>
      <c r="B83" s="4" t="s">
        <v>24</v>
      </c>
      <c r="C83" s="4" t="s">
        <v>30</v>
      </c>
      <c r="D83" s="4" t="s">
        <v>103</v>
      </c>
      <c r="E83" s="4" t="s">
        <v>385</v>
      </c>
      <c r="F83" s="27" t="s">
        <v>386</v>
      </c>
      <c r="G83" s="4">
        <v>2010</v>
      </c>
      <c r="H83" s="4">
        <v>3</v>
      </c>
      <c r="I83" s="4">
        <v>5</v>
      </c>
      <c r="J83" s="4" t="s">
        <v>30</v>
      </c>
      <c r="K83" s="4" t="s">
        <v>30</v>
      </c>
      <c r="L83" s="4" t="s">
        <v>30</v>
      </c>
      <c r="M83" s="4" t="s">
        <v>30</v>
      </c>
      <c r="N83" s="4">
        <v>0</v>
      </c>
      <c r="O83" s="4">
        <v>0</v>
      </c>
      <c r="P83" s="5">
        <v>40242</v>
      </c>
      <c r="Q83" s="4" t="s">
        <v>31</v>
      </c>
      <c r="R83" s="4">
        <v>0</v>
      </c>
      <c r="S83" s="4">
        <v>0</v>
      </c>
      <c r="T83" s="4">
        <v>0</v>
      </c>
      <c r="U83" s="4">
        <v>0</v>
      </c>
      <c r="V83" s="4">
        <v>1</v>
      </c>
      <c r="W83" s="4">
        <v>0</v>
      </c>
      <c r="X83" s="4" t="s">
        <v>123</v>
      </c>
      <c r="Y83" s="4" t="s">
        <v>1285</v>
      </c>
      <c r="Z83" s="4" t="s">
        <v>34</v>
      </c>
      <c r="AA83" s="4" t="s">
        <v>55</v>
      </c>
      <c r="AB83" s="4" t="s">
        <v>124</v>
      </c>
      <c r="AC83" s="4" t="s">
        <v>388</v>
      </c>
    </row>
    <row r="84" spans="1:29" ht="94.5">
      <c r="A84" s="4">
        <v>83</v>
      </c>
      <c r="B84" s="4" t="s">
        <v>24</v>
      </c>
      <c r="C84" s="4" t="s">
        <v>1333</v>
      </c>
      <c r="D84" s="4" t="s">
        <v>45</v>
      </c>
      <c r="E84" s="4" t="s">
        <v>390</v>
      </c>
      <c r="F84" s="8" t="s">
        <v>391</v>
      </c>
      <c r="G84" s="4">
        <v>2008</v>
      </c>
      <c r="H84" s="4">
        <v>12</v>
      </c>
      <c r="I84" s="4">
        <v>28</v>
      </c>
      <c r="J84" s="4" t="s">
        <v>986</v>
      </c>
      <c r="K84" s="4" t="s">
        <v>29</v>
      </c>
      <c r="L84" s="4">
        <v>660</v>
      </c>
      <c r="M84" s="4" t="s">
        <v>30</v>
      </c>
      <c r="N84" s="4">
        <v>0</v>
      </c>
      <c r="O84" s="4">
        <v>0</v>
      </c>
      <c r="P84" s="5">
        <v>39810</v>
      </c>
      <c r="Q84" s="4" t="s">
        <v>31</v>
      </c>
      <c r="R84" s="4">
        <v>0</v>
      </c>
      <c r="S84" s="4">
        <v>0</v>
      </c>
      <c r="T84" s="4">
        <v>0</v>
      </c>
      <c r="U84" s="4">
        <v>0</v>
      </c>
      <c r="V84" s="4">
        <v>1</v>
      </c>
      <c r="W84" s="4">
        <v>0</v>
      </c>
      <c r="X84" s="4" t="s">
        <v>53</v>
      </c>
      <c r="Y84" s="4" t="s">
        <v>30</v>
      </c>
      <c r="Z84" s="4" t="s">
        <v>30</v>
      </c>
      <c r="AA84" s="4" t="s">
        <v>55</v>
      </c>
      <c r="AB84" s="4" t="s">
        <v>392</v>
      </c>
      <c r="AC84" s="8" t="s">
        <v>393</v>
      </c>
    </row>
    <row r="85" spans="1:29" ht="63">
      <c r="A85" s="4">
        <v>84</v>
      </c>
      <c r="B85" s="4" t="s">
        <v>24</v>
      </c>
      <c r="C85" s="4" t="s">
        <v>394</v>
      </c>
      <c r="D85" s="4" t="s">
        <v>45</v>
      </c>
      <c r="E85" s="4" t="s">
        <v>395</v>
      </c>
      <c r="F85" s="25" t="s">
        <v>396</v>
      </c>
      <c r="G85" s="4">
        <v>2011</v>
      </c>
      <c r="H85" s="4">
        <v>7</v>
      </c>
      <c r="I85" s="4">
        <v>9</v>
      </c>
      <c r="J85" s="4" t="s">
        <v>30</v>
      </c>
      <c r="K85" s="4" t="s">
        <v>30</v>
      </c>
      <c r="L85" s="4" t="s">
        <v>30</v>
      </c>
      <c r="M85" s="4" t="s">
        <v>30</v>
      </c>
      <c r="N85" s="4"/>
      <c r="O85" s="4"/>
      <c r="P85" s="5">
        <v>40733</v>
      </c>
      <c r="Q85" s="4" t="s">
        <v>13</v>
      </c>
      <c r="R85" s="4">
        <v>1</v>
      </c>
      <c r="S85" s="4">
        <v>0</v>
      </c>
      <c r="T85" s="4">
        <v>0</v>
      </c>
      <c r="U85" s="4">
        <v>0</v>
      </c>
      <c r="V85" s="4">
        <v>1</v>
      </c>
      <c r="W85" s="4">
        <v>0</v>
      </c>
      <c r="X85" s="4" t="s">
        <v>564</v>
      </c>
      <c r="Y85" s="4" t="s">
        <v>34</v>
      </c>
      <c r="Z85" s="4" t="s">
        <v>34</v>
      </c>
      <c r="AA85" s="4" t="s">
        <v>55</v>
      </c>
      <c r="AB85" s="4" t="s">
        <v>397</v>
      </c>
      <c r="AC85" s="4" t="s">
        <v>398</v>
      </c>
    </row>
    <row r="86" spans="1:29" ht="157.5">
      <c r="A86" s="4">
        <v>85</v>
      </c>
      <c r="B86" s="4" t="s">
        <v>24</v>
      </c>
      <c r="C86" s="4" t="s">
        <v>399</v>
      </c>
      <c r="D86" s="4" t="s">
        <v>45</v>
      </c>
      <c r="E86" s="4" t="s">
        <v>400</v>
      </c>
      <c r="F86" s="4" t="s">
        <v>401</v>
      </c>
      <c r="G86" s="4">
        <v>2009</v>
      </c>
      <c r="H86" s="4">
        <v>11</v>
      </c>
      <c r="I86" s="4">
        <v>13</v>
      </c>
      <c r="J86" s="4" t="s">
        <v>30</v>
      </c>
      <c r="K86" s="4" t="s">
        <v>30</v>
      </c>
      <c r="L86" s="4" t="s">
        <v>30</v>
      </c>
      <c r="M86" s="4" t="s">
        <v>30</v>
      </c>
      <c r="N86" s="4"/>
      <c r="O86" s="4"/>
      <c r="P86" s="5">
        <v>40130</v>
      </c>
      <c r="Q86" s="4" t="s">
        <v>31</v>
      </c>
      <c r="R86" s="4">
        <v>0</v>
      </c>
      <c r="S86" s="4">
        <v>0</v>
      </c>
      <c r="T86" s="4">
        <v>0</v>
      </c>
      <c r="U86" s="4">
        <v>0</v>
      </c>
      <c r="V86" s="4">
        <v>1</v>
      </c>
      <c r="W86" s="4">
        <v>0</v>
      </c>
      <c r="X86" s="4" t="s">
        <v>32</v>
      </c>
      <c r="Y86" s="4" t="s">
        <v>30</v>
      </c>
      <c r="Z86" s="4" t="s">
        <v>30</v>
      </c>
      <c r="AA86" s="4" t="s">
        <v>55</v>
      </c>
      <c r="AB86" s="4" t="s">
        <v>402</v>
      </c>
      <c r="AC86" s="4" t="s">
        <v>403</v>
      </c>
    </row>
    <row r="87" spans="1:29" ht="78.75">
      <c r="A87" s="4">
        <v>86</v>
      </c>
      <c r="B87" s="4" t="s">
        <v>24</v>
      </c>
      <c r="C87" s="4" t="s">
        <v>404</v>
      </c>
      <c r="D87" s="4" t="s">
        <v>39</v>
      </c>
      <c r="E87" s="4" t="s">
        <v>405</v>
      </c>
      <c r="F87" s="4" t="s">
        <v>406</v>
      </c>
      <c r="G87" s="4">
        <v>2012</v>
      </c>
      <c r="H87" s="4" t="s">
        <v>30</v>
      </c>
      <c r="I87" s="4" t="s">
        <v>30</v>
      </c>
      <c r="J87" s="4" t="s">
        <v>1083</v>
      </c>
      <c r="K87" s="4" t="s">
        <v>30</v>
      </c>
      <c r="L87" s="4">
        <v>1500</v>
      </c>
      <c r="M87" s="4" t="s">
        <v>30</v>
      </c>
      <c r="N87" s="4"/>
      <c r="O87" s="4"/>
      <c r="P87" s="5" t="s">
        <v>30</v>
      </c>
      <c r="Q87" s="4" t="s">
        <v>31</v>
      </c>
      <c r="R87" s="4">
        <v>0</v>
      </c>
      <c r="S87" s="4">
        <v>0</v>
      </c>
      <c r="T87" s="4">
        <v>0</v>
      </c>
      <c r="U87" s="4">
        <v>0</v>
      </c>
      <c r="V87" s="4">
        <v>1</v>
      </c>
      <c r="W87" s="4">
        <v>0</v>
      </c>
      <c r="X87" s="4" t="s">
        <v>53</v>
      </c>
      <c r="Y87" s="4" t="s">
        <v>204</v>
      </c>
      <c r="Z87" s="4" t="s">
        <v>75</v>
      </c>
      <c r="AA87" s="4" t="s">
        <v>55</v>
      </c>
      <c r="AB87" s="4" t="s">
        <v>128</v>
      </c>
      <c r="AC87" s="4" t="s">
        <v>407</v>
      </c>
    </row>
    <row r="88" spans="1:29" ht="173.25">
      <c r="A88" s="4">
        <v>87</v>
      </c>
      <c r="B88" s="4" t="s">
        <v>24</v>
      </c>
      <c r="C88" s="4" t="s">
        <v>408</v>
      </c>
      <c r="D88" s="4" t="s">
        <v>59</v>
      </c>
      <c r="E88" s="4" t="s">
        <v>409</v>
      </c>
      <c r="F88" s="4" t="s">
        <v>410</v>
      </c>
      <c r="G88" s="4">
        <v>2007</v>
      </c>
      <c r="H88" s="4">
        <v>8</v>
      </c>
      <c r="I88" s="4">
        <v>25</v>
      </c>
      <c r="J88" s="4" t="s">
        <v>1186</v>
      </c>
      <c r="K88" s="4" t="s">
        <v>231</v>
      </c>
      <c r="L88" s="4">
        <v>1500</v>
      </c>
      <c r="M88" s="4" t="s">
        <v>30</v>
      </c>
      <c r="N88" s="4"/>
      <c r="O88" s="4"/>
      <c r="P88" s="5">
        <v>41146</v>
      </c>
      <c r="Q88" s="4" t="s">
        <v>411</v>
      </c>
      <c r="R88" s="4">
        <v>1</v>
      </c>
      <c r="S88" s="4">
        <v>0</v>
      </c>
      <c r="T88" s="4">
        <v>1</v>
      </c>
      <c r="U88" s="4">
        <v>0</v>
      </c>
      <c r="V88" s="4">
        <v>1</v>
      </c>
      <c r="W88" s="4">
        <v>0</v>
      </c>
      <c r="X88" s="4" t="s">
        <v>53</v>
      </c>
      <c r="Y88" s="4" t="s">
        <v>16</v>
      </c>
      <c r="Z88" s="4" t="s">
        <v>16</v>
      </c>
      <c r="AA88" s="4" t="s">
        <v>55</v>
      </c>
      <c r="AB88" s="4" t="s">
        <v>412</v>
      </c>
      <c r="AC88" s="4" t="s">
        <v>413</v>
      </c>
    </row>
    <row r="89" spans="1:29" ht="173.25">
      <c r="A89" s="4">
        <v>88</v>
      </c>
      <c r="B89" s="4" t="s">
        <v>24</v>
      </c>
      <c r="C89" s="4" t="s">
        <v>414</v>
      </c>
      <c r="D89" s="4" t="s">
        <v>45</v>
      </c>
      <c r="E89" s="4" t="s">
        <v>415</v>
      </c>
      <c r="F89" s="4" t="s">
        <v>416</v>
      </c>
      <c r="G89" s="4">
        <v>2012</v>
      </c>
      <c r="H89" s="4">
        <v>5</v>
      </c>
      <c r="I89" s="4">
        <v>28</v>
      </c>
      <c r="J89" s="4" t="s">
        <v>30</v>
      </c>
      <c r="K89" s="4" t="s">
        <v>30</v>
      </c>
      <c r="L89" s="4" t="s">
        <v>30</v>
      </c>
      <c r="M89" s="4" t="s">
        <v>30</v>
      </c>
      <c r="N89" s="4"/>
      <c r="O89" s="4"/>
      <c r="P89" s="5">
        <v>41057</v>
      </c>
      <c r="Q89" s="4" t="s">
        <v>1109</v>
      </c>
      <c r="R89" s="4">
        <v>0</v>
      </c>
      <c r="S89" s="4">
        <v>0</v>
      </c>
      <c r="T89" s="4">
        <v>0</v>
      </c>
      <c r="U89" s="4">
        <v>0</v>
      </c>
      <c r="V89" s="4">
        <v>0</v>
      </c>
      <c r="W89" s="4">
        <v>1</v>
      </c>
      <c r="X89" s="4" t="s">
        <v>53</v>
      </c>
      <c r="Y89" s="4" t="s">
        <v>1285</v>
      </c>
      <c r="Z89" s="4" t="s">
        <v>34</v>
      </c>
      <c r="AA89" s="4" t="s">
        <v>55</v>
      </c>
      <c r="AB89" s="4" t="s">
        <v>417</v>
      </c>
      <c r="AC89" s="4" t="s">
        <v>418</v>
      </c>
    </row>
    <row r="90" spans="1:29" ht="78.75">
      <c r="A90" s="4">
        <v>89</v>
      </c>
      <c r="B90" s="4" t="s">
        <v>24</v>
      </c>
      <c r="C90" s="4" t="s">
        <v>1259</v>
      </c>
      <c r="D90" s="4" t="s">
        <v>103</v>
      </c>
      <c r="E90" s="4" t="s">
        <v>419</v>
      </c>
      <c r="F90" s="27" t="s">
        <v>420</v>
      </c>
      <c r="G90" s="4">
        <v>2012</v>
      </c>
      <c r="H90" s="4">
        <v>4</v>
      </c>
      <c r="I90" s="4">
        <v>22</v>
      </c>
      <c r="J90" s="4" t="s">
        <v>30</v>
      </c>
      <c r="K90" s="4" t="s">
        <v>30</v>
      </c>
      <c r="L90" s="4" t="s">
        <v>30</v>
      </c>
      <c r="M90" s="4" t="s">
        <v>30</v>
      </c>
      <c r="N90" s="4"/>
      <c r="O90" s="4"/>
      <c r="P90" s="5">
        <v>41021</v>
      </c>
      <c r="Q90" s="4" t="s">
        <v>13</v>
      </c>
      <c r="R90" s="4">
        <v>1</v>
      </c>
      <c r="S90" s="4">
        <v>0</v>
      </c>
      <c r="T90" s="4">
        <v>0</v>
      </c>
      <c r="U90" s="4">
        <v>0</v>
      </c>
      <c r="V90" s="4">
        <v>0</v>
      </c>
      <c r="W90" s="4">
        <v>0</v>
      </c>
      <c r="X90" s="4" t="s">
        <v>30</v>
      </c>
      <c r="Y90" s="4" t="s">
        <v>30</v>
      </c>
      <c r="Z90" s="4" t="s">
        <v>30</v>
      </c>
      <c r="AA90" s="4" t="s">
        <v>55</v>
      </c>
      <c r="AB90" s="4" t="s">
        <v>421</v>
      </c>
      <c r="AC90" s="4" t="s">
        <v>422</v>
      </c>
    </row>
    <row r="91" spans="1:29" ht="94.5">
      <c r="A91" s="4">
        <v>90</v>
      </c>
      <c r="B91" s="4" t="s">
        <v>24</v>
      </c>
      <c r="C91" s="4" t="s">
        <v>92</v>
      </c>
      <c r="D91" s="4" t="s">
        <v>59</v>
      </c>
      <c r="E91" s="4" t="s">
        <v>423</v>
      </c>
      <c r="F91" s="4" t="s">
        <v>424</v>
      </c>
      <c r="G91" s="4">
        <v>2011</v>
      </c>
      <c r="H91" s="4">
        <v>10</v>
      </c>
      <c r="I91" s="4">
        <v>20</v>
      </c>
      <c r="J91" s="4" t="s">
        <v>30</v>
      </c>
      <c r="K91" s="4" t="s">
        <v>30</v>
      </c>
      <c r="L91" s="4" t="s">
        <v>30</v>
      </c>
      <c r="M91" s="4" t="s">
        <v>30</v>
      </c>
      <c r="N91" s="4"/>
      <c r="O91" s="4"/>
      <c r="P91" s="5">
        <v>40836</v>
      </c>
      <c r="Q91" s="4" t="s">
        <v>15</v>
      </c>
      <c r="R91" s="4">
        <v>0</v>
      </c>
      <c r="S91" s="4">
        <v>0</v>
      </c>
      <c r="T91" s="4">
        <v>1</v>
      </c>
      <c r="U91" s="4">
        <v>0</v>
      </c>
      <c r="V91" s="4">
        <v>0</v>
      </c>
      <c r="W91" s="4">
        <v>0</v>
      </c>
      <c r="X91" s="4" t="s">
        <v>53</v>
      </c>
      <c r="Y91" s="4" t="s">
        <v>425</v>
      </c>
      <c r="Z91" s="4" t="s">
        <v>34</v>
      </c>
      <c r="AA91" s="4" t="s">
        <v>55</v>
      </c>
      <c r="AB91" s="4" t="s">
        <v>426</v>
      </c>
      <c r="AC91" s="4" t="s">
        <v>427</v>
      </c>
    </row>
    <row r="92" spans="1:29" ht="63">
      <c r="A92" s="4">
        <v>91</v>
      </c>
      <c r="B92" s="4" t="s">
        <v>24</v>
      </c>
      <c r="C92" s="4" t="s">
        <v>428</v>
      </c>
      <c r="D92" s="4" t="s">
        <v>59</v>
      </c>
      <c r="E92" s="4" t="s">
        <v>429</v>
      </c>
      <c r="F92" s="4" t="s">
        <v>430</v>
      </c>
      <c r="G92" s="4">
        <v>2012</v>
      </c>
      <c r="H92" s="4">
        <v>4</v>
      </c>
      <c r="I92" s="4" t="s">
        <v>30</v>
      </c>
      <c r="J92" s="4" t="s">
        <v>30</v>
      </c>
      <c r="K92" s="4" t="s">
        <v>30</v>
      </c>
      <c r="L92" s="4" t="s">
        <v>30</v>
      </c>
      <c r="M92" s="4" t="s">
        <v>30</v>
      </c>
      <c r="N92" s="4"/>
      <c r="O92" s="4"/>
      <c r="P92" s="5" t="s">
        <v>30</v>
      </c>
      <c r="Q92" s="4" t="s">
        <v>15</v>
      </c>
      <c r="R92" s="4">
        <v>0</v>
      </c>
      <c r="S92" s="4">
        <v>0</v>
      </c>
      <c r="T92" s="4">
        <v>1</v>
      </c>
      <c r="U92" s="4">
        <v>0</v>
      </c>
      <c r="V92" s="4">
        <v>0</v>
      </c>
      <c r="W92" s="4">
        <v>0</v>
      </c>
      <c r="X92" s="4" t="s">
        <v>30</v>
      </c>
      <c r="Y92" s="4" t="s">
        <v>30</v>
      </c>
      <c r="Z92" s="4" t="s">
        <v>30</v>
      </c>
      <c r="AA92" s="4" t="s">
        <v>55</v>
      </c>
      <c r="AB92" s="4" t="s">
        <v>431</v>
      </c>
      <c r="AC92" s="4" t="s">
        <v>432</v>
      </c>
    </row>
    <row r="93" spans="1:29" ht="78.75">
      <c r="A93" s="4">
        <v>92</v>
      </c>
      <c r="B93" s="4" t="s">
        <v>24</v>
      </c>
      <c r="C93" s="4" t="s">
        <v>1262</v>
      </c>
      <c r="D93" s="4" t="s">
        <v>148</v>
      </c>
      <c r="E93" s="4" t="s">
        <v>433</v>
      </c>
      <c r="F93" s="4" t="s">
        <v>434</v>
      </c>
      <c r="G93" s="4">
        <v>2012</v>
      </c>
      <c r="H93" s="4">
        <v>7</v>
      </c>
      <c r="I93" s="4" t="s">
        <v>30</v>
      </c>
      <c r="J93" s="4" t="s">
        <v>30</v>
      </c>
      <c r="K93" s="4" t="s">
        <v>30</v>
      </c>
      <c r="L93" s="4" t="s">
        <v>30</v>
      </c>
      <c r="M93" s="4" t="s">
        <v>30</v>
      </c>
      <c r="N93" s="4"/>
      <c r="O93" s="4"/>
      <c r="P93" s="5" t="s">
        <v>30</v>
      </c>
      <c r="Q93" s="4" t="s">
        <v>15</v>
      </c>
      <c r="R93" s="4">
        <v>0</v>
      </c>
      <c r="S93" s="4">
        <v>0</v>
      </c>
      <c r="T93" s="4">
        <v>1</v>
      </c>
      <c r="U93" s="4">
        <v>0</v>
      </c>
      <c r="V93" s="4">
        <v>0</v>
      </c>
      <c r="W93" s="4">
        <v>0</v>
      </c>
      <c r="X93" s="4" t="s">
        <v>53</v>
      </c>
      <c r="Y93" s="4" t="s">
        <v>1281</v>
      </c>
      <c r="Z93" s="4" t="s">
        <v>1280</v>
      </c>
      <c r="AA93" s="4" t="s">
        <v>55</v>
      </c>
      <c r="AB93" s="4" t="s">
        <v>435</v>
      </c>
      <c r="AC93" s="4" t="s">
        <v>436</v>
      </c>
    </row>
    <row r="94" spans="1:29" ht="267.75">
      <c r="A94" s="4">
        <v>93</v>
      </c>
      <c r="B94" s="4" t="s">
        <v>24</v>
      </c>
      <c r="C94" s="4" t="s">
        <v>437</v>
      </c>
      <c r="D94" s="4" t="s">
        <v>59</v>
      </c>
      <c r="E94" s="4" t="s">
        <v>438</v>
      </c>
      <c r="F94" s="4" t="s">
        <v>439</v>
      </c>
      <c r="G94" s="4">
        <v>2009</v>
      </c>
      <c r="H94" s="4">
        <v>11</v>
      </c>
      <c r="I94" s="4">
        <v>6</v>
      </c>
      <c r="J94" s="4" t="s">
        <v>30</v>
      </c>
      <c r="K94" s="4" t="s">
        <v>30</v>
      </c>
      <c r="L94" s="4" t="s">
        <v>30</v>
      </c>
      <c r="M94" s="4" t="s">
        <v>30</v>
      </c>
      <c r="N94" s="4"/>
      <c r="O94" s="4"/>
      <c r="P94" s="5">
        <v>40123</v>
      </c>
      <c r="Q94" s="4" t="s">
        <v>15</v>
      </c>
      <c r="R94" s="4">
        <v>0</v>
      </c>
      <c r="S94" s="4">
        <v>0</v>
      </c>
      <c r="T94" s="4">
        <v>1</v>
      </c>
      <c r="U94" s="4">
        <v>0</v>
      </c>
      <c r="V94" s="4">
        <v>0</v>
      </c>
      <c r="W94" s="4">
        <v>0</v>
      </c>
      <c r="X94" s="4" t="s">
        <v>53</v>
      </c>
      <c r="Y94" s="4" t="s">
        <v>425</v>
      </c>
      <c r="Z94" s="4" t="s">
        <v>34</v>
      </c>
      <c r="AA94" s="4" t="s">
        <v>55</v>
      </c>
      <c r="AB94" s="4" t="s">
        <v>440</v>
      </c>
      <c r="AC94" s="4" t="s">
        <v>441</v>
      </c>
    </row>
    <row r="95" spans="1:29" ht="204.75">
      <c r="A95" s="4">
        <v>94</v>
      </c>
      <c r="B95" s="4" t="s">
        <v>24</v>
      </c>
      <c r="C95" s="4" t="s">
        <v>442</v>
      </c>
      <c r="D95" s="4" t="s">
        <v>59</v>
      </c>
      <c r="E95" s="4" t="s">
        <v>443</v>
      </c>
      <c r="F95" s="27" t="s">
        <v>444</v>
      </c>
      <c r="G95" s="4">
        <v>2012</v>
      </c>
      <c r="H95" s="4">
        <v>9</v>
      </c>
      <c r="I95" s="4">
        <v>27</v>
      </c>
      <c r="J95" s="4" t="s">
        <v>30</v>
      </c>
      <c r="K95" s="4" t="s">
        <v>30</v>
      </c>
      <c r="L95" s="4" t="s">
        <v>30</v>
      </c>
      <c r="M95" s="4" t="s">
        <v>30</v>
      </c>
      <c r="N95" s="4"/>
      <c r="O95" s="4"/>
      <c r="P95" s="5">
        <v>41179</v>
      </c>
      <c r="Q95" s="4" t="s">
        <v>13</v>
      </c>
      <c r="R95" s="4">
        <v>1</v>
      </c>
      <c r="S95" s="4">
        <v>0</v>
      </c>
      <c r="T95" s="4">
        <v>0</v>
      </c>
      <c r="U95" s="4">
        <v>0</v>
      </c>
      <c r="V95" s="4">
        <v>0</v>
      </c>
      <c r="W95" s="4">
        <v>0</v>
      </c>
      <c r="X95" s="4" t="s">
        <v>387</v>
      </c>
      <c r="Y95" s="4" t="s">
        <v>1285</v>
      </c>
      <c r="Z95" s="4" t="s">
        <v>34</v>
      </c>
      <c r="AA95" s="4" t="s">
        <v>55</v>
      </c>
      <c r="AB95" s="4" t="s">
        <v>445</v>
      </c>
      <c r="AC95" s="4" t="s">
        <v>446</v>
      </c>
    </row>
    <row r="96" spans="1:29" ht="173.25">
      <c r="A96" s="4">
        <v>95</v>
      </c>
      <c r="B96" s="4" t="s">
        <v>24</v>
      </c>
      <c r="C96" s="4" t="s">
        <v>133</v>
      </c>
      <c r="D96" s="4" t="s">
        <v>39</v>
      </c>
      <c r="E96" s="7" t="s">
        <v>447</v>
      </c>
      <c r="F96" s="4" t="s">
        <v>448</v>
      </c>
      <c r="G96" s="4" t="s">
        <v>30</v>
      </c>
      <c r="H96" s="4">
        <v>2</v>
      </c>
      <c r="I96" s="4">
        <v>24</v>
      </c>
      <c r="J96" s="4" t="s">
        <v>30</v>
      </c>
      <c r="K96" s="4" t="s">
        <v>30</v>
      </c>
      <c r="L96" s="4" t="s">
        <v>30</v>
      </c>
      <c r="M96" s="4" t="s">
        <v>30</v>
      </c>
      <c r="N96" s="4"/>
      <c r="O96" s="4"/>
      <c r="P96" s="5" t="s">
        <v>30</v>
      </c>
      <c r="Q96" s="4" t="s">
        <v>31</v>
      </c>
      <c r="R96" s="4">
        <v>0</v>
      </c>
      <c r="S96" s="4">
        <v>0</v>
      </c>
      <c r="T96" s="4">
        <v>0</v>
      </c>
      <c r="U96" s="4">
        <v>0</v>
      </c>
      <c r="V96" s="4">
        <v>1</v>
      </c>
      <c r="W96" s="4">
        <v>0</v>
      </c>
      <c r="X96" s="4" t="s">
        <v>449</v>
      </c>
      <c r="Y96" s="4" t="s">
        <v>450</v>
      </c>
      <c r="Z96" s="4" t="s">
        <v>16</v>
      </c>
      <c r="AA96" s="4" t="s">
        <v>55</v>
      </c>
      <c r="AB96" s="4" t="s">
        <v>451</v>
      </c>
      <c r="AC96" s="4" t="s">
        <v>452</v>
      </c>
    </row>
    <row r="97" spans="1:29" ht="94.5">
      <c r="A97" s="4">
        <v>96</v>
      </c>
      <c r="B97" s="4" t="s">
        <v>24</v>
      </c>
      <c r="C97" s="4" t="s">
        <v>453</v>
      </c>
      <c r="D97" s="4" t="s">
        <v>45</v>
      </c>
      <c r="E97" s="4" t="s">
        <v>454</v>
      </c>
      <c r="F97" s="4" t="s">
        <v>455</v>
      </c>
      <c r="G97" s="4">
        <v>2012</v>
      </c>
      <c r="H97" s="4">
        <v>1</v>
      </c>
      <c r="I97" s="4">
        <v>5</v>
      </c>
      <c r="J97" s="4" t="s">
        <v>30</v>
      </c>
      <c r="K97" s="4" t="s">
        <v>30</v>
      </c>
      <c r="L97" s="4" t="s">
        <v>30</v>
      </c>
      <c r="M97" s="4" t="s">
        <v>30</v>
      </c>
      <c r="N97" s="4"/>
      <c r="O97" s="4"/>
      <c r="P97" s="5">
        <v>40913</v>
      </c>
      <c r="Q97" s="4" t="s">
        <v>31</v>
      </c>
      <c r="R97" s="4">
        <v>0</v>
      </c>
      <c r="S97" s="4">
        <v>0</v>
      </c>
      <c r="T97" s="4">
        <v>0</v>
      </c>
      <c r="U97" s="4">
        <v>0</v>
      </c>
      <c r="V97" s="4">
        <v>1</v>
      </c>
      <c r="W97" s="4">
        <v>0</v>
      </c>
      <c r="X97" s="4" t="s">
        <v>32</v>
      </c>
      <c r="Y97" s="4" t="s">
        <v>204</v>
      </c>
      <c r="Z97" s="4" t="s">
        <v>75</v>
      </c>
      <c r="AA97" s="4" t="s">
        <v>55</v>
      </c>
      <c r="AB97" s="4" t="s">
        <v>1286</v>
      </c>
      <c r="AC97" s="4" t="s">
        <v>456</v>
      </c>
    </row>
    <row r="98" spans="1:29" ht="157.5">
      <c r="A98" s="4">
        <v>97</v>
      </c>
      <c r="B98" s="4" t="s">
        <v>24</v>
      </c>
      <c r="C98" s="4" t="s">
        <v>457</v>
      </c>
      <c r="D98" s="4" t="s">
        <v>39</v>
      </c>
      <c r="E98" s="4" t="s">
        <v>458</v>
      </c>
      <c r="F98" s="4" t="s">
        <v>459</v>
      </c>
      <c r="G98" s="4">
        <v>2012</v>
      </c>
      <c r="H98" s="4">
        <v>9</v>
      </c>
      <c r="I98" s="4">
        <v>5</v>
      </c>
      <c r="J98" s="4" t="s">
        <v>1187</v>
      </c>
      <c r="K98" s="4" t="s">
        <v>460</v>
      </c>
      <c r="L98" s="4">
        <v>1500</v>
      </c>
      <c r="M98" s="4" t="s">
        <v>30</v>
      </c>
      <c r="N98" s="4"/>
      <c r="O98" s="4"/>
      <c r="P98" s="5">
        <v>41157</v>
      </c>
      <c r="Q98" s="4" t="s">
        <v>411</v>
      </c>
      <c r="R98" s="4">
        <v>1</v>
      </c>
      <c r="S98" s="4">
        <v>0</v>
      </c>
      <c r="T98" s="4">
        <v>1</v>
      </c>
      <c r="U98" s="4">
        <v>0</v>
      </c>
      <c r="V98" s="4">
        <v>1</v>
      </c>
      <c r="W98" s="4">
        <v>0</v>
      </c>
      <c r="X98" s="4" t="s">
        <v>53</v>
      </c>
      <c r="Y98" s="4" t="s">
        <v>461</v>
      </c>
      <c r="Z98" s="4" t="s">
        <v>16</v>
      </c>
      <c r="AA98" s="4" t="s">
        <v>55</v>
      </c>
      <c r="AB98" s="4" t="s">
        <v>137</v>
      </c>
      <c r="AC98" s="4" t="s">
        <v>462</v>
      </c>
    </row>
    <row r="99" spans="1:29" ht="78.75">
      <c r="A99" s="4">
        <v>98</v>
      </c>
      <c r="B99" s="4" t="s">
        <v>24</v>
      </c>
      <c r="C99" s="4" t="s">
        <v>463</v>
      </c>
      <c r="D99" s="4" t="s">
        <v>59</v>
      </c>
      <c r="E99" s="8" t="s">
        <v>464</v>
      </c>
      <c r="F99" s="4" t="s">
        <v>351</v>
      </c>
      <c r="G99" s="4">
        <v>2012</v>
      </c>
      <c r="H99" s="4">
        <v>7</v>
      </c>
      <c r="I99" s="4">
        <v>20</v>
      </c>
      <c r="J99" s="4" t="s">
        <v>30</v>
      </c>
      <c r="K99" s="4" t="s">
        <v>30</v>
      </c>
      <c r="L99" s="4" t="s">
        <v>30</v>
      </c>
      <c r="M99" s="4" t="s">
        <v>30</v>
      </c>
      <c r="N99" s="4"/>
      <c r="O99" s="4"/>
      <c r="P99" s="5">
        <v>41110</v>
      </c>
      <c r="Q99" s="4" t="s">
        <v>1271</v>
      </c>
      <c r="R99" s="4">
        <v>0</v>
      </c>
      <c r="S99" s="4">
        <v>0</v>
      </c>
      <c r="T99" s="4">
        <v>0</v>
      </c>
      <c r="U99" s="4">
        <v>0</v>
      </c>
      <c r="V99" s="4">
        <v>1</v>
      </c>
      <c r="W99" s="4">
        <v>1</v>
      </c>
      <c r="X99" s="4" t="s">
        <v>53</v>
      </c>
      <c r="Y99" s="4" t="s">
        <v>1285</v>
      </c>
      <c r="Z99" s="4" t="s">
        <v>34</v>
      </c>
      <c r="AA99" s="4" t="s">
        <v>55</v>
      </c>
      <c r="AB99" s="4" t="s">
        <v>465</v>
      </c>
      <c r="AC99" s="4" t="s">
        <v>466</v>
      </c>
    </row>
    <row r="100" spans="1:29" ht="94.5">
      <c r="A100" s="4">
        <v>99</v>
      </c>
      <c r="B100" s="4" t="s">
        <v>24</v>
      </c>
      <c r="C100" s="4" t="s">
        <v>467</v>
      </c>
      <c r="D100" s="4" t="s">
        <v>59</v>
      </c>
      <c r="E100" s="4" t="s">
        <v>468</v>
      </c>
      <c r="F100" s="4" t="s">
        <v>469</v>
      </c>
      <c r="G100" s="4">
        <v>2011</v>
      </c>
      <c r="H100" s="4">
        <v>8</v>
      </c>
      <c r="I100" s="4">
        <v>17</v>
      </c>
      <c r="J100" s="4" t="s">
        <v>30</v>
      </c>
      <c r="K100" s="4" t="s">
        <v>30</v>
      </c>
      <c r="L100" s="4" t="s">
        <v>30</v>
      </c>
      <c r="M100" s="4" t="s">
        <v>30</v>
      </c>
      <c r="N100" s="4"/>
      <c r="O100" s="4"/>
      <c r="P100" s="5">
        <v>40772</v>
      </c>
      <c r="Q100" s="4" t="s">
        <v>1271</v>
      </c>
      <c r="R100" s="4">
        <v>0</v>
      </c>
      <c r="S100" s="4">
        <v>0</v>
      </c>
      <c r="T100" s="4">
        <v>0</v>
      </c>
      <c r="U100" s="4">
        <v>0</v>
      </c>
      <c r="V100" s="4">
        <v>1</v>
      </c>
      <c r="W100" s="4">
        <v>1</v>
      </c>
      <c r="X100" s="4" t="s">
        <v>32</v>
      </c>
      <c r="Y100" s="4" t="s">
        <v>1285</v>
      </c>
      <c r="Z100" s="4" t="s">
        <v>34</v>
      </c>
      <c r="AA100" s="4" t="s">
        <v>55</v>
      </c>
      <c r="AB100" s="4" t="s">
        <v>470</v>
      </c>
      <c r="AC100" s="4" t="s">
        <v>471</v>
      </c>
    </row>
    <row r="101" spans="1:29" ht="94.5">
      <c r="A101" s="4">
        <v>100</v>
      </c>
      <c r="B101" s="4" t="s">
        <v>24</v>
      </c>
      <c r="C101" s="4" t="s">
        <v>353</v>
      </c>
      <c r="D101" s="4" t="s">
        <v>59</v>
      </c>
      <c r="E101" s="9" t="s">
        <v>472</v>
      </c>
      <c r="F101" s="4" t="s">
        <v>473</v>
      </c>
      <c r="G101" s="4">
        <v>1994</v>
      </c>
      <c r="H101" s="4">
        <v>3</v>
      </c>
      <c r="I101" s="4">
        <v>3</v>
      </c>
      <c r="J101" s="4" t="s">
        <v>30</v>
      </c>
      <c r="K101" s="4" t="s">
        <v>30</v>
      </c>
      <c r="L101" s="4" t="s">
        <v>30</v>
      </c>
      <c r="M101" s="4" t="s">
        <v>30</v>
      </c>
      <c r="N101" s="4"/>
      <c r="O101" s="4"/>
      <c r="P101" s="5">
        <v>34396</v>
      </c>
      <c r="Q101" s="4" t="s">
        <v>13</v>
      </c>
      <c r="R101" s="4">
        <v>1</v>
      </c>
      <c r="S101" s="4">
        <v>0</v>
      </c>
      <c r="T101" s="4">
        <v>0</v>
      </c>
      <c r="U101" s="4">
        <v>0</v>
      </c>
      <c r="V101" s="4">
        <v>0</v>
      </c>
      <c r="W101" s="4">
        <v>0</v>
      </c>
      <c r="X101" s="4" t="s">
        <v>53</v>
      </c>
      <c r="Y101" s="4" t="s">
        <v>425</v>
      </c>
      <c r="Z101" s="4" t="s">
        <v>34</v>
      </c>
      <c r="AA101" s="4" t="s">
        <v>55</v>
      </c>
      <c r="AB101" s="4" t="s">
        <v>474</v>
      </c>
      <c r="AC101" s="4" t="s">
        <v>475</v>
      </c>
    </row>
    <row r="102" spans="1:29" ht="94.5">
      <c r="A102" s="4">
        <v>101</v>
      </c>
      <c r="B102" s="4" t="s">
        <v>24</v>
      </c>
      <c r="C102" s="4" t="s">
        <v>115</v>
      </c>
      <c r="D102" s="4" t="s">
        <v>59</v>
      </c>
      <c r="E102" s="4" t="s">
        <v>476</v>
      </c>
      <c r="F102" s="4" t="s">
        <v>477</v>
      </c>
      <c r="G102" s="4">
        <v>2010</v>
      </c>
      <c r="H102" s="4">
        <v>4</v>
      </c>
      <c r="I102" s="4">
        <v>22</v>
      </c>
      <c r="J102" s="4" t="s">
        <v>30</v>
      </c>
      <c r="K102" s="4" t="s">
        <v>30</v>
      </c>
      <c r="L102" s="4" t="s">
        <v>30</v>
      </c>
      <c r="M102" s="4" t="s">
        <v>30</v>
      </c>
      <c r="N102" s="4"/>
      <c r="O102" s="4"/>
      <c r="P102" s="5">
        <v>40290</v>
      </c>
      <c r="Q102" s="4" t="s">
        <v>1271</v>
      </c>
      <c r="R102" s="4">
        <v>0</v>
      </c>
      <c r="S102" s="4">
        <v>0</v>
      </c>
      <c r="T102" s="4">
        <v>0</v>
      </c>
      <c r="U102" s="4">
        <v>0</v>
      </c>
      <c r="V102" s="4">
        <v>1</v>
      </c>
      <c r="W102" s="4">
        <v>1</v>
      </c>
      <c r="X102" s="4" t="s">
        <v>53</v>
      </c>
      <c r="Y102" s="4" t="s">
        <v>1285</v>
      </c>
      <c r="Z102" s="4" t="s">
        <v>34</v>
      </c>
      <c r="AA102" s="4" t="s">
        <v>55</v>
      </c>
      <c r="AB102" s="4" t="s">
        <v>355</v>
      </c>
      <c r="AC102" s="4" t="s">
        <v>478</v>
      </c>
    </row>
    <row r="103" spans="1:29" ht="78.75">
      <c r="A103" s="4">
        <v>102</v>
      </c>
      <c r="B103" s="4" t="s">
        <v>24</v>
      </c>
      <c r="C103" s="4" t="s">
        <v>479</v>
      </c>
      <c r="D103" s="4" t="s">
        <v>480</v>
      </c>
      <c r="E103" s="4" t="s">
        <v>481</v>
      </c>
      <c r="F103" s="4" t="s">
        <v>482</v>
      </c>
      <c r="G103" s="4" t="s">
        <v>30</v>
      </c>
      <c r="H103" s="4" t="s">
        <v>30</v>
      </c>
      <c r="I103" s="4" t="s">
        <v>30</v>
      </c>
      <c r="J103" s="4" t="s">
        <v>30</v>
      </c>
      <c r="K103" s="4" t="s">
        <v>30</v>
      </c>
      <c r="L103" s="4" t="s">
        <v>30</v>
      </c>
      <c r="M103" s="4" t="s">
        <v>30</v>
      </c>
      <c r="N103" s="4"/>
      <c r="O103" s="4"/>
      <c r="P103" s="5" t="s">
        <v>30</v>
      </c>
      <c r="Q103" s="4" t="s">
        <v>483</v>
      </c>
      <c r="R103" s="4">
        <v>0</v>
      </c>
      <c r="S103" s="4">
        <v>0</v>
      </c>
      <c r="T103" s="4">
        <v>1</v>
      </c>
      <c r="U103" s="4">
        <v>0</v>
      </c>
      <c r="V103" s="4">
        <v>0</v>
      </c>
      <c r="W103" s="4">
        <v>0</v>
      </c>
      <c r="X103" s="4" t="s">
        <v>32</v>
      </c>
      <c r="Y103" s="4" t="s">
        <v>920</v>
      </c>
      <c r="Z103" s="4" t="s">
        <v>16</v>
      </c>
      <c r="AA103" s="4" t="s">
        <v>55</v>
      </c>
      <c r="AB103" s="4" t="s">
        <v>484</v>
      </c>
      <c r="AC103" s="4" t="s">
        <v>485</v>
      </c>
    </row>
    <row r="104" spans="1:29" ht="110.25">
      <c r="A104" s="4">
        <v>103</v>
      </c>
      <c r="B104" s="4" t="s">
        <v>24</v>
      </c>
      <c r="C104" s="4" t="s">
        <v>486</v>
      </c>
      <c r="D104" s="4" t="s">
        <v>59</v>
      </c>
      <c r="E104" s="4" t="s">
        <v>487</v>
      </c>
      <c r="F104" s="4" t="s">
        <v>488</v>
      </c>
      <c r="G104" s="4">
        <v>2011</v>
      </c>
      <c r="H104" s="4">
        <v>11</v>
      </c>
      <c r="I104" s="4">
        <v>2</v>
      </c>
      <c r="J104" s="4" t="s">
        <v>30</v>
      </c>
      <c r="K104" s="4" t="s">
        <v>30</v>
      </c>
      <c r="L104" s="4" t="s">
        <v>30</v>
      </c>
      <c r="M104" s="4" t="s">
        <v>30</v>
      </c>
      <c r="N104" s="4"/>
      <c r="O104" s="4"/>
      <c r="P104" s="5">
        <v>40849</v>
      </c>
      <c r="Q104" s="4" t="s">
        <v>13</v>
      </c>
      <c r="R104" s="4">
        <v>1</v>
      </c>
      <c r="S104" s="4">
        <v>0</v>
      </c>
      <c r="T104" s="4">
        <v>0</v>
      </c>
      <c r="U104" s="4">
        <v>0</v>
      </c>
      <c r="V104" s="4">
        <v>0</v>
      </c>
      <c r="W104" s="4">
        <v>0</v>
      </c>
      <c r="X104" s="4" t="s">
        <v>53</v>
      </c>
      <c r="Y104" s="4" t="s">
        <v>30</v>
      </c>
      <c r="Z104" s="4" t="s">
        <v>30</v>
      </c>
      <c r="AA104" s="4" t="s">
        <v>55</v>
      </c>
      <c r="AB104" s="4" t="s">
        <v>489</v>
      </c>
      <c r="AC104" s="4" t="s">
        <v>490</v>
      </c>
    </row>
    <row r="105" spans="1:29" ht="78.75">
      <c r="A105" s="4">
        <v>104</v>
      </c>
      <c r="B105" s="4" t="s">
        <v>24</v>
      </c>
      <c r="C105" s="4" t="s">
        <v>491</v>
      </c>
      <c r="D105" s="4" t="s">
        <v>59</v>
      </c>
      <c r="E105" s="4" t="s">
        <v>492</v>
      </c>
      <c r="F105" s="4" t="s">
        <v>493</v>
      </c>
      <c r="G105" s="4">
        <v>2012</v>
      </c>
      <c r="H105" s="4">
        <v>10</v>
      </c>
      <c r="I105" s="4">
        <v>6</v>
      </c>
      <c r="J105" s="4" t="s">
        <v>30</v>
      </c>
      <c r="K105" s="4" t="s">
        <v>30</v>
      </c>
      <c r="L105" s="4" t="s">
        <v>30</v>
      </c>
      <c r="M105" s="4" t="s">
        <v>30</v>
      </c>
      <c r="N105" s="4"/>
      <c r="O105" s="4"/>
      <c r="P105" s="5">
        <v>41188</v>
      </c>
      <c r="Q105" s="4" t="s">
        <v>1109</v>
      </c>
      <c r="R105" s="4">
        <v>0</v>
      </c>
      <c r="S105" s="4">
        <v>0</v>
      </c>
      <c r="T105" s="4">
        <v>0</v>
      </c>
      <c r="U105" s="4">
        <v>0</v>
      </c>
      <c r="V105" s="4">
        <v>0</v>
      </c>
      <c r="W105" s="4">
        <v>1</v>
      </c>
      <c r="X105" s="4" t="s">
        <v>53</v>
      </c>
      <c r="Y105" s="4" t="s">
        <v>1285</v>
      </c>
      <c r="Z105" s="4" t="s">
        <v>34</v>
      </c>
      <c r="AA105" s="4" t="s">
        <v>55</v>
      </c>
      <c r="AB105" s="4" t="s">
        <v>494</v>
      </c>
      <c r="AC105" s="4" t="s">
        <v>495</v>
      </c>
    </row>
    <row r="106" spans="1:29" ht="47.25">
      <c r="A106" s="4">
        <v>105</v>
      </c>
      <c r="B106" s="4" t="s">
        <v>24</v>
      </c>
      <c r="C106" s="4" t="s">
        <v>496</v>
      </c>
      <c r="D106" s="4" t="s">
        <v>200</v>
      </c>
      <c r="E106" s="4" t="s">
        <v>497</v>
      </c>
      <c r="F106" s="4" t="s">
        <v>498</v>
      </c>
      <c r="G106" s="4">
        <v>2008</v>
      </c>
      <c r="H106" s="4">
        <v>2</v>
      </c>
      <c r="I106" s="4">
        <v>6</v>
      </c>
      <c r="J106" s="4" t="s">
        <v>30</v>
      </c>
      <c r="K106" s="4" t="s">
        <v>30</v>
      </c>
      <c r="L106" s="4" t="s">
        <v>30</v>
      </c>
      <c r="M106" s="4" t="s">
        <v>30</v>
      </c>
      <c r="N106" s="4"/>
      <c r="O106" s="4"/>
      <c r="P106" s="5">
        <v>39484</v>
      </c>
      <c r="Q106" s="4" t="s">
        <v>31</v>
      </c>
      <c r="R106" s="4">
        <v>0</v>
      </c>
      <c r="S106" s="4">
        <v>0</v>
      </c>
      <c r="T106" s="4">
        <v>0</v>
      </c>
      <c r="U106" s="4">
        <v>0</v>
      </c>
      <c r="V106" s="4">
        <v>1</v>
      </c>
      <c r="W106" s="4">
        <v>0</v>
      </c>
      <c r="X106" s="4" t="s">
        <v>53</v>
      </c>
      <c r="Y106" s="4" t="s">
        <v>30</v>
      </c>
      <c r="Z106" s="4" t="s">
        <v>30</v>
      </c>
      <c r="AA106" s="4" t="s">
        <v>55</v>
      </c>
      <c r="AB106" s="4" t="s">
        <v>499</v>
      </c>
      <c r="AC106" s="4" t="s">
        <v>500</v>
      </c>
    </row>
    <row r="107" spans="1:29" ht="63">
      <c r="A107" s="4">
        <v>106</v>
      </c>
      <c r="B107" s="4" t="s">
        <v>24</v>
      </c>
      <c r="C107" s="4" t="s">
        <v>501</v>
      </c>
      <c r="D107" s="4" t="s">
        <v>148</v>
      </c>
      <c r="E107" s="4" t="s">
        <v>502</v>
      </c>
      <c r="F107" s="4" t="s">
        <v>503</v>
      </c>
      <c r="G107" s="4">
        <v>2012</v>
      </c>
      <c r="H107" s="4">
        <v>9</v>
      </c>
      <c r="I107" s="4">
        <v>4</v>
      </c>
      <c r="J107" s="4" t="s">
        <v>1169</v>
      </c>
      <c r="K107" s="4" t="s">
        <v>29</v>
      </c>
      <c r="L107" s="4">
        <v>3000</v>
      </c>
      <c r="M107" s="4">
        <v>168000</v>
      </c>
      <c r="N107" s="4"/>
      <c r="O107" s="4"/>
      <c r="P107" s="5">
        <v>41156</v>
      </c>
      <c r="Q107" s="4" t="s">
        <v>1109</v>
      </c>
      <c r="R107" s="4">
        <v>0</v>
      </c>
      <c r="S107" s="4">
        <v>0</v>
      </c>
      <c r="T107" s="4">
        <v>0</v>
      </c>
      <c r="U107" s="4">
        <v>0</v>
      </c>
      <c r="V107" s="4">
        <v>0</v>
      </c>
      <c r="W107" s="4">
        <v>1</v>
      </c>
      <c r="X107" s="4" t="s">
        <v>53</v>
      </c>
      <c r="Y107" s="4" t="s">
        <v>1285</v>
      </c>
      <c r="Z107" s="4" t="s">
        <v>34</v>
      </c>
      <c r="AA107" s="4" t="s">
        <v>55</v>
      </c>
      <c r="AB107" s="4" t="s">
        <v>504</v>
      </c>
      <c r="AC107" s="4" t="s">
        <v>505</v>
      </c>
    </row>
    <row r="108" spans="1:29" ht="220.5">
      <c r="A108" s="4">
        <v>107</v>
      </c>
      <c r="B108" s="4" t="s">
        <v>24</v>
      </c>
      <c r="C108" s="4" t="s">
        <v>506</v>
      </c>
      <c r="D108" s="4" t="s">
        <v>59</v>
      </c>
      <c r="E108" s="4" t="s">
        <v>507</v>
      </c>
      <c r="F108" s="4" t="s">
        <v>508</v>
      </c>
      <c r="G108" s="4">
        <v>2010</v>
      </c>
      <c r="H108" s="4">
        <v>10</v>
      </c>
      <c r="I108" s="4">
        <v>8</v>
      </c>
      <c r="J108" s="4" t="s">
        <v>30</v>
      </c>
      <c r="K108" s="4" t="s">
        <v>30</v>
      </c>
      <c r="L108" s="4" t="s">
        <v>30</v>
      </c>
      <c r="M108" s="4" t="s">
        <v>30</v>
      </c>
      <c r="N108" s="4"/>
      <c r="O108" s="4"/>
      <c r="P108" s="5">
        <v>40459</v>
      </c>
      <c r="Q108" s="4" t="s">
        <v>13</v>
      </c>
      <c r="R108" s="4">
        <v>1</v>
      </c>
      <c r="S108" s="4">
        <v>0</v>
      </c>
      <c r="T108" s="4">
        <v>0</v>
      </c>
      <c r="U108" s="4">
        <v>0</v>
      </c>
      <c r="V108" s="4">
        <v>0</v>
      </c>
      <c r="W108" s="4">
        <v>0</v>
      </c>
      <c r="X108" s="4" t="s">
        <v>30</v>
      </c>
      <c r="Y108" s="4" t="s">
        <v>425</v>
      </c>
      <c r="Z108" s="4" t="s">
        <v>34</v>
      </c>
      <c r="AA108" s="4" t="s">
        <v>55</v>
      </c>
      <c r="AB108" s="4" t="s">
        <v>113</v>
      </c>
      <c r="AC108" s="4" t="s">
        <v>509</v>
      </c>
    </row>
    <row r="109" spans="1:29" ht="78.75">
      <c r="A109" s="4">
        <v>108</v>
      </c>
      <c r="B109" s="12" t="s">
        <v>24</v>
      </c>
      <c r="C109" s="16" t="s">
        <v>1134</v>
      </c>
      <c r="D109" s="12" t="s">
        <v>191</v>
      </c>
      <c r="E109" s="12" t="s">
        <v>1135</v>
      </c>
      <c r="F109" s="9" t="s">
        <v>1133</v>
      </c>
      <c r="G109" s="12">
        <v>2008</v>
      </c>
      <c r="H109" s="12">
        <v>10</v>
      </c>
      <c r="I109" s="9">
        <v>1</v>
      </c>
      <c r="J109" s="12" t="s">
        <v>30</v>
      </c>
      <c r="K109" s="12" t="s">
        <v>30</v>
      </c>
      <c r="L109" s="9" t="s">
        <v>30</v>
      </c>
      <c r="M109" s="12" t="s">
        <v>30</v>
      </c>
      <c r="N109" s="12"/>
      <c r="O109" s="12"/>
      <c r="P109" s="13">
        <v>39722</v>
      </c>
      <c r="Q109" s="4" t="s">
        <v>1109</v>
      </c>
      <c r="R109" s="4">
        <v>0</v>
      </c>
      <c r="S109" s="4">
        <v>0</v>
      </c>
      <c r="T109" s="4">
        <v>0</v>
      </c>
      <c r="U109" s="4">
        <v>0</v>
      </c>
      <c r="V109" s="4">
        <v>1</v>
      </c>
      <c r="W109" s="4">
        <v>1</v>
      </c>
      <c r="X109" s="4" t="s">
        <v>30</v>
      </c>
      <c r="Y109" s="4" t="s">
        <v>34</v>
      </c>
      <c r="Z109" s="4" t="s">
        <v>34</v>
      </c>
      <c r="AA109" s="4" t="s">
        <v>55</v>
      </c>
      <c r="AB109" s="9" t="s">
        <v>1247</v>
      </c>
      <c r="AC109" s="9" t="s">
        <v>1136</v>
      </c>
    </row>
    <row r="110" spans="1:29" ht="157.5">
      <c r="A110" s="4">
        <v>109</v>
      </c>
      <c r="B110" s="4" t="s">
        <v>24</v>
      </c>
      <c r="C110" s="4" t="s">
        <v>510</v>
      </c>
      <c r="D110" s="4" t="s">
        <v>45</v>
      </c>
      <c r="E110" s="4" t="s">
        <v>511</v>
      </c>
      <c r="F110" s="27" t="s">
        <v>512</v>
      </c>
      <c r="G110" s="4">
        <v>2011</v>
      </c>
      <c r="H110" s="4">
        <v>3</v>
      </c>
      <c r="I110" s="4">
        <v>7</v>
      </c>
      <c r="J110" s="4" t="s">
        <v>1188</v>
      </c>
      <c r="K110" s="4" t="s">
        <v>30</v>
      </c>
      <c r="L110" s="4">
        <v>3600</v>
      </c>
      <c r="M110" s="4">
        <v>367000</v>
      </c>
      <c r="N110" s="4"/>
      <c r="O110" s="4"/>
      <c r="P110" s="5">
        <v>40609</v>
      </c>
      <c r="Q110" s="4" t="s">
        <v>31</v>
      </c>
      <c r="R110" s="4">
        <v>0</v>
      </c>
      <c r="S110" s="4">
        <v>0</v>
      </c>
      <c r="T110" s="4">
        <v>0</v>
      </c>
      <c r="U110" s="4">
        <v>0</v>
      </c>
      <c r="V110" s="4">
        <v>1</v>
      </c>
      <c r="W110" s="4">
        <v>0</v>
      </c>
      <c r="X110" s="4" t="s">
        <v>53</v>
      </c>
      <c r="Y110" s="4" t="s">
        <v>16</v>
      </c>
      <c r="Z110" s="4" t="s">
        <v>16</v>
      </c>
      <c r="AA110" s="4" t="s">
        <v>55</v>
      </c>
      <c r="AB110" s="4" t="s">
        <v>124</v>
      </c>
      <c r="AC110" s="4" t="s">
        <v>513</v>
      </c>
    </row>
    <row r="111" spans="1:29" ht="189">
      <c r="A111" s="4">
        <v>110</v>
      </c>
      <c r="B111" s="4" t="s">
        <v>24</v>
      </c>
      <c r="C111" s="4" t="s">
        <v>514</v>
      </c>
      <c r="D111" s="4" t="s">
        <v>45</v>
      </c>
      <c r="E111" s="4" t="s">
        <v>515</v>
      </c>
      <c r="F111" s="25" t="s">
        <v>516</v>
      </c>
      <c r="G111" s="4">
        <v>2012</v>
      </c>
      <c r="H111" s="4">
        <v>4</v>
      </c>
      <c r="I111" s="4">
        <v>28</v>
      </c>
      <c r="J111" s="4" t="s">
        <v>30</v>
      </c>
      <c r="K111" s="4" t="s">
        <v>30</v>
      </c>
      <c r="L111" s="4" t="s">
        <v>30</v>
      </c>
      <c r="M111" s="4" t="s">
        <v>30</v>
      </c>
      <c r="N111" s="4"/>
      <c r="O111" s="4"/>
      <c r="P111" s="5">
        <v>41027</v>
      </c>
      <c r="Q111" s="4" t="s">
        <v>16</v>
      </c>
      <c r="R111" s="4">
        <v>0</v>
      </c>
      <c r="S111" s="4">
        <v>0</v>
      </c>
      <c r="T111" s="4">
        <v>0</v>
      </c>
      <c r="U111" s="4">
        <v>0</v>
      </c>
      <c r="V111" s="4">
        <v>0</v>
      </c>
      <c r="W111" s="4">
        <v>0</v>
      </c>
      <c r="X111" s="4" t="s">
        <v>32</v>
      </c>
      <c r="Y111" s="4" t="s">
        <v>204</v>
      </c>
      <c r="Z111" s="4" t="s">
        <v>75</v>
      </c>
      <c r="AA111" s="4" t="s">
        <v>55</v>
      </c>
      <c r="AB111" s="4" t="s">
        <v>355</v>
      </c>
      <c r="AC111" s="4" t="s">
        <v>517</v>
      </c>
    </row>
    <row r="112" spans="1:29" ht="63">
      <c r="A112" s="4">
        <v>111</v>
      </c>
      <c r="B112" s="4" t="s">
        <v>24</v>
      </c>
      <c r="C112" s="4" t="s">
        <v>353</v>
      </c>
      <c r="D112" s="4" t="s">
        <v>59</v>
      </c>
      <c r="E112" s="4" t="s">
        <v>518</v>
      </c>
      <c r="F112" s="25" t="s">
        <v>519</v>
      </c>
      <c r="G112" s="4">
        <v>2012</v>
      </c>
      <c r="H112" s="4">
        <v>8</v>
      </c>
      <c r="I112" s="4">
        <v>6</v>
      </c>
      <c r="J112" s="4" t="s">
        <v>30</v>
      </c>
      <c r="K112" s="4" t="s">
        <v>30</v>
      </c>
      <c r="L112" s="4" t="s">
        <v>30</v>
      </c>
      <c r="M112" s="4" t="s">
        <v>30</v>
      </c>
      <c r="N112" s="4"/>
      <c r="O112" s="4"/>
      <c r="P112" s="5">
        <v>41127</v>
      </c>
      <c r="Q112" s="4" t="s">
        <v>31</v>
      </c>
      <c r="R112" s="4">
        <v>0</v>
      </c>
      <c r="S112" s="4">
        <v>0</v>
      </c>
      <c r="T112" s="4">
        <v>0</v>
      </c>
      <c r="U112" s="4">
        <v>0</v>
      </c>
      <c r="V112" s="4">
        <v>1</v>
      </c>
      <c r="W112" s="4">
        <v>0</v>
      </c>
      <c r="X112" s="4" t="s">
        <v>32</v>
      </c>
      <c r="Y112" s="4" t="s">
        <v>85</v>
      </c>
      <c r="Z112" s="4" t="s">
        <v>75</v>
      </c>
      <c r="AA112" s="4" t="s">
        <v>55</v>
      </c>
      <c r="AB112" s="4" t="s">
        <v>520</v>
      </c>
      <c r="AC112" s="4" t="s">
        <v>521</v>
      </c>
    </row>
    <row r="113" spans="1:29" ht="63">
      <c r="A113" s="4">
        <v>112</v>
      </c>
      <c r="B113" s="4" t="s">
        <v>24</v>
      </c>
      <c r="C113" s="4" t="s">
        <v>522</v>
      </c>
      <c r="D113" s="4" t="s">
        <v>103</v>
      </c>
      <c r="E113" s="4" t="s">
        <v>523</v>
      </c>
      <c r="F113" s="25" t="s">
        <v>524</v>
      </c>
      <c r="G113" s="4">
        <v>2012</v>
      </c>
      <c r="H113" s="4">
        <v>5</v>
      </c>
      <c r="I113" s="4">
        <v>4</v>
      </c>
      <c r="J113" s="4" t="s">
        <v>30</v>
      </c>
      <c r="K113" s="4" t="s">
        <v>30</v>
      </c>
      <c r="L113" s="4" t="s">
        <v>30</v>
      </c>
      <c r="M113" s="4" t="s">
        <v>30</v>
      </c>
      <c r="N113" s="4"/>
      <c r="O113" s="4"/>
      <c r="P113" s="5">
        <v>41033</v>
      </c>
      <c r="Q113" s="4" t="s">
        <v>13</v>
      </c>
      <c r="R113" s="4">
        <v>1</v>
      </c>
      <c r="S113" s="4">
        <v>0</v>
      </c>
      <c r="T113" s="4">
        <v>0</v>
      </c>
      <c r="U113" s="4">
        <v>0</v>
      </c>
      <c r="V113" s="4">
        <v>0</v>
      </c>
      <c r="W113" s="4">
        <v>0</v>
      </c>
      <c r="X113" s="4" t="s">
        <v>53</v>
      </c>
      <c r="Y113" s="4" t="s">
        <v>34</v>
      </c>
      <c r="Z113" s="4" t="s">
        <v>34</v>
      </c>
      <c r="AA113" s="4" t="s">
        <v>55</v>
      </c>
      <c r="AB113" s="4" t="s">
        <v>525</v>
      </c>
      <c r="AC113" s="4" t="s">
        <v>526</v>
      </c>
    </row>
    <row r="114" spans="1:29" ht="78.75">
      <c r="A114" s="4">
        <v>113</v>
      </c>
      <c r="B114" s="4" t="s">
        <v>24</v>
      </c>
      <c r="C114" s="4" t="s">
        <v>527</v>
      </c>
      <c r="D114" s="4" t="s">
        <v>59</v>
      </c>
      <c r="E114" s="4" t="s">
        <v>528</v>
      </c>
      <c r="F114" s="25" t="s">
        <v>529</v>
      </c>
      <c r="G114" s="4">
        <v>2012</v>
      </c>
      <c r="H114" s="4">
        <v>5</v>
      </c>
      <c r="I114" s="4">
        <v>7</v>
      </c>
      <c r="J114" s="4" t="s">
        <v>30</v>
      </c>
      <c r="K114" s="4" t="s">
        <v>30</v>
      </c>
      <c r="L114" s="4" t="s">
        <v>30</v>
      </c>
      <c r="M114" s="4" t="s">
        <v>30</v>
      </c>
      <c r="N114" s="4"/>
      <c r="O114" s="4"/>
      <c r="P114" s="5">
        <v>41036</v>
      </c>
      <c r="Q114" s="4" t="s">
        <v>13</v>
      </c>
      <c r="R114" s="4">
        <v>1</v>
      </c>
      <c r="S114" s="4">
        <v>0</v>
      </c>
      <c r="T114" s="4">
        <v>0</v>
      </c>
      <c r="U114" s="4">
        <v>0</v>
      </c>
      <c r="V114" s="4">
        <v>1</v>
      </c>
      <c r="W114" s="4">
        <v>0</v>
      </c>
      <c r="X114" s="4" t="s">
        <v>53</v>
      </c>
      <c r="Y114" s="4" t="s">
        <v>85</v>
      </c>
      <c r="Z114" s="4" t="s">
        <v>75</v>
      </c>
      <c r="AA114" s="4" t="s">
        <v>55</v>
      </c>
      <c r="AB114" s="4" t="s">
        <v>530</v>
      </c>
      <c r="AC114" s="4" t="s">
        <v>531</v>
      </c>
    </row>
    <row r="115" spans="1:29" ht="94.5">
      <c r="A115" s="4">
        <v>114</v>
      </c>
      <c r="B115" s="4" t="s">
        <v>24</v>
      </c>
      <c r="C115" s="4" t="s">
        <v>532</v>
      </c>
      <c r="D115" s="4" t="s">
        <v>45</v>
      </c>
      <c r="E115" s="4" t="s">
        <v>533</v>
      </c>
      <c r="F115" s="25" t="s">
        <v>534</v>
      </c>
      <c r="G115" s="4">
        <v>2012</v>
      </c>
      <c r="H115" s="4">
        <v>5</v>
      </c>
      <c r="I115" s="4">
        <v>11</v>
      </c>
      <c r="J115" s="4" t="s">
        <v>30</v>
      </c>
      <c r="K115" s="4" t="s">
        <v>30</v>
      </c>
      <c r="L115" s="4" t="s">
        <v>30</v>
      </c>
      <c r="M115" s="4" t="s">
        <v>30</v>
      </c>
      <c r="N115" s="4"/>
      <c r="O115" s="4"/>
      <c r="P115" s="5">
        <v>41040</v>
      </c>
      <c r="Q115" s="4" t="s">
        <v>1109</v>
      </c>
      <c r="R115" s="4">
        <v>0</v>
      </c>
      <c r="S115" s="4">
        <v>0</v>
      </c>
      <c r="T115" s="4">
        <v>0</v>
      </c>
      <c r="U115" s="4">
        <v>0</v>
      </c>
      <c r="V115" s="4">
        <v>0</v>
      </c>
      <c r="W115" s="4">
        <v>1</v>
      </c>
      <c r="X115" s="4" t="s">
        <v>123</v>
      </c>
      <c r="Y115" s="4" t="s">
        <v>1285</v>
      </c>
      <c r="Z115" s="4" t="s">
        <v>34</v>
      </c>
      <c r="AA115" s="4" t="s">
        <v>55</v>
      </c>
      <c r="AB115" s="4" t="s">
        <v>124</v>
      </c>
      <c r="AC115" s="4" t="s">
        <v>535</v>
      </c>
    </row>
    <row r="116" spans="1:29" ht="63">
      <c r="A116" s="4">
        <v>115</v>
      </c>
      <c r="B116" s="4" t="s">
        <v>24</v>
      </c>
      <c r="C116" s="4" t="s">
        <v>30</v>
      </c>
      <c r="D116" s="4" t="s">
        <v>120</v>
      </c>
      <c r="E116" s="4" t="s">
        <v>536</v>
      </c>
      <c r="F116" s="25" t="s">
        <v>537</v>
      </c>
      <c r="G116" s="4">
        <v>2012</v>
      </c>
      <c r="H116" s="4">
        <v>3</v>
      </c>
      <c r="I116" s="4" t="s">
        <v>30</v>
      </c>
      <c r="J116" s="4" t="s">
        <v>30</v>
      </c>
      <c r="K116" s="4" t="s">
        <v>30</v>
      </c>
      <c r="L116" s="4" t="s">
        <v>30</v>
      </c>
      <c r="M116" s="4" t="s">
        <v>30</v>
      </c>
      <c r="N116" s="4"/>
      <c r="O116" s="4"/>
      <c r="P116" s="5" t="s">
        <v>30</v>
      </c>
      <c r="Q116" s="4" t="s">
        <v>1206</v>
      </c>
      <c r="R116" s="4">
        <v>1</v>
      </c>
      <c r="S116" s="4">
        <v>0</v>
      </c>
      <c r="T116" s="4">
        <v>0</v>
      </c>
      <c r="U116" s="4">
        <v>0</v>
      </c>
      <c r="V116" s="4">
        <v>0</v>
      </c>
      <c r="W116" s="4">
        <v>1</v>
      </c>
      <c r="X116" s="4" t="s">
        <v>53</v>
      </c>
      <c r="Y116" s="4" t="s">
        <v>1285</v>
      </c>
      <c r="Z116" s="4" t="s">
        <v>34</v>
      </c>
      <c r="AA116" s="4" t="s">
        <v>55</v>
      </c>
      <c r="AB116" s="4" t="s">
        <v>538</v>
      </c>
      <c r="AC116" s="4" t="s">
        <v>539</v>
      </c>
    </row>
    <row r="117" spans="1:29" ht="78.75">
      <c r="A117" s="4">
        <v>116</v>
      </c>
      <c r="B117" s="4" t="s">
        <v>24</v>
      </c>
      <c r="C117" s="4" t="s">
        <v>540</v>
      </c>
      <c r="D117" s="4" t="s">
        <v>59</v>
      </c>
      <c r="E117" s="4" t="s">
        <v>541</v>
      </c>
      <c r="F117" s="25" t="s">
        <v>542</v>
      </c>
      <c r="G117" s="4">
        <v>2012</v>
      </c>
      <c r="H117" s="4">
        <v>5</v>
      </c>
      <c r="I117" s="4">
        <v>19</v>
      </c>
      <c r="J117" s="4" t="s">
        <v>1190</v>
      </c>
      <c r="K117" s="4" t="s">
        <v>73</v>
      </c>
      <c r="L117" s="4">
        <v>1600</v>
      </c>
      <c r="M117" s="4">
        <v>419000</v>
      </c>
      <c r="N117" s="4"/>
      <c r="O117" s="4"/>
      <c r="P117" s="5">
        <v>41048</v>
      </c>
      <c r="Q117" s="4" t="s">
        <v>31</v>
      </c>
      <c r="R117" s="4">
        <v>0</v>
      </c>
      <c r="S117" s="4">
        <v>0</v>
      </c>
      <c r="T117" s="4">
        <v>0</v>
      </c>
      <c r="U117" s="4">
        <v>0</v>
      </c>
      <c r="V117" s="4">
        <v>1</v>
      </c>
      <c r="W117" s="4">
        <v>0</v>
      </c>
      <c r="X117" s="4" t="s">
        <v>53</v>
      </c>
      <c r="Y117" s="4" t="s">
        <v>543</v>
      </c>
      <c r="Z117" s="4" t="s">
        <v>75</v>
      </c>
      <c r="AA117" s="4" t="s">
        <v>55</v>
      </c>
      <c r="AB117" s="4" t="s">
        <v>113</v>
      </c>
      <c r="AC117" s="4" t="s">
        <v>544</v>
      </c>
    </row>
    <row r="118" spans="1:29" ht="75">
      <c r="A118" s="4">
        <v>117</v>
      </c>
      <c r="B118" s="4" t="s">
        <v>24</v>
      </c>
      <c r="C118" s="4" t="s">
        <v>82</v>
      </c>
      <c r="D118" s="4" t="s">
        <v>59</v>
      </c>
      <c r="E118" s="4" t="s">
        <v>545</v>
      </c>
      <c r="F118" s="27" t="s">
        <v>546</v>
      </c>
      <c r="G118" s="4">
        <v>2012</v>
      </c>
      <c r="H118" s="4">
        <v>5</v>
      </c>
      <c r="I118" s="4">
        <v>22</v>
      </c>
      <c r="J118" s="4" t="s">
        <v>1140</v>
      </c>
      <c r="K118" s="4" t="s">
        <v>112</v>
      </c>
      <c r="L118" s="4">
        <v>2000</v>
      </c>
      <c r="M118" s="4" t="s">
        <v>30</v>
      </c>
      <c r="N118" s="4"/>
      <c r="O118" s="4"/>
      <c r="P118" s="5">
        <v>41051</v>
      </c>
      <c r="Q118" s="4" t="s">
        <v>1273</v>
      </c>
      <c r="R118" s="4">
        <v>0</v>
      </c>
      <c r="S118" s="4">
        <v>1</v>
      </c>
      <c r="T118" s="4">
        <v>0</v>
      </c>
      <c r="U118" s="4">
        <v>0</v>
      </c>
      <c r="V118" s="4">
        <v>1</v>
      </c>
      <c r="W118" s="4">
        <v>0</v>
      </c>
      <c r="X118" s="4" t="s">
        <v>226</v>
      </c>
      <c r="Y118" s="4" t="s">
        <v>1284</v>
      </c>
      <c r="Z118" s="4" t="s">
        <v>16</v>
      </c>
      <c r="AA118" s="4" t="s">
        <v>55</v>
      </c>
      <c r="AB118" s="4" t="s">
        <v>547</v>
      </c>
      <c r="AC118" s="4" t="s">
        <v>548</v>
      </c>
    </row>
    <row r="119" spans="1:29" ht="63">
      <c r="A119" s="4">
        <v>118</v>
      </c>
      <c r="B119" s="4" t="s">
        <v>24</v>
      </c>
      <c r="C119" s="4" t="s">
        <v>549</v>
      </c>
      <c r="D119" s="4" t="s">
        <v>45</v>
      </c>
      <c r="E119" s="4" t="s">
        <v>550</v>
      </c>
      <c r="F119" s="25" t="s">
        <v>551</v>
      </c>
      <c r="G119" s="4">
        <v>2012</v>
      </c>
      <c r="H119" s="4">
        <v>6</v>
      </c>
      <c r="I119" s="4">
        <v>6</v>
      </c>
      <c r="J119" s="4" t="s">
        <v>1189</v>
      </c>
      <c r="K119" s="4" t="s">
        <v>300</v>
      </c>
      <c r="L119" s="4">
        <v>6</v>
      </c>
      <c r="M119" s="4" t="s">
        <v>30</v>
      </c>
      <c r="N119" s="4"/>
      <c r="O119" s="4"/>
      <c r="P119" s="5">
        <v>41066</v>
      </c>
      <c r="Q119" s="4" t="s">
        <v>31</v>
      </c>
      <c r="R119" s="4">
        <v>0</v>
      </c>
      <c r="S119" s="4">
        <v>0</v>
      </c>
      <c r="T119" s="4">
        <v>0</v>
      </c>
      <c r="U119" s="4">
        <v>0</v>
      </c>
      <c r="V119" s="4">
        <v>1</v>
      </c>
      <c r="W119" s="4">
        <v>0</v>
      </c>
      <c r="X119" s="4" t="s">
        <v>32</v>
      </c>
      <c r="Y119" s="4" t="s">
        <v>16</v>
      </c>
      <c r="Z119" s="4" t="s">
        <v>16</v>
      </c>
      <c r="AA119" s="4" t="s">
        <v>55</v>
      </c>
      <c r="AB119" s="4" t="s">
        <v>90</v>
      </c>
      <c r="AC119" s="4" t="s">
        <v>552</v>
      </c>
    </row>
    <row r="120" spans="1:29" ht="94.5">
      <c r="A120" s="4">
        <v>119</v>
      </c>
      <c r="B120" s="4" t="s">
        <v>24</v>
      </c>
      <c r="C120" s="4" t="s">
        <v>553</v>
      </c>
      <c r="D120" s="4" t="s">
        <v>167</v>
      </c>
      <c r="E120" s="4" t="s">
        <v>554</v>
      </c>
      <c r="F120" s="27" t="s">
        <v>555</v>
      </c>
      <c r="G120" s="4">
        <v>2012</v>
      </c>
      <c r="H120" s="4">
        <v>6</v>
      </c>
      <c r="I120" s="4">
        <v>9</v>
      </c>
      <c r="J120" s="4" t="s">
        <v>1245</v>
      </c>
      <c r="K120" s="4" t="s">
        <v>29</v>
      </c>
      <c r="L120" s="4">
        <v>2000</v>
      </c>
      <c r="M120" s="4">
        <v>50000</v>
      </c>
      <c r="N120" s="4"/>
      <c r="O120" s="4"/>
      <c r="P120" s="5">
        <v>41069</v>
      </c>
      <c r="Q120" s="4" t="s">
        <v>323</v>
      </c>
      <c r="R120" s="4">
        <v>0</v>
      </c>
      <c r="S120" s="4">
        <v>1</v>
      </c>
      <c r="T120" s="4">
        <v>1</v>
      </c>
      <c r="U120" s="4">
        <v>0</v>
      </c>
      <c r="V120" s="4">
        <v>0</v>
      </c>
      <c r="W120" s="4">
        <v>0</v>
      </c>
      <c r="X120" s="4" t="s">
        <v>226</v>
      </c>
      <c r="Y120" s="4" t="s">
        <v>16</v>
      </c>
      <c r="Z120" s="4" t="s">
        <v>16</v>
      </c>
      <c r="AA120" s="4" t="s">
        <v>55</v>
      </c>
      <c r="AB120" s="4" t="s">
        <v>137</v>
      </c>
      <c r="AC120" s="4" t="s">
        <v>556</v>
      </c>
    </row>
    <row r="121" spans="1:29" ht="78.75">
      <c r="A121" s="4">
        <v>120</v>
      </c>
      <c r="B121" s="4" t="s">
        <v>24</v>
      </c>
      <c r="C121" s="4" t="s">
        <v>92</v>
      </c>
      <c r="D121" s="4" t="s">
        <v>59</v>
      </c>
      <c r="E121" s="4" t="s">
        <v>557</v>
      </c>
      <c r="F121" s="25" t="s">
        <v>558</v>
      </c>
      <c r="G121" s="4">
        <v>2012</v>
      </c>
      <c r="H121" s="4">
        <v>6</v>
      </c>
      <c r="I121" s="4">
        <v>18</v>
      </c>
      <c r="J121" s="4" t="s">
        <v>1190</v>
      </c>
      <c r="K121" s="4" t="s">
        <v>73</v>
      </c>
      <c r="L121" s="4">
        <v>1600</v>
      </c>
      <c r="M121" s="4" t="s">
        <v>30</v>
      </c>
      <c r="N121" s="4"/>
      <c r="O121" s="4"/>
      <c r="P121" s="5">
        <v>41078</v>
      </c>
      <c r="Q121" s="4" t="s">
        <v>31</v>
      </c>
      <c r="R121" s="4">
        <v>0</v>
      </c>
      <c r="S121" s="4">
        <v>0</v>
      </c>
      <c r="T121" s="4">
        <v>0</v>
      </c>
      <c r="U121" s="4">
        <v>0</v>
      </c>
      <c r="V121" s="4">
        <v>1</v>
      </c>
      <c r="W121" s="4">
        <v>0</v>
      </c>
      <c r="X121" s="4" t="s">
        <v>32</v>
      </c>
      <c r="Y121" s="4" t="s">
        <v>16</v>
      </c>
      <c r="Z121" s="4" t="s">
        <v>16</v>
      </c>
      <c r="AA121" s="4" t="s">
        <v>55</v>
      </c>
      <c r="AB121" s="4" t="s">
        <v>137</v>
      </c>
      <c r="AC121" s="4" t="s">
        <v>559</v>
      </c>
    </row>
    <row r="122" spans="1:29" ht="63">
      <c r="A122" s="4">
        <v>121</v>
      </c>
      <c r="B122" s="4" t="s">
        <v>24</v>
      </c>
      <c r="C122" s="4" t="s">
        <v>560</v>
      </c>
      <c r="D122" s="4" t="s">
        <v>561</v>
      </c>
      <c r="E122" s="4" t="s">
        <v>562</v>
      </c>
      <c r="F122" s="25" t="s">
        <v>563</v>
      </c>
      <c r="G122" s="4">
        <v>2012</v>
      </c>
      <c r="H122" s="4">
        <v>6</v>
      </c>
      <c r="I122" s="4">
        <v>24</v>
      </c>
      <c r="J122" s="4" t="s">
        <v>280</v>
      </c>
      <c r="K122" s="4" t="s">
        <v>30</v>
      </c>
      <c r="L122" s="4">
        <v>500</v>
      </c>
      <c r="M122" s="4" t="s">
        <v>30</v>
      </c>
      <c r="N122" s="4"/>
      <c r="O122" s="4"/>
      <c r="P122" s="5">
        <v>41084</v>
      </c>
      <c r="Q122" s="4" t="s">
        <v>16</v>
      </c>
      <c r="R122" s="4">
        <v>0</v>
      </c>
      <c r="S122" s="4">
        <v>0</v>
      </c>
      <c r="T122" s="4">
        <v>0</v>
      </c>
      <c r="U122" s="4">
        <v>1</v>
      </c>
      <c r="V122" s="4">
        <v>0</v>
      </c>
      <c r="W122" s="4">
        <v>0</v>
      </c>
      <c r="X122" s="4" t="s">
        <v>564</v>
      </c>
      <c r="Y122" s="4" t="s">
        <v>1284</v>
      </c>
      <c r="Z122" s="4" t="s">
        <v>16</v>
      </c>
      <c r="AA122" s="4" t="s">
        <v>55</v>
      </c>
      <c r="AB122" s="4" t="s">
        <v>137</v>
      </c>
      <c r="AC122" s="4" t="s">
        <v>565</v>
      </c>
    </row>
    <row r="123" spans="1:29" ht="78.75">
      <c r="A123" s="4">
        <v>122</v>
      </c>
      <c r="B123" s="4" t="s">
        <v>24</v>
      </c>
      <c r="C123" s="4" t="s">
        <v>566</v>
      </c>
      <c r="D123" s="4" t="s">
        <v>59</v>
      </c>
      <c r="E123" s="4" t="s">
        <v>567</v>
      </c>
      <c r="F123" s="25" t="s">
        <v>568</v>
      </c>
      <c r="G123" s="4">
        <v>2012</v>
      </c>
      <c r="H123" s="4">
        <v>7</v>
      </c>
      <c r="I123" s="4">
        <v>19</v>
      </c>
      <c r="J123" s="4" t="s">
        <v>30</v>
      </c>
      <c r="K123" s="4" t="s">
        <v>30</v>
      </c>
      <c r="L123" s="4" t="s">
        <v>30</v>
      </c>
      <c r="M123" s="4" t="s">
        <v>30</v>
      </c>
      <c r="N123" s="4"/>
      <c r="O123" s="4"/>
      <c r="P123" s="5">
        <v>41109</v>
      </c>
      <c r="Q123" s="4" t="s">
        <v>1109</v>
      </c>
      <c r="R123" s="4">
        <v>0</v>
      </c>
      <c r="S123" s="4">
        <v>0</v>
      </c>
      <c r="T123" s="4">
        <v>0</v>
      </c>
      <c r="U123" s="4">
        <v>0</v>
      </c>
      <c r="V123" s="4">
        <v>0</v>
      </c>
      <c r="W123" s="4">
        <v>1</v>
      </c>
      <c r="X123" s="4" t="s">
        <v>53</v>
      </c>
      <c r="Y123" s="4" t="s">
        <v>1285</v>
      </c>
      <c r="Z123" s="4" t="s">
        <v>34</v>
      </c>
      <c r="AA123" s="4" t="s">
        <v>55</v>
      </c>
      <c r="AB123" s="4" t="s">
        <v>137</v>
      </c>
      <c r="AC123" s="4" t="s">
        <v>569</v>
      </c>
    </row>
    <row r="124" spans="1:29" ht="90">
      <c r="A124" s="4">
        <v>123</v>
      </c>
      <c r="B124" s="4" t="s">
        <v>24</v>
      </c>
      <c r="C124" s="4" t="s">
        <v>570</v>
      </c>
      <c r="D124" s="4" t="s">
        <v>59</v>
      </c>
      <c r="E124" s="4" t="s">
        <v>571</v>
      </c>
      <c r="F124" s="27" t="s">
        <v>572</v>
      </c>
      <c r="G124" s="4">
        <v>2012</v>
      </c>
      <c r="H124" s="4">
        <v>7</v>
      </c>
      <c r="I124" s="4">
        <v>30</v>
      </c>
      <c r="J124" s="4" t="s">
        <v>1236</v>
      </c>
      <c r="K124" s="4" t="s">
        <v>29</v>
      </c>
      <c r="L124" s="4">
        <v>1800</v>
      </c>
      <c r="M124" s="4">
        <v>34000</v>
      </c>
      <c r="N124" s="4"/>
      <c r="O124" s="4"/>
      <c r="P124" s="5">
        <v>41120</v>
      </c>
      <c r="Q124" s="4" t="s">
        <v>1109</v>
      </c>
      <c r="R124" s="4">
        <v>0</v>
      </c>
      <c r="S124" s="4">
        <v>0</v>
      </c>
      <c r="T124" s="4">
        <v>0</v>
      </c>
      <c r="U124" s="4">
        <v>0</v>
      </c>
      <c r="V124" s="4">
        <v>0</v>
      </c>
      <c r="W124" s="4">
        <v>1</v>
      </c>
      <c r="X124" s="4" t="s">
        <v>53</v>
      </c>
      <c r="Y124" s="4" t="s">
        <v>1285</v>
      </c>
      <c r="Z124" s="4" t="s">
        <v>34</v>
      </c>
      <c r="AA124" s="4" t="s">
        <v>55</v>
      </c>
      <c r="AB124" s="4" t="s">
        <v>137</v>
      </c>
      <c r="AC124" s="4" t="s">
        <v>573</v>
      </c>
    </row>
    <row r="125" spans="1:29" ht="90">
      <c r="A125" s="4">
        <v>124</v>
      </c>
      <c r="B125" s="4" t="s">
        <v>24</v>
      </c>
      <c r="C125" s="4" t="s">
        <v>574</v>
      </c>
      <c r="D125" s="4" t="s">
        <v>59</v>
      </c>
      <c r="E125" s="4" t="s">
        <v>575</v>
      </c>
      <c r="F125" s="27" t="s">
        <v>576</v>
      </c>
      <c r="G125" s="4">
        <v>2012</v>
      </c>
      <c r="H125" s="4">
        <v>6</v>
      </c>
      <c r="I125" s="4">
        <v>17</v>
      </c>
      <c r="J125" s="4" t="s">
        <v>30</v>
      </c>
      <c r="K125" s="4" t="s">
        <v>30</v>
      </c>
      <c r="L125" s="4" t="s">
        <v>30</v>
      </c>
      <c r="M125" s="4" t="s">
        <v>30</v>
      </c>
      <c r="N125" s="4"/>
      <c r="O125" s="4"/>
      <c r="P125" s="5">
        <v>41077</v>
      </c>
      <c r="Q125" s="4" t="s">
        <v>14</v>
      </c>
      <c r="R125" s="4">
        <v>0</v>
      </c>
      <c r="S125" s="4">
        <v>1</v>
      </c>
      <c r="T125" s="4">
        <v>0</v>
      </c>
      <c r="U125" s="4">
        <v>0</v>
      </c>
      <c r="V125" s="4">
        <v>0</v>
      </c>
      <c r="W125" s="4">
        <v>0</v>
      </c>
      <c r="X125" s="4" t="s">
        <v>564</v>
      </c>
      <c r="Y125" s="4" t="s">
        <v>16</v>
      </c>
      <c r="Z125" s="4" t="s">
        <v>16</v>
      </c>
      <c r="AA125" s="4" t="s">
        <v>55</v>
      </c>
      <c r="AB125" s="4" t="s">
        <v>137</v>
      </c>
      <c r="AC125" s="4" t="s">
        <v>577</v>
      </c>
    </row>
    <row r="126" spans="1:29" ht="94.5">
      <c r="A126" s="4">
        <v>125</v>
      </c>
      <c r="B126" s="4" t="s">
        <v>24</v>
      </c>
      <c r="C126" s="4" t="s">
        <v>408</v>
      </c>
      <c r="D126" s="4" t="s">
        <v>59</v>
      </c>
      <c r="E126" s="4" t="s">
        <v>578</v>
      </c>
      <c r="F126" s="27" t="s">
        <v>579</v>
      </c>
      <c r="G126" s="4">
        <v>2007</v>
      </c>
      <c r="H126" s="4">
        <v>7</v>
      </c>
      <c r="I126" s="4">
        <v>22</v>
      </c>
      <c r="J126" s="4" t="s">
        <v>1086</v>
      </c>
      <c r="K126" s="4" t="s">
        <v>231</v>
      </c>
      <c r="L126" s="4">
        <v>2300</v>
      </c>
      <c r="M126" s="4">
        <v>101200</v>
      </c>
      <c r="N126" s="4"/>
      <c r="O126" s="4"/>
      <c r="P126" s="5">
        <v>39285</v>
      </c>
      <c r="Q126" s="4" t="s">
        <v>31</v>
      </c>
      <c r="R126" s="4">
        <v>1</v>
      </c>
      <c r="S126" s="4">
        <v>0</v>
      </c>
      <c r="T126" s="4">
        <v>1</v>
      </c>
      <c r="U126" s="4">
        <v>0</v>
      </c>
      <c r="V126" s="4">
        <v>1</v>
      </c>
      <c r="W126" s="4">
        <v>0</v>
      </c>
      <c r="X126" s="4" t="s">
        <v>53</v>
      </c>
      <c r="Y126" s="4" t="s">
        <v>75</v>
      </c>
      <c r="Z126" s="4" t="s">
        <v>75</v>
      </c>
      <c r="AA126" s="4" t="s">
        <v>55</v>
      </c>
      <c r="AB126" s="4" t="s">
        <v>580</v>
      </c>
      <c r="AC126" s="4" t="s">
        <v>581</v>
      </c>
    </row>
    <row r="127" spans="1:29" ht="94.5">
      <c r="A127" s="4">
        <v>126</v>
      </c>
      <c r="B127" s="4" t="s">
        <v>24</v>
      </c>
      <c r="C127" s="4" t="s">
        <v>272</v>
      </c>
      <c r="D127" s="4" t="s">
        <v>103</v>
      </c>
      <c r="E127" s="4" t="s">
        <v>582</v>
      </c>
      <c r="F127" s="25" t="s">
        <v>583</v>
      </c>
      <c r="G127" s="4">
        <v>2012</v>
      </c>
      <c r="H127" s="4">
        <v>12</v>
      </c>
      <c r="I127" s="4">
        <v>4</v>
      </c>
      <c r="J127" s="4" t="s">
        <v>1058</v>
      </c>
      <c r="K127" s="4" t="s">
        <v>29</v>
      </c>
      <c r="L127" s="4">
        <v>2000</v>
      </c>
      <c r="M127" s="4">
        <v>44000</v>
      </c>
      <c r="N127" s="4"/>
      <c r="O127" s="4"/>
      <c r="P127" s="5">
        <v>41247</v>
      </c>
      <c r="Q127" s="4" t="s">
        <v>31</v>
      </c>
      <c r="R127" s="4">
        <v>1</v>
      </c>
      <c r="S127" s="4">
        <v>0</v>
      </c>
      <c r="T127" s="4">
        <v>0</v>
      </c>
      <c r="U127" s="4">
        <v>0</v>
      </c>
      <c r="V127" s="4">
        <v>1</v>
      </c>
      <c r="W127" s="4">
        <v>0</v>
      </c>
      <c r="X127" s="4" t="s">
        <v>32</v>
      </c>
      <c r="Y127" s="4" t="s">
        <v>30</v>
      </c>
      <c r="Z127" s="4" t="s">
        <v>30</v>
      </c>
      <c r="AA127" s="4" t="s">
        <v>55</v>
      </c>
      <c r="AB127" s="4" t="s">
        <v>137</v>
      </c>
      <c r="AC127" s="4" t="s">
        <v>584</v>
      </c>
    </row>
    <row r="128" spans="1:29" ht="78.75">
      <c r="A128" s="4">
        <v>127</v>
      </c>
      <c r="B128" s="4" t="s">
        <v>24</v>
      </c>
      <c r="C128" s="4" t="s">
        <v>92</v>
      </c>
      <c r="D128" s="4" t="s">
        <v>59</v>
      </c>
      <c r="E128" s="4" t="s">
        <v>585</v>
      </c>
      <c r="F128" s="25" t="s">
        <v>586</v>
      </c>
      <c r="G128" s="4">
        <v>2010</v>
      </c>
      <c r="H128" s="4">
        <v>7</v>
      </c>
      <c r="I128" s="4">
        <v>23</v>
      </c>
      <c r="J128" s="4" t="s">
        <v>1166</v>
      </c>
      <c r="K128" s="4" t="s">
        <v>73</v>
      </c>
      <c r="L128" s="4">
        <v>1500</v>
      </c>
      <c r="M128" s="4">
        <v>100500</v>
      </c>
      <c r="N128" s="4"/>
      <c r="O128" s="4"/>
      <c r="P128" s="5">
        <v>40382</v>
      </c>
      <c r="Q128" s="4" t="s">
        <v>16</v>
      </c>
      <c r="R128" s="4">
        <v>0</v>
      </c>
      <c r="S128" s="4">
        <v>0</v>
      </c>
      <c r="T128" s="4">
        <v>0</v>
      </c>
      <c r="U128" s="4">
        <v>1</v>
      </c>
      <c r="V128" s="4">
        <v>0</v>
      </c>
      <c r="W128" s="4">
        <v>0</v>
      </c>
      <c r="X128" s="4" t="s">
        <v>32</v>
      </c>
      <c r="Y128" s="4" t="s">
        <v>204</v>
      </c>
      <c r="Z128" s="4" t="s">
        <v>75</v>
      </c>
      <c r="AA128" s="4" t="s">
        <v>55</v>
      </c>
      <c r="AB128" s="4" t="s">
        <v>355</v>
      </c>
      <c r="AC128" s="4" t="s">
        <v>587</v>
      </c>
    </row>
    <row r="129" spans="1:29" ht="63">
      <c r="A129" s="4">
        <v>128</v>
      </c>
      <c r="B129" s="4" t="s">
        <v>24</v>
      </c>
      <c r="C129" s="4" t="s">
        <v>588</v>
      </c>
      <c r="D129" s="4" t="s">
        <v>103</v>
      </c>
      <c r="E129" s="4" t="s">
        <v>589</v>
      </c>
      <c r="F129" s="4" t="s">
        <v>590</v>
      </c>
      <c r="G129" s="4">
        <v>2012</v>
      </c>
      <c r="H129" s="4">
        <v>12</v>
      </c>
      <c r="I129" s="4">
        <v>3</v>
      </c>
      <c r="J129" s="4" t="s">
        <v>1058</v>
      </c>
      <c r="K129" s="4" t="s">
        <v>29</v>
      </c>
      <c r="L129" s="4">
        <v>2000</v>
      </c>
      <c r="M129" s="4">
        <v>44000</v>
      </c>
      <c r="N129" s="4"/>
      <c r="O129" s="4"/>
      <c r="P129" s="5">
        <v>41246</v>
      </c>
      <c r="Q129" s="4" t="s">
        <v>13</v>
      </c>
      <c r="R129" s="4">
        <v>1</v>
      </c>
      <c r="S129" s="4">
        <v>0</v>
      </c>
      <c r="T129" s="4">
        <v>0</v>
      </c>
      <c r="U129" s="4">
        <v>0</v>
      </c>
      <c r="V129" s="4">
        <v>1</v>
      </c>
      <c r="W129" s="4">
        <v>0</v>
      </c>
      <c r="X129" s="4" t="s">
        <v>32</v>
      </c>
      <c r="Y129" s="4" t="s">
        <v>30</v>
      </c>
      <c r="Z129" s="4" t="s">
        <v>30</v>
      </c>
      <c r="AA129" s="4" t="s">
        <v>55</v>
      </c>
      <c r="AB129" s="4" t="s">
        <v>128</v>
      </c>
      <c r="AC129" s="4" t="s">
        <v>591</v>
      </c>
    </row>
    <row r="130" spans="1:29" ht="47.25">
      <c r="A130" s="4">
        <v>129</v>
      </c>
      <c r="B130" s="4" t="s">
        <v>24</v>
      </c>
      <c r="C130" s="4" t="s">
        <v>592</v>
      </c>
      <c r="D130" s="4" t="s">
        <v>59</v>
      </c>
      <c r="E130" s="4" t="s">
        <v>593</v>
      </c>
      <c r="F130" s="4" t="s">
        <v>594</v>
      </c>
      <c r="G130" s="4">
        <v>1975</v>
      </c>
      <c r="H130" s="4" t="s">
        <v>30</v>
      </c>
      <c r="I130" s="4" t="s">
        <v>30</v>
      </c>
      <c r="J130" s="4" t="s">
        <v>30</v>
      </c>
      <c r="K130" s="4" t="s">
        <v>30</v>
      </c>
      <c r="L130" s="4" t="s">
        <v>30</v>
      </c>
      <c r="M130" s="4" t="s">
        <v>30</v>
      </c>
      <c r="N130" s="4"/>
      <c r="O130" s="4"/>
      <c r="P130" s="5" t="s">
        <v>30</v>
      </c>
      <c r="Q130" s="4" t="s">
        <v>13</v>
      </c>
      <c r="R130" s="4">
        <v>1</v>
      </c>
      <c r="S130" s="4">
        <v>0</v>
      </c>
      <c r="T130" s="4">
        <v>0</v>
      </c>
      <c r="U130" s="4">
        <v>0</v>
      </c>
      <c r="V130" s="4">
        <v>0</v>
      </c>
      <c r="W130" s="4">
        <v>0</v>
      </c>
      <c r="X130" s="4" t="s">
        <v>53</v>
      </c>
      <c r="Y130" s="4" t="s">
        <v>30</v>
      </c>
      <c r="Z130" s="4" t="s">
        <v>30</v>
      </c>
      <c r="AA130" s="4" t="s">
        <v>55</v>
      </c>
      <c r="AB130" s="4" t="s">
        <v>94</v>
      </c>
      <c r="AC130" s="4" t="s">
        <v>595</v>
      </c>
    </row>
    <row r="131" spans="1:29" ht="126">
      <c r="A131" s="4">
        <v>130</v>
      </c>
      <c r="B131" s="12" t="s">
        <v>24</v>
      </c>
      <c r="C131" s="16" t="s">
        <v>30</v>
      </c>
      <c r="D131" s="12" t="s">
        <v>45</v>
      </c>
      <c r="E131" s="9" t="s">
        <v>1164</v>
      </c>
      <c r="F131" s="9" t="s">
        <v>1064</v>
      </c>
      <c r="G131" s="12">
        <v>2008</v>
      </c>
      <c r="H131" s="12">
        <v>2</v>
      </c>
      <c r="I131" s="9">
        <v>21</v>
      </c>
      <c r="J131" s="12" t="s">
        <v>30</v>
      </c>
      <c r="K131" s="12" t="s">
        <v>30</v>
      </c>
      <c r="L131" s="12" t="s">
        <v>30</v>
      </c>
      <c r="M131" s="12" t="s">
        <v>30</v>
      </c>
      <c r="N131" s="12"/>
      <c r="O131" s="12"/>
      <c r="P131" s="13">
        <v>39499</v>
      </c>
      <c r="Q131" s="4" t="s">
        <v>15</v>
      </c>
      <c r="R131" s="4">
        <v>0</v>
      </c>
      <c r="S131" s="4">
        <v>0</v>
      </c>
      <c r="T131" s="4">
        <v>1</v>
      </c>
      <c r="U131" s="4">
        <v>0</v>
      </c>
      <c r="V131" s="4">
        <v>0</v>
      </c>
      <c r="W131" s="4">
        <v>0</v>
      </c>
      <c r="X131" s="4" t="s">
        <v>1165</v>
      </c>
      <c r="Y131" s="4" t="s">
        <v>34</v>
      </c>
      <c r="Z131" s="4" t="s">
        <v>34</v>
      </c>
      <c r="AA131" s="12" t="s">
        <v>55</v>
      </c>
      <c r="AB131" s="12" t="s">
        <v>1067</v>
      </c>
      <c r="AC131" s="9" t="s">
        <v>1068</v>
      </c>
    </row>
    <row r="132" spans="1:29" ht="47.25">
      <c r="A132" s="4">
        <v>131</v>
      </c>
      <c r="B132" s="4" t="s">
        <v>24</v>
      </c>
      <c r="C132" s="4" t="s">
        <v>596</v>
      </c>
      <c r="D132" s="4" t="s">
        <v>59</v>
      </c>
      <c r="E132" s="4" t="s">
        <v>597</v>
      </c>
      <c r="F132" s="4" t="s">
        <v>594</v>
      </c>
      <c r="G132" s="4">
        <v>1982</v>
      </c>
      <c r="H132" s="4" t="s">
        <v>30</v>
      </c>
      <c r="I132" s="4" t="s">
        <v>30</v>
      </c>
      <c r="J132" s="4" t="s">
        <v>30</v>
      </c>
      <c r="K132" s="4" t="s">
        <v>30</v>
      </c>
      <c r="L132" s="4" t="s">
        <v>30</v>
      </c>
      <c r="M132" s="4" t="s">
        <v>30</v>
      </c>
      <c r="N132" s="4"/>
      <c r="O132" s="4"/>
      <c r="P132" s="5" t="s">
        <v>30</v>
      </c>
      <c r="Q132" s="4" t="s">
        <v>13</v>
      </c>
      <c r="R132" s="4">
        <v>1</v>
      </c>
      <c r="S132" s="4">
        <v>0</v>
      </c>
      <c r="T132" s="4">
        <v>0</v>
      </c>
      <c r="U132" s="4">
        <v>0</v>
      </c>
      <c r="V132" s="4">
        <v>0</v>
      </c>
      <c r="W132" s="4">
        <v>0</v>
      </c>
      <c r="X132" s="4" t="s">
        <v>53</v>
      </c>
      <c r="Y132" s="4" t="s">
        <v>30</v>
      </c>
      <c r="Z132" s="4" t="s">
        <v>30</v>
      </c>
      <c r="AA132" s="4" t="s">
        <v>55</v>
      </c>
      <c r="AB132" s="4" t="s">
        <v>94</v>
      </c>
      <c r="AC132" s="4" t="s">
        <v>595</v>
      </c>
    </row>
    <row r="133" spans="1:29" ht="47.25">
      <c r="A133" s="4">
        <v>132</v>
      </c>
      <c r="B133" s="4" t="s">
        <v>24</v>
      </c>
      <c r="C133" s="4" t="s">
        <v>598</v>
      </c>
      <c r="D133" s="4" t="s">
        <v>59</v>
      </c>
      <c r="E133" s="4" t="s">
        <v>599</v>
      </c>
      <c r="F133" s="4" t="s">
        <v>594</v>
      </c>
      <c r="G133" s="4">
        <v>1983</v>
      </c>
      <c r="H133" s="4" t="s">
        <v>30</v>
      </c>
      <c r="I133" s="4" t="s">
        <v>30</v>
      </c>
      <c r="J133" s="4" t="s">
        <v>30</v>
      </c>
      <c r="K133" s="4" t="s">
        <v>30</v>
      </c>
      <c r="L133" s="4" t="s">
        <v>30</v>
      </c>
      <c r="M133" s="4" t="s">
        <v>30</v>
      </c>
      <c r="N133" s="4"/>
      <c r="O133" s="4"/>
      <c r="P133" s="5" t="s">
        <v>30</v>
      </c>
      <c r="Q133" s="4" t="s">
        <v>13</v>
      </c>
      <c r="R133" s="4">
        <v>1</v>
      </c>
      <c r="S133" s="4">
        <v>0</v>
      </c>
      <c r="T133" s="4">
        <v>0</v>
      </c>
      <c r="U133" s="4">
        <v>0</v>
      </c>
      <c r="V133" s="4">
        <v>0</v>
      </c>
      <c r="W133" s="4">
        <v>0</v>
      </c>
      <c r="X133" s="4" t="s">
        <v>30</v>
      </c>
      <c r="Y133" s="4" t="s">
        <v>30</v>
      </c>
      <c r="Z133" s="4" t="s">
        <v>30</v>
      </c>
      <c r="AA133" s="4" t="s">
        <v>55</v>
      </c>
      <c r="AB133" s="4" t="s">
        <v>94</v>
      </c>
      <c r="AC133" s="4" t="s">
        <v>595</v>
      </c>
    </row>
    <row r="134" spans="1:29" ht="47.25">
      <c r="A134" s="4">
        <v>133</v>
      </c>
      <c r="B134" s="4" t="s">
        <v>24</v>
      </c>
      <c r="C134" s="4" t="s">
        <v>600</v>
      </c>
      <c r="D134" s="4" t="s">
        <v>59</v>
      </c>
      <c r="E134" s="4" t="s">
        <v>601</v>
      </c>
      <c r="F134" s="4" t="s">
        <v>594</v>
      </c>
      <c r="G134" s="4">
        <v>1984</v>
      </c>
      <c r="H134" s="4" t="s">
        <v>30</v>
      </c>
      <c r="I134" s="4" t="s">
        <v>30</v>
      </c>
      <c r="J134" s="4" t="s">
        <v>30</v>
      </c>
      <c r="K134" s="4" t="s">
        <v>30</v>
      </c>
      <c r="L134" s="4" t="s">
        <v>30</v>
      </c>
      <c r="M134" s="4" t="s">
        <v>30</v>
      </c>
      <c r="N134" s="4"/>
      <c r="O134" s="4"/>
      <c r="P134" s="5" t="s">
        <v>30</v>
      </c>
      <c r="Q134" s="4" t="s">
        <v>13</v>
      </c>
      <c r="R134" s="4">
        <v>1</v>
      </c>
      <c r="S134" s="4">
        <v>0</v>
      </c>
      <c r="T134" s="4">
        <v>0</v>
      </c>
      <c r="U134" s="4">
        <v>0</v>
      </c>
      <c r="V134" s="4">
        <v>0</v>
      </c>
      <c r="W134" s="4">
        <v>0</v>
      </c>
      <c r="X134" s="4" t="s">
        <v>53</v>
      </c>
      <c r="Y134" s="4" t="s">
        <v>30</v>
      </c>
      <c r="Z134" s="4" t="s">
        <v>30</v>
      </c>
      <c r="AA134" s="4" t="s">
        <v>55</v>
      </c>
      <c r="AB134" s="4" t="s">
        <v>94</v>
      </c>
      <c r="AC134" s="4" t="s">
        <v>595</v>
      </c>
    </row>
    <row r="135" spans="1:29" ht="47.25">
      <c r="A135" s="4">
        <v>134</v>
      </c>
      <c r="B135" s="4" t="s">
        <v>24</v>
      </c>
      <c r="C135" s="4" t="s">
        <v>598</v>
      </c>
      <c r="D135" s="4" t="s">
        <v>59</v>
      </c>
      <c r="E135" s="4" t="s">
        <v>602</v>
      </c>
      <c r="F135" s="4" t="s">
        <v>594</v>
      </c>
      <c r="G135" s="4">
        <v>1984</v>
      </c>
      <c r="H135" s="4" t="s">
        <v>30</v>
      </c>
      <c r="I135" s="4" t="s">
        <v>30</v>
      </c>
      <c r="J135" s="4" t="s">
        <v>30</v>
      </c>
      <c r="K135" s="4" t="s">
        <v>30</v>
      </c>
      <c r="L135" s="4" t="s">
        <v>30</v>
      </c>
      <c r="M135" s="4" t="s">
        <v>30</v>
      </c>
      <c r="N135" s="4"/>
      <c r="O135" s="4"/>
      <c r="P135" s="5" t="s">
        <v>30</v>
      </c>
      <c r="Q135" s="4" t="s">
        <v>13</v>
      </c>
      <c r="R135" s="4">
        <v>1</v>
      </c>
      <c r="S135" s="4">
        <v>0</v>
      </c>
      <c r="T135" s="4">
        <v>0</v>
      </c>
      <c r="U135" s="4">
        <v>0</v>
      </c>
      <c r="V135" s="4">
        <v>0</v>
      </c>
      <c r="W135" s="4">
        <v>0</v>
      </c>
      <c r="X135" s="4" t="s">
        <v>123</v>
      </c>
      <c r="Y135" s="4" t="s">
        <v>30</v>
      </c>
      <c r="Z135" s="4" t="s">
        <v>30</v>
      </c>
      <c r="AA135" s="4" t="s">
        <v>55</v>
      </c>
      <c r="AB135" s="4" t="s">
        <v>94</v>
      </c>
      <c r="AC135" s="4" t="s">
        <v>595</v>
      </c>
    </row>
    <row r="136" spans="1:29" ht="47.25">
      <c r="A136" s="4">
        <v>135</v>
      </c>
      <c r="B136" s="4" t="s">
        <v>24</v>
      </c>
      <c r="C136" s="4" t="s">
        <v>1265</v>
      </c>
      <c r="D136" s="4" t="s">
        <v>59</v>
      </c>
      <c r="E136" s="4" t="s">
        <v>603</v>
      </c>
      <c r="F136" s="4" t="s">
        <v>594</v>
      </c>
      <c r="G136" s="4">
        <v>1991</v>
      </c>
      <c r="H136" s="4" t="s">
        <v>30</v>
      </c>
      <c r="I136" s="4" t="s">
        <v>30</v>
      </c>
      <c r="J136" s="4" t="s">
        <v>30</v>
      </c>
      <c r="K136" s="4" t="s">
        <v>30</v>
      </c>
      <c r="L136" s="4" t="s">
        <v>30</v>
      </c>
      <c r="M136" s="4" t="s">
        <v>30</v>
      </c>
      <c r="N136" s="4"/>
      <c r="O136" s="4"/>
      <c r="P136" s="5" t="s">
        <v>30</v>
      </c>
      <c r="Q136" s="4" t="s">
        <v>13</v>
      </c>
      <c r="R136" s="4">
        <v>1</v>
      </c>
      <c r="S136" s="4">
        <v>0</v>
      </c>
      <c r="T136" s="4">
        <v>0</v>
      </c>
      <c r="U136" s="4">
        <v>0</v>
      </c>
      <c r="V136" s="4">
        <v>0</v>
      </c>
      <c r="W136" s="4">
        <v>0</v>
      </c>
      <c r="X136" s="4" t="s">
        <v>123</v>
      </c>
      <c r="Y136" s="4" t="s">
        <v>30</v>
      </c>
      <c r="Z136" s="4" t="s">
        <v>30</v>
      </c>
      <c r="AA136" s="4" t="s">
        <v>55</v>
      </c>
      <c r="AB136" s="4" t="s">
        <v>94</v>
      </c>
      <c r="AC136" s="4" t="s">
        <v>595</v>
      </c>
    </row>
    <row r="137" spans="1:29" ht="47.25">
      <c r="A137" s="4">
        <v>136</v>
      </c>
      <c r="B137" s="4" t="s">
        <v>24</v>
      </c>
      <c r="C137" s="4" t="s">
        <v>598</v>
      </c>
      <c r="D137" s="4" t="s">
        <v>59</v>
      </c>
      <c r="E137" s="4" t="s">
        <v>604</v>
      </c>
      <c r="F137" s="4" t="s">
        <v>594</v>
      </c>
      <c r="G137" s="4">
        <v>1992</v>
      </c>
      <c r="H137" s="4" t="s">
        <v>30</v>
      </c>
      <c r="I137" s="4" t="s">
        <v>30</v>
      </c>
      <c r="J137" s="4" t="s">
        <v>30</v>
      </c>
      <c r="K137" s="4" t="s">
        <v>30</v>
      </c>
      <c r="L137" s="4" t="s">
        <v>30</v>
      </c>
      <c r="M137" s="4" t="s">
        <v>30</v>
      </c>
      <c r="N137" s="4"/>
      <c r="O137" s="4"/>
      <c r="P137" s="5" t="s">
        <v>30</v>
      </c>
      <c r="Q137" s="4" t="s">
        <v>13</v>
      </c>
      <c r="R137" s="4">
        <v>1</v>
      </c>
      <c r="S137" s="4">
        <v>0</v>
      </c>
      <c r="T137" s="4">
        <v>0</v>
      </c>
      <c r="U137" s="4">
        <v>0</v>
      </c>
      <c r="V137" s="4">
        <v>0</v>
      </c>
      <c r="W137" s="4">
        <v>0</v>
      </c>
      <c r="X137" s="4" t="s">
        <v>53</v>
      </c>
      <c r="Y137" s="4" t="s">
        <v>30</v>
      </c>
      <c r="Z137" s="4" t="s">
        <v>30</v>
      </c>
      <c r="AA137" s="4" t="s">
        <v>55</v>
      </c>
      <c r="AB137" s="4" t="s">
        <v>94</v>
      </c>
      <c r="AC137" s="4" t="s">
        <v>595</v>
      </c>
    </row>
    <row r="138" spans="1:29" ht="47.25">
      <c r="A138" s="4">
        <v>137</v>
      </c>
      <c r="B138" s="4" t="s">
        <v>24</v>
      </c>
      <c r="C138" s="4" t="s">
        <v>92</v>
      </c>
      <c r="D138" s="4" t="s">
        <v>59</v>
      </c>
      <c r="E138" s="4" t="s">
        <v>605</v>
      </c>
      <c r="F138" s="4" t="s">
        <v>594</v>
      </c>
      <c r="G138" s="4">
        <v>1993</v>
      </c>
      <c r="H138" s="4" t="s">
        <v>30</v>
      </c>
      <c r="I138" s="4" t="s">
        <v>30</v>
      </c>
      <c r="J138" s="4" t="s">
        <v>606</v>
      </c>
      <c r="K138" s="4" t="s">
        <v>30</v>
      </c>
      <c r="L138" s="4">
        <v>2</v>
      </c>
      <c r="M138" s="4" t="s">
        <v>30</v>
      </c>
      <c r="N138" s="4"/>
      <c r="O138" s="4"/>
      <c r="P138" s="5" t="s">
        <v>30</v>
      </c>
      <c r="Q138" s="4" t="s">
        <v>13</v>
      </c>
      <c r="R138" s="4">
        <v>1</v>
      </c>
      <c r="S138" s="4">
        <v>0</v>
      </c>
      <c r="T138" s="4">
        <v>0</v>
      </c>
      <c r="U138" s="4">
        <v>0</v>
      </c>
      <c r="V138" s="4">
        <v>0</v>
      </c>
      <c r="W138" s="4">
        <v>0</v>
      </c>
      <c r="X138" s="4" t="s">
        <v>30</v>
      </c>
      <c r="Y138" s="4" t="s">
        <v>30</v>
      </c>
      <c r="Z138" s="4" t="s">
        <v>30</v>
      </c>
      <c r="AA138" s="4" t="s">
        <v>55</v>
      </c>
      <c r="AB138" s="4" t="s">
        <v>94</v>
      </c>
      <c r="AC138" s="4" t="s">
        <v>595</v>
      </c>
    </row>
    <row r="139" spans="1:29" ht="47.25">
      <c r="A139" s="4">
        <v>138</v>
      </c>
      <c r="B139" s="4" t="s">
        <v>24</v>
      </c>
      <c r="C139" s="4" t="s">
        <v>353</v>
      </c>
      <c r="D139" s="4" t="s">
        <v>59</v>
      </c>
      <c r="E139" s="4" t="s">
        <v>607</v>
      </c>
      <c r="F139" s="4" t="s">
        <v>594</v>
      </c>
      <c r="G139" s="4">
        <v>1994</v>
      </c>
      <c r="H139" s="4" t="s">
        <v>30</v>
      </c>
      <c r="I139" s="4" t="s">
        <v>30</v>
      </c>
      <c r="J139" s="4" t="s">
        <v>30</v>
      </c>
      <c r="K139" s="4" t="s">
        <v>30</v>
      </c>
      <c r="L139" s="4" t="s">
        <v>30</v>
      </c>
      <c r="M139" s="4" t="s">
        <v>30</v>
      </c>
      <c r="N139" s="4"/>
      <c r="O139" s="4"/>
      <c r="P139" s="5" t="s">
        <v>30</v>
      </c>
      <c r="Q139" s="4" t="s">
        <v>13</v>
      </c>
      <c r="R139" s="4">
        <v>1</v>
      </c>
      <c r="S139" s="4">
        <v>0</v>
      </c>
      <c r="T139" s="4">
        <v>0</v>
      </c>
      <c r="U139" s="4">
        <v>0</v>
      </c>
      <c r="V139" s="4">
        <v>0</v>
      </c>
      <c r="W139" s="4">
        <v>0</v>
      </c>
      <c r="X139" s="4" t="s">
        <v>53</v>
      </c>
      <c r="Y139" s="4" t="s">
        <v>30</v>
      </c>
      <c r="Z139" s="4" t="s">
        <v>30</v>
      </c>
      <c r="AA139" s="4" t="s">
        <v>55</v>
      </c>
      <c r="AB139" s="4" t="s">
        <v>94</v>
      </c>
      <c r="AC139" s="4" t="s">
        <v>595</v>
      </c>
    </row>
    <row r="140" spans="1:29" ht="47.25">
      <c r="A140" s="4">
        <v>139</v>
      </c>
      <c r="B140" s="4" t="s">
        <v>24</v>
      </c>
      <c r="C140" s="4" t="s">
        <v>30</v>
      </c>
      <c r="D140" s="4" t="s">
        <v>30</v>
      </c>
      <c r="E140" s="4" t="s">
        <v>608</v>
      </c>
      <c r="F140" s="4" t="s">
        <v>594</v>
      </c>
      <c r="G140" s="4">
        <v>1997</v>
      </c>
      <c r="H140" s="4" t="s">
        <v>30</v>
      </c>
      <c r="I140" s="4" t="s">
        <v>30</v>
      </c>
      <c r="J140" s="4" t="s">
        <v>30</v>
      </c>
      <c r="K140" s="4" t="s">
        <v>30</v>
      </c>
      <c r="L140" s="4" t="s">
        <v>30</v>
      </c>
      <c r="M140" s="4" t="s">
        <v>30</v>
      </c>
      <c r="N140" s="4"/>
      <c r="O140" s="4"/>
      <c r="P140" s="5" t="s">
        <v>30</v>
      </c>
      <c r="Q140" s="4" t="s">
        <v>13</v>
      </c>
      <c r="R140" s="4">
        <v>1</v>
      </c>
      <c r="S140" s="4">
        <v>0</v>
      </c>
      <c r="T140" s="4">
        <v>0</v>
      </c>
      <c r="U140" s="4">
        <v>0</v>
      </c>
      <c r="V140" s="4">
        <v>0</v>
      </c>
      <c r="W140" s="4">
        <v>0</v>
      </c>
      <c r="X140" s="4" t="s">
        <v>30</v>
      </c>
      <c r="Y140" s="4" t="s">
        <v>30</v>
      </c>
      <c r="Z140" s="4" t="s">
        <v>30</v>
      </c>
      <c r="AA140" s="4" t="s">
        <v>55</v>
      </c>
      <c r="AB140" s="4" t="s">
        <v>94</v>
      </c>
      <c r="AC140" s="4" t="s">
        <v>595</v>
      </c>
    </row>
    <row r="141" spans="1:29" ht="63">
      <c r="A141" s="4">
        <v>140</v>
      </c>
      <c r="B141" s="4" t="s">
        <v>24</v>
      </c>
      <c r="C141" s="4" t="s">
        <v>609</v>
      </c>
      <c r="D141" s="4" t="s">
        <v>45</v>
      </c>
      <c r="E141" s="4" t="s">
        <v>610</v>
      </c>
      <c r="F141" s="4" t="s">
        <v>611</v>
      </c>
      <c r="G141" s="4">
        <v>1997</v>
      </c>
      <c r="H141" s="4">
        <v>12</v>
      </c>
      <c r="I141" s="4">
        <v>15</v>
      </c>
      <c r="J141" s="4" t="s">
        <v>30</v>
      </c>
      <c r="K141" s="4" t="s">
        <v>30</v>
      </c>
      <c r="L141" s="4" t="s">
        <v>30</v>
      </c>
      <c r="M141" s="4">
        <v>9000</v>
      </c>
      <c r="N141" s="4"/>
      <c r="O141" s="4"/>
      <c r="P141" s="5">
        <v>35779</v>
      </c>
      <c r="Q141" s="4" t="s">
        <v>31</v>
      </c>
      <c r="R141" s="4">
        <v>0</v>
      </c>
      <c r="S141" s="4">
        <v>0</v>
      </c>
      <c r="T141" s="4">
        <v>0</v>
      </c>
      <c r="U141" s="4">
        <v>0</v>
      </c>
      <c r="V141" s="4">
        <v>1</v>
      </c>
      <c r="W141" s="4">
        <v>0</v>
      </c>
      <c r="X141" s="4" t="s">
        <v>32</v>
      </c>
      <c r="Y141" s="4" t="s">
        <v>85</v>
      </c>
      <c r="Z141" s="4" t="s">
        <v>75</v>
      </c>
      <c r="AA141" s="4" t="s">
        <v>55</v>
      </c>
      <c r="AB141" s="4" t="s">
        <v>612</v>
      </c>
      <c r="AC141" s="4" t="s">
        <v>613</v>
      </c>
    </row>
    <row r="142" spans="1:29" ht="47.25">
      <c r="A142" s="4">
        <v>141</v>
      </c>
      <c r="B142" s="4" t="s">
        <v>24</v>
      </c>
      <c r="C142" s="4" t="s">
        <v>30</v>
      </c>
      <c r="D142" s="4" t="s">
        <v>30</v>
      </c>
      <c r="E142" s="4" t="s">
        <v>614</v>
      </c>
      <c r="F142" s="4" t="s">
        <v>594</v>
      </c>
      <c r="G142" s="4">
        <v>1997</v>
      </c>
      <c r="H142" s="4" t="s">
        <v>30</v>
      </c>
      <c r="I142" s="4" t="s">
        <v>30</v>
      </c>
      <c r="J142" s="4" t="s">
        <v>30</v>
      </c>
      <c r="K142" s="4" t="s">
        <v>30</v>
      </c>
      <c r="L142" s="4" t="s">
        <v>30</v>
      </c>
      <c r="M142" s="4" t="s">
        <v>30</v>
      </c>
      <c r="N142" s="4"/>
      <c r="O142" s="4"/>
      <c r="P142" s="5" t="s">
        <v>30</v>
      </c>
      <c r="Q142" s="4" t="s">
        <v>13</v>
      </c>
      <c r="R142" s="4">
        <v>1</v>
      </c>
      <c r="S142" s="4">
        <v>0</v>
      </c>
      <c r="T142" s="4">
        <v>0</v>
      </c>
      <c r="U142" s="4">
        <v>0</v>
      </c>
      <c r="V142" s="4">
        <v>0</v>
      </c>
      <c r="W142" s="4">
        <v>0</v>
      </c>
      <c r="X142" s="4" t="s">
        <v>30</v>
      </c>
      <c r="Y142" s="4" t="s">
        <v>30</v>
      </c>
      <c r="Z142" s="4" t="s">
        <v>30</v>
      </c>
      <c r="AA142" s="4" t="s">
        <v>55</v>
      </c>
      <c r="AB142" s="4" t="s">
        <v>94</v>
      </c>
      <c r="AC142" s="4" t="s">
        <v>595</v>
      </c>
    </row>
    <row r="143" spans="1:29" ht="47.25">
      <c r="A143" s="4">
        <v>142</v>
      </c>
      <c r="B143" s="4" t="s">
        <v>24</v>
      </c>
      <c r="C143" s="4" t="s">
        <v>30</v>
      </c>
      <c r="D143" s="4" t="s">
        <v>30</v>
      </c>
      <c r="E143" s="4" t="s">
        <v>615</v>
      </c>
      <c r="F143" s="4" t="s">
        <v>594</v>
      </c>
      <c r="G143" s="4">
        <v>1982</v>
      </c>
      <c r="H143" s="4" t="s">
        <v>30</v>
      </c>
      <c r="I143" s="4" t="s">
        <v>30</v>
      </c>
      <c r="J143" s="4" t="s">
        <v>30</v>
      </c>
      <c r="K143" s="4" t="s">
        <v>30</v>
      </c>
      <c r="L143" s="4" t="s">
        <v>30</v>
      </c>
      <c r="M143" s="4" t="s">
        <v>30</v>
      </c>
      <c r="N143" s="4"/>
      <c r="O143" s="4"/>
      <c r="P143" s="5" t="s">
        <v>30</v>
      </c>
      <c r="Q143" s="4" t="s">
        <v>13</v>
      </c>
      <c r="R143" s="4">
        <v>1</v>
      </c>
      <c r="S143" s="4">
        <v>0</v>
      </c>
      <c r="T143" s="4">
        <v>0</v>
      </c>
      <c r="U143" s="4">
        <v>0</v>
      </c>
      <c r="V143" s="4">
        <v>0</v>
      </c>
      <c r="W143" s="4">
        <v>0</v>
      </c>
      <c r="X143" s="4" t="s">
        <v>30</v>
      </c>
      <c r="Y143" s="4" t="s">
        <v>30</v>
      </c>
      <c r="Z143" s="4" t="s">
        <v>30</v>
      </c>
      <c r="AA143" s="4" t="s">
        <v>55</v>
      </c>
      <c r="AB143" s="4" t="s">
        <v>94</v>
      </c>
      <c r="AC143" s="4" t="s">
        <v>595</v>
      </c>
    </row>
    <row r="144" spans="1:29" ht="47.25">
      <c r="A144" s="4">
        <v>143</v>
      </c>
      <c r="B144" s="4" t="s">
        <v>24</v>
      </c>
      <c r="C144" s="4" t="s">
        <v>82</v>
      </c>
      <c r="D144" s="4" t="s">
        <v>59</v>
      </c>
      <c r="E144" s="4" t="s">
        <v>616</v>
      </c>
      <c r="F144" s="4" t="s">
        <v>594</v>
      </c>
      <c r="G144" s="4">
        <v>1984</v>
      </c>
      <c r="H144" s="4" t="s">
        <v>30</v>
      </c>
      <c r="I144" s="4" t="s">
        <v>30</v>
      </c>
      <c r="J144" s="4" t="s">
        <v>297</v>
      </c>
      <c r="K144" s="4" t="s">
        <v>30</v>
      </c>
      <c r="L144" s="4">
        <v>10</v>
      </c>
      <c r="M144" s="4" t="s">
        <v>30</v>
      </c>
      <c r="N144" s="4"/>
      <c r="O144" s="4"/>
      <c r="P144" s="5" t="s">
        <v>30</v>
      </c>
      <c r="Q144" s="4" t="s">
        <v>13</v>
      </c>
      <c r="R144" s="4">
        <v>1</v>
      </c>
      <c r="S144" s="4">
        <v>0</v>
      </c>
      <c r="T144" s="4">
        <v>0</v>
      </c>
      <c r="U144" s="4">
        <v>0</v>
      </c>
      <c r="V144" s="4">
        <v>0</v>
      </c>
      <c r="W144" s="4">
        <v>0</v>
      </c>
      <c r="X144" s="4" t="s">
        <v>30</v>
      </c>
      <c r="Y144" s="4" t="s">
        <v>30</v>
      </c>
      <c r="Z144" s="4" t="s">
        <v>30</v>
      </c>
      <c r="AA144" s="4" t="s">
        <v>55</v>
      </c>
      <c r="AB144" s="4" t="s">
        <v>94</v>
      </c>
      <c r="AC144" s="4" t="s">
        <v>595</v>
      </c>
    </row>
    <row r="145" spans="1:29" ht="47.25">
      <c r="A145" s="4">
        <v>144</v>
      </c>
      <c r="B145" s="4" t="s">
        <v>24</v>
      </c>
      <c r="C145" s="4" t="s">
        <v>598</v>
      </c>
      <c r="D145" s="4" t="s">
        <v>59</v>
      </c>
      <c r="E145" s="4" t="s">
        <v>617</v>
      </c>
      <c r="F145" s="4" t="s">
        <v>594</v>
      </c>
      <c r="G145" s="4">
        <v>1989</v>
      </c>
      <c r="H145" s="4" t="s">
        <v>30</v>
      </c>
      <c r="I145" s="4" t="s">
        <v>30</v>
      </c>
      <c r="J145" s="4" t="s">
        <v>30</v>
      </c>
      <c r="K145" s="4" t="s">
        <v>30</v>
      </c>
      <c r="L145" s="4" t="s">
        <v>30</v>
      </c>
      <c r="M145" s="4" t="s">
        <v>30</v>
      </c>
      <c r="N145" s="4"/>
      <c r="O145" s="4"/>
      <c r="P145" s="5" t="s">
        <v>30</v>
      </c>
      <c r="Q145" s="4" t="s">
        <v>13</v>
      </c>
      <c r="R145" s="4">
        <v>1</v>
      </c>
      <c r="S145" s="4">
        <v>0</v>
      </c>
      <c r="T145" s="4">
        <v>0</v>
      </c>
      <c r="U145" s="4">
        <v>0</v>
      </c>
      <c r="V145" s="4">
        <v>0</v>
      </c>
      <c r="W145" s="4">
        <v>0</v>
      </c>
      <c r="X145" s="4" t="s">
        <v>226</v>
      </c>
      <c r="Y145" s="4" t="s">
        <v>30</v>
      </c>
      <c r="Z145" s="4" t="s">
        <v>30</v>
      </c>
      <c r="AA145" s="4" t="s">
        <v>55</v>
      </c>
      <c r="AB145" s="4" t="s">
        <v>94</v>
      </c>
      <c r="AC145" s="4" t="s">
        <v>595</v>
      </c>
    </row>
    <row r="146" spans="1:29" ht="47.25">
      <c r="A146" s="4">
        <v>145</v>
      </c>
      <c r="B146" s="4" t="s">
        <v>24</v>
      </c>
      <c r="C146" s="4" t="s">
        <v>30</v>
      </c>
      <c r="D146" s="4" t="s">
        <v>200</v>
      </c>
      <c r="E146" s="4" t="s">
        <v>618</v>
      </c>
      <c r="F146" s="4" t="s">
        <v>594</v>
      </c>
      <c r="G146" s="4">
        <v>1990</v>
      </c>
      <c r="H146" s="4" t="s">
        <v>30</v>
      </c>
      <c r="I146" s="4" t="s">
        <v>30</v>
      </c>
      <c r="J146" s="4" t="s">
        <v>30</v>
      </c>
      <c r="K146" s="4" t="s">
        <v>30</v>
      </c>
      <c r="L146" s="4" t="s">
        <v>30</v>
      </c>
      <c r="M146" s="4" t="s">
        <v>30</v>
      </c>
      <c r="N146" s="4"/>
      <c r="O146" s="4"/>
      <c r="P146" s="5" t="s">
        <v>30</v>
      </c>
      <c r="Q146" s="4" t="s">
        <v>13</v>
      </c>
      <c r="R146" s="4">
        <v>1</v>
      </c>
      <c r="S146" s="4">
        <v>0</v>
      </c>
      <c r="T146" s="4">
        <v>0</v>
      </c>
      <c r="U146" s="4">
        <v>0</v>
      </c>
      <c r="V146" s="4">
        <v>0</v>
      </c>
      <c r="W146" s="4">
        <v>0</v>
      </c>
      <c r="X146" s="4" t="s">
        <v>226</v>
      </c>
      <c r="Y146" s="4" t="s">
        <v>30</v>
      </c>
      <c r="Z146" s="4" t="s">
        <v>30</v>
      </c>
      <c r="AA146" s="4" t="s">
        <v>55</v>
      </c>
      <c r="AB146" s="4" t="s">
        <v>94</v>
      </c>
      <c r="AC146" s="4" t="s">
        <v>595</v>
      </c>
    </row>
    <row r="147" spans="1:29" ht="47.25">
      <c r="A147" s="4">
        <v>146</v>
      </c>
      <c r="B147" s="4" t="s">
        <v>24</v>
      </c>
      <c r="C147" s="4" t="s">
        <v>30</v>
      </c>
      <c r="D147" s="4" t="s">
        <v>30</v>
      </c>
      <c r="E147" s="4" t="s">
        <v>619</v>
      </c>
      <c r="F147" s="4" t="s">
        <v>594</v>
      </c>
      <c r="G147" s="4">
        <v>1990</v>
      </c>
      <c r="H147" s="4" t="s">
        <v>30</v>
      </c>
      <c r="I147" s="4" t="s">
        <v>30</v>
      </c>
      <c r="J147" s="4" t="s">
        <v>30</v>
      </c>
      <c r="K147" s="4" t="s">
        <v>30</v>
      </c>
      <c r="L147" s="4" t="s">
        <v>30</v>
      </c>
      <c r="M147" s="4" t="s">
        <v>30</v>
      </c>
      <c r="N147" s="4"/>
      <c r="O147" s="4"/>
      <c r="P147" s="5" t="s">
        <v>30</v>
      </c>
      <c r="Q147" s="4" t="s">
        <v>13</v>
      </c>
      <c r="R147" s="4">
        <v>1</v>
      </c>
      <c r="S147" s="4">
        <v>0</v>
      </c>
      <c r="T147" s="4">
        <v>0</v>
      </c>
      <c r="U147" s="4">
        <v>0</v>
      </c>
      <c r="V147" s="4">
        <v>0</v>
      </c>
      <c r="W147" s="4">
        <v>0</v>
      </c>
      <c r="X147" s="4" t="s">
        <v>387</v>
      </c>
      <c r="Y147" s="4" t="s">
        <v>30</v>
      </c>
      <c r="Z147" s="4" t="s">
        <v>30</v>
      </c>
      <c r="AA147" s="4" t="s">
        <v>55</v>
      </c>
      <c r="AB147" s="4" t="s">
        <v>94</v>
      </c>
      <c r="AC147" s="4" t="s">
        <v>595</v>
      </c>
    </row>
    <row r="148" spans="1:29" ht="63">
      <c r="A148" s="4">
        <v>147</v>
      </c>
      <c r="B148" s="4" t="s">
        <v>24</v>
      </c>
      <c r="C148" s="4" t="s">
        <v>115</v>
      </c>
      <c r="D148" s="4" t="s">
        <v>59</v>
      </c>
      <c r="E148" s="4" t="s">
        <v>620</v>
      </c>
      <c r="F148" s="4" t="s">
        <v>621</v>
      </c>
      <c r="G148" s="4">
        <v>2003</v>
      </c>
      <c r="H148" s="4">
        <v>5</v>
      </c>
      <c r="I148" s="4">
        <v>13</v>
      </c>
      <c r="J148" s="4" t="s">
        <v>30</v>
      </c>
      <c r="K148" s="4" t="s">
        <v>30</v>
      </c>
      <c r="L148" s="4" t="s">
        <v>30</v>
      </c>
      <c r="M148" s="4" t="s">
        <v>30</v>
      </c>
      <c r="N148" s="4"/>
      <c r="O148" s="4"/>
      <c r="P148" s="5">
        <v>37754</v>
      </c>
      <c r="Q148" s="4" t="s">
        <v>13</v>
      </c>
      <c r="R148" s="4">
        <v>1</v>
      </c>
      <c r="S148" s="4">
        <v>0</v>
      </c>
      <c r="T148" s="4">
        <v>0</v>
      </c>
      <c r="U148" s="4">
        <v>0</v>
      </c>
      <c r="V148" s="4">
        <v>0</v>
      </c>
      <c r="W148" s="4">
        <v>0</v>
      </c>
      <c r="X148" s="4" t="s">
        <v>30</v>
      </c>
      <c r="Y148" s="4" t="s">
        <v>30</v>
      </c>
      <c r="Z148" s="4" t="s">
        <v>16</v>
      </c>
      <c r="AA148" s="4" t="s">
        <v>55</v>
      </c>
      <c r="AB148" s="8" t="s">
        <v>1254</v>
      </c>
      <c r="AC148" s="4" t="s">
        <v>622</v>
      </c>
    </row>
    <row r="149" spans="1:29" ht="47.25">
      <c r="A149" s="4">
        <v>148</v>
      </c>
      <c r="B149" s="4" t="s">
        <v>24</v>
      </c>
      <c r="C149" s="4" t="s">
        <v>30</v>
      </c>
      <c r="D149" s="4" t="s">
        <v>103</v>
      </c>
      <c r="E149" s="4" t="s">
        <v>30</v>
      </c>
      <c r="F149" s="4" t="s">
        <v>594</v>
      </c>
      <c r="G149" s="4">
        <v>2003</v>
      </c>
      <c r="H149" s="4" t="s">
        <v>30</v>
      </c>
      <c r="I149" s="4" t="s">
        <v>30</v>
      </c>
      <c r="J149" s="4" t="s">
        <v>30</v>
      </c>
      <c r="K149" s="4" t="s">
        <v>30</v>
      </c>
      <c r="L149" s="4" t="s">
        <v>30</v>
      </c>
      <c r="M149" s="4" t="s">
        <v>30</v>
      </c>
      <c r="N149" s="4"/>
      <c r="O149" s="4"/>
      <c r="P149" s="5" t="s">
        <v>30</v>
      </c>
      <c r="Q149" s="4" t="s">
        <v>13</v>
      </c>
      <c r="R149" s="4">
        <v>1</v>
      </c>
      <c r="S149" s="4">
        <v>0</v>
      </c>
      <c r="T149" s="4">
        <v>0</v>
      </c>
      <c r="U149" s="4">
        <v>0</v>
      </c>
      <c r="V149" s="4">
        <v>0</v>
      </c>
      <c r="W149" s="4">
        <v>0</v>
      </c>
      <c r="X149" s="4" t="s">
        <v>30</v>
      </c>
      <c r="Y149" s="4" t="s">
        <v>30</v>
      </c>
      <c r="Z149" s="4" t="s">
        <v>30</v>
      </c>
      <c r="AA149" s="4" t="s">
        <v>55</v>
      </c>
      <c r="AB149" s="4" t="s">
        <v>94</v>
      </c>
      <c r="AC149" s="4" t="s">
        <v>595</v>
      </c>
    </row>
    <row r="150" spans="1:29" ht="47.25">
      <c r="A150" s="4">
        <v>149</v>
      </c>
      <c r="B150" s="4" t="s">
        <v>24</v>
      </c>
      <c r="C150" s="4" t="s">
        <v>623</v>
      </c>
      <c r="D150" s="4" t="s">
        <v>103</v>
      </c>
      <c r="E150" s="4" t="s">
        <v>624</v>
      </c>
      <c r="F150" s="4" t="s">
        <v>594</v>
      </c>
      <c r="G150" s="4">
        <v>2000</v>
      </c>
      <c r="H150" s="4" t="s">
        <v>30</v>
      </c>
      <c r="I150" s="4" t="s">
        <v>30</v>
      </c>
      <c r="J150" s="4" t="s">
        <v>30</v>
      </c>
      <c r="K150" s="4" t="s">
        <v>30</v>
      </c>
      <c r="L150" s="4" t="s">
        <v>30</v>
      </c>
      <c r="M150" s="4" t="s">
        <v>30</v>
      </c>
      <c r="N150" s="4"/>
      <c r="O150" s="4"/>
      <c r="P150" s="5" t="s">
        <v>30</v>
      </c>
      <c r="Q150" s="4" t="s">
        <v>13</v>
      </c>
      <c r="R150" s="4">
        <v>1</v>
      </c>
      <c r="S150" s="4">
        <v>0</v>
      </c>
      <c r="T150" s="4">
        <v>0</v>
      </c>
      <c r="U150" s="4">
        <v>0</v>
      </c>
      <c r="V150" s="4">
        <v>0</v>
      </c>
      <c r="W150" s="4">
        <v>0</v>
      </c>
      <c r="X150" s="4" t="s">
        <v>32</v>
      </c>
      <c r="Y150" s="4" t="s">
        <v>30</v>
      </c>
      <c r="Z150" s="4" t="s">
        <v>30</v>
      </c>
      <c r="AA150" s="4" t="s">
        <v>55</v>
      </c>
      <c r="AB150" s="4" t="s">
        <v>94</v>
      </c>
      <c r="AC150" s="4" t="s">
        <v>595</v>
      </c>
    </row>
    <row r="151" spans="1:29" ht="47.25">
      <c r="A151" s="4">
        <v>150</v>
      </c>
      <c r="B151" s="4" t="s">
        <v>24</v>
      </c>
      <c r="C151" s="4" t="s">
        <v>30</v>
      </c>
      <c r="D151" s="4" t="s">
        <v>39</v>
      </c>
      <c r="E151" s="4" t="s">
        <v>625</v>
      </c>
      <c r="F151" s="4" t="s">
        <v>594</v>
      </c>
      <c r="G151" s="4">
        <v>1996</v>
      </c>
      <c r="H151" s="4" t="s">
        <v>30</v>
      </c>
      <c r="I151" s="4" t="s">
        <v>30</v>
      </c>
      <c r="J151" s="4" t="s">
        <v>30</v>
      </c>
      <c r="K151" s="4" t="s">
        <v>30</v>
      </c>
      <c r="L151" s="4" t="s">
        <v>30</v>
      </c>
      <c r="M151" s="4" t="s">
        <v>30</v>
      </c>
      <c r="N151" s="4"/>
      <c r="O151" s="4"/>
      <c r="P151" s="5" t="s">
        <v>30</v>
      </c>
      <c r="Q151" s="4" t="s">
        <v>13</v>
      </c>
      <c r="R151" s="4">
        <v>1</v>
      </c>
      <c r="S151" s="4">
        <v>0</v>
      </c>
      <c r="T151" s="4">
        <v>0</v>
      </c>
      <c r="U151" s="4">
        <v>0</v>
      </c>
      <c r="V151" s="4">
        <v>0</v>
      </c>
      <c r="W151" s="4">
        <v>0</v>
      </c>
      <c r="X151" s="4" t="s">
        <v>32</v>
      </c>
      <c r="Y151" s="4" t="s">
        <v>30</v>
      </c>
      <c r="Z151" s="4" t="s">
        <v>30</v>
      </c>
      <c r="AA151" s="4" t="s">
        <v>55</v>
      </c>
      <c r="AB151" s="4" t="s">
        <v>94</v>
      </c>
      <c r="AC151" s="4" t="s">
        <v>595</v>
      </c>
    </row>
    <row r="152" spans="1:29" ht="47.25">
      <c r="A152" s="4">
        <v>151</v>
      </c>
      <c r="B152" s="4" t="s">
        <v>24</v>
      </c>
      <c r="C152" s="4" t="s">
        <v>30</v>
      </c>
      <c r="D152" s="4" t="s">
        <v>59</v>
      </c>
      <c r="E152" s="4" t="s">
        <v>1205</v>
      </c>
      <c r="F152" s="4" t="s">
        <v>594</v>
      </c>
      <c r="G152" s="4">
        <v>1996</v>
      </c>
      <c r="H152" s="4" t="s">
        <v>30</v>
      </c>
      <c r="I152" s="4" t="s">
        <v>30</v>
      </c>
      <c r="J152" s="4" t="s">
        <v>30</v>
      </c>
      <c r="K152" s="4" t="s">
        <v>30</v>
      </c>
      <c r="L152" s="4" t="s">
        <v>30</v>
      </c>
      <c r="M152" s="4" t="s">
        <v>30</v>
      </c>
      <c r="N152" s="4"/>
      <c r="O152" s="4"/>
      <c r="P152" s="5" t="s">
        <v>30</v>
      </c>
      <c r="Q152" s="4" t="s">
        <v>13</v>
      </c>
      <c r="R152" s="4">
        <v>1</v>
      </c>
      <c r="S152" s="4">
        <v>0</v>
      </c>
      <c r="T152" s="4">
        <v>0</v>
      </c>
      <c r="U152" s="4">
        <v>0</v>
      </c>
      <c r="V152" s="4">
        <v>0</v>
      </c>
      <c r="W152" s="4">
        <v>0</v>
      </c>
      <c r="X152" s="4" t="s">
        <v>30</v>
      </c>
      <c r="Y152" s="4" t="s">
        <v>30</v>
      </c>
      <c r="Z152" s="4" t="s">
        <v>30</v>
      </c>
      <c r="AA152" s="4" t="s">
        <v>55</v>
      </c>
      <c r="AB152" s="4" t="s">
        <v>94</v>
      </c>
      <c r="AC152" s="4" t="s">
        <v>595</v>
      </c>
    </row>
    <row r="153" spans="1:29" ht="78.75">
      <c r="A153" s="4">
        <v>152</v>
      </c>
      <c r="B153" s="4" t="s">
        <v>24</v>
      </c>
      <c r="C153" s="4" t="s">
        <v>1224</v>
      </c>
      <c r="D153" s="4" t="s">
        <v>167</v>
      </c>
      <c r="E153" s="4" t="s">
        <v>626</v>
      </c>
      <c r="F153" s="25" t="s">
        <v>627</v>
      </c>
      <c r="G153" s="4">
        <v>2006</v>
      </c>
      <c r="H153" s="4">
        <v>9</v>
      </c>
      <c r="I153" s="4" t="s">
        <v>30</v>
      </c>
      <c r="J153" s="4" t="s">
        <v>30</v>
      </c>
      <c r="K153" s="4" t="s">
        <v>30</v>
      </c>
      <c r="L153" s="4" t="s">
        <v>30</v>
      </c>
      <c r="M153" s="4" t="s">
        <v>30</v>
      </c>
      <c r="N153" s="4"/>
      <c r="O153" s="4"/>
      <c r="P153" s="5" t="s">
        <v>30</v>
      </c>
      <c r="Q153" s="4" t="s">
        <v>14</v>
      </c>
      <c r="R153" s="4">
        <v>0</v>
      </c>
      <c r="S153" s="4">
        <v>1</v>
      </c>
      <c r="T153" s="4">
        <v>0</v>
      </c>
      <c r="U153" s="4">
        <v>1</v>
      </c>
      <c r="V153" s="4">
        <v>0</v>
      </c>
      <c r="W153" s="4">
        <v>0</v>
      </c>
      <c r="X153" s="4" t="s">
        <v>32</v>
      </c>
      <c r="Y153" s="4" t="s">
        <v>30</v>
      </c>
      <c r="Z153" s="4" t="s">
        <v>30</v>
      </c>
      <c r="AA153" s="4" t="s">
        <v>55</v>
      </c>
      <c r="AB153" s="4" t="s">
        <v>113</v>
      </c>
      <c r="AC153" s="4" t="s">
        <v>628</v>
      </c>
    </row>
    <row r="154" spans="1:29" ht="141.75">
      <c r="A154" s="4">
        <v>153</v>
      </c>
      <c r="B154" s="12" t="s">
        <v>24</v>
      </c>
      <c r="C154" s="16" t="s">
        <v>1161</v>
      </c>
      <c r="D154" s="12" t="s">
        <v>59</v>
      </c>
      <c r="E154" s="9" t="s">
        <v>1159</v>
      </c>
      <c r="F154" s="28" t="s">
        <v>1160</v>
      </c>
      <c r="G154" s="12">
        <v>2008</v>
      </c>
      <c r="H154" s="12">
        <v>11</v>
      </c>
      <c r="I154" s="9">
        <v>25</v>
      </c>
      <c r="J154" s="12" t="s">
        <v>30</v>
      </c>
      <c r="K154" s="12" t="s">
        <v>29</v>
      </c>
      <c r="L154" s="12" t="s">
        <v>30</v>
      </c>
      <c r="M154" s="12">
        <v>80000</v>
      </c>
      <c r="N154" s="12"/>
      <c r="O154" s="12"/>
      <c r="P154" s="13">
        <v>39777</v>
      </c>
      <c r="Q154" s="4" t="s">
        <v>1274</v>
      </c>
      <c r="R154" s="4">
        <v>0</v>
      </c>
      <c r="S154" s="4">
        <v>1</v>
      </c>
      <c r="T154" s="4">
        <v>1</v>
      </c>
      <c r="U154" s="4">
        <v>0</v>
      </c>
      <c r="V154" s="4">
        <v>1</v>
      </c>
      <c r="W154" s="4">
        <v>1</v>
      </c>
      <c r="X154" s="4" t="s">
        <v>30</v>
      </c>
      <c r="Y154" s="4" t="s">
        <v>30</v>
      </c>
      <c r="Z154" s="4" t="s">
        <v>30</v>
      </c>
      <c r="AA154" s="12" t="s">
        <v>55</v>
      </c>
      <c r="AB154" s="9" t="s">
        <v>1162</v>
      </c>
      <c r="AC154" s="9" t="s">
        <v>1163</v>
      </c>
    </row>
    <row r="155" spans="1:29" ht="63">
      <c r="A155" s="4">
        <v>154</v>
      </c>
      <c r="B155" s="4" t="s">
        <v>24</v>
      </c>
      <c r="C155" s="4" t="s">
        <v>58</v>
      </c>
      <c r="D155" s="4" t="s">
        <v>59</v>
      </c>
      <c r="E155" s="4" t="s">
        <v>629</v>
      </c>
      <c r="F155" s="25" t="s">
        <v>630</v>
      </c>
      <c r="G155" s="4">
        <v>2011</v>
      </c>
      <c r="H155" s="4">
        <v>4</v>
      </c>
      <c r="I155" s="4">
        <v>11</v>
      </c>
      <c r="J155" s="4" t="s">
        <v>30</v>
      </c>
      <c r="K155" s="4" t="s">
        <v>30</v>
      </c>
      <c r="L155" s="4" t="s">
        <v>30</v>
      </c>
      <c r="M155" s="4" t="s">
        <v>30</v>
      </c>
      <c r="N155" s="4"/>
      <c r="O155" s="4"/>
      <c r="P155" s="5">
        <v>40644</v>
      </c>
      <c r="Q155" s="4" t="s">
        <v>31</v>
      </c>
      <c r="R155" s="4">
        <v>0</v>
      </c>
      <c r="S155" s="4">
        <v>0</v>
      </c>
      <c r="T155" s="4">
        <v>0</v>
      </c>
      <c r="U155" s="4">
        <v>1</v>
      </c>
      <c r="V155" s="4">
        <v>1</v>
      </c>
      <c r="W155" s="4">
        <v>0</v>
      </c>
      <c r="X155" s="4" t="s">
        <v>32</v>
      </c>
      <c r="Y155" s="4" t="s">
        <v>1278</v>
      </c>
      <c r="Z155" s="4" t="s">
        <v>30</v>
      </c>
      <c r="AA155" s="4" t="s">
        <v>55</v>
      </c>
      <c r="AB155" s="4" t="s">
        <v>1255</v>
      </c>
      <c r="AC155" s="4" t="s">
        <v>631</v>
      </c>
    </row>
    <row r="156" spans="1:29" ht="94.5">
      <c r="A156" s="4">
        <v>155</v>
      </c>
      <c r="B156" s="4" t="s">
        <v>24</v>
      </c>
      <c r="C156" s="4" t="s">
        <v>527</v>
      </c>
      <c r="D156" s="4" t="s">
        <v>59</v>
      </c>
      <c r="E156" s="4" t="s">
        <v>632</v>
      </c>
      <c r="F156" s="25" t="s">
        <v>633</v>
      </c>
      <c r="G156" s="4">
        <v>2012</v>
      </c>
      <c r="H156" s="4">
        <v>5</v>
      </c>
      <c r="I156" s="4">
        <v>15</v>
      </c>
      <c r="J156" s="4" t="s">
        <v>1226</v>
      </c>
      <c r="K156" s="4" t="s">
        <v>1225</v>
      </c>
      <c r="L156" s="4">
        <v>1500</v>
      </c>
      <c r="M156" s="4">
        <v>150000</v>
      </c>
      <c r="N156" s="4"/>
      <c r="O156" s="4"/>
      <c r="P156" s="5">
        <v>41044</v>
      </c>
      <c r="Q156" s="4" t="s">
        <v>16</v>
      </c>
      <c r="R156" s="4">
        <v>0</v>
      </c>
      <c r="S156" s="4">
        <v>0</v>
      </c>
      <c r="T156" s="4">
        <v>1</v>
      </c>
      <c r="U156" s="4">
        <v>1</v>
      </c>
      <c r="V156" s="4">
        <v>0</v>
      </c>
      <c r="W156" s="4">
        <v>0</v>
      </c>
      <c r="X156" s="4" t="s">
        <v>53</v>
      </c>
      <c r="Y156" s="4" t="s">
        <v>1282</v>
      </c>
      <c r="Z156" s="4" t="s">
        <v>16</v>
      </c>
      <c r="AA156" s="4" t="s">
        <v>55</v>
      </c>
      <c r="AB156" s="4" t="s">
        <v>634</v>
      </c>
      <c r="AC156" s="4" t="s">
        <v>635</v>
      </c>
    </row>
    <row r="157" spans="1:29" ht="110.25">
      <c r="A157" s="4">
        <v>156</v>
      </c>
      <c r="B157" s="4" t="s">
        <v>24</v>
      </c>
      <c r="C157" s="4" t="s">
        <v>1260</v>
      </c>
      <c r="D157" s="4" t="s">
        <v>45</v>
      </c>
      <c r="E157" s="4" t="s">
        <v>636</v>
      </c>
      <c r="F157" s="8" t="s">
        <v>637</v>
      </c>
      <c r="G157" s="4">
        <v>1993</v>
      </c>
      <c r="H157" s="4" t="s">
        <v>30</v>
      </c>
      <c r="I157" s="4" t="s">
        <v>30</v>
      </c>
      <c r="J157" s="4" t="s">
        <v>30</v>
      </c>
      <c r="K157" s="4" t="s">
        <v>30</v>
      </c>
      <c r="L157" s="4" t="s">
        <v>30</v>
      </c>
      <c r="M157" s="4" t="s">
        <v>30</v>
      </c>
      <c r="N157" s="4"/>
      <c r="O157" s="4"/>
      <c r="P157" s="5" t="s">
        <v>30</v>
      </c>
      <c r="Q157" s="4" t="s">
        <v>15</v>
      </c>
      <c r="R157" s="4">
        <v>0</v>
      </c>
      <c r="S157" s="4">
        <v>0</v>
      </c>
      <c r="T157" s="4">
        <v>1</v>
      </c>
      <c r="U157" s="4">
        <v>0</v>
      </c>
      <c r="V157" s="4">
        <v>1</v>
      </c>
      <c r="W157" s="4">
        <v>0</v>
      </c>
      <c r="X157" s="4" t="s">
        <v>387</v>
      </c>
      <c r="Y157" s="4" t="s">
        <v>85</v>
      </c>
      <c r="Z157" s="4" t="s">
        <v>75</v>
      </c>
      <c r="AA157" s="4" t="s">
        <v>55</v>
      </c>
      <c r="AB157" s="4" t="s">
        <v>638</v>
      </c>
      <c r="AC157" s="4" t="s">
        <v>639</v>
      </c>
    </row>
    <row r="158" spans="1:29" ht="283.5">
      <c r="A158" s="4">
        <v>157</v>
      </c>
      <c r="B158" s="4" t="s">
        <v>24</v>
      </c>
      <c r="C158" s="4" t="s">
        <v>574</v>
      </c>
      <c r="D158" s="4" t="s">
        <v>59</v>
      </c>
      <c r="E158" s="4" t="s">
        <v>640</v>
      </c>
      <c r="F158" s="25" t="s">
        <v>641</v>
      </c>
      <c r="G158" s="4">
        <v>1992</v>
      </c>
      <c r="H158" s="4" t="s">
        <v>30</v>
      </c>
      <c r="I158" s="4" t="s">
        <v>30</v>
      </c>
      <c r="J158" s="4" t="s">
        <v>30</v>
      </c>
      <c r="K158" s="4" t="s">
        <v>30</v>
      </c>
      <c r="L158" s="4" t="s">
        <v>30</v>
      </c>
      <c r="M158" s="4" t="s">
        <v>30</v>
      </c>
      <c r="N158" s="4"/>
      <c r="O158" s="4"/>
      <c r="P158" s="5" t="s">
        <v>30</v>
      </c>
      <c r="Q158" s="4" t="s">
        <v>15</v>
      </c>
      <c r="R158" s="4">
        <v>0</v>
      </c>
      <c r="S158" s="4">
        <v>0</v>
      </c>
      <c r="T158" s="4">
        <v>1</v>
      </c>
      <c r="U158" s="4">
        <v>0</v>
      </c>
      <c r="V158" s="4">
        <v>0</v>
      </c>
      <c r="W158" s="4">
        <v>0</v>
      </c>
      <c r="X158" s="4" t="s">
        <v>642</v>
      </c>
      <c r="Y158" s="4" t="s">
        <v>16</v>
      </c>
      <c r="Z158" s="4" t="s">
        <v>16</v>
      </c>
      <c r="AA158" s="4" t="s">
        <v>55</v>
      </c>
      <c r="AB158" s="4" t="s">
        <v>643</v>
      </c>
      <c r="AC158" s="4" t="s">
        <v>644</v>
      </c>
    </row>
    <row r="159" spans="1:29" ht="267.75">
      <c r="A159" s="4">
        <v>158</v>
      </c>
      <c r="B159" s="4" t="s">
        <v>24</v>
      </c>
      <c r="C159" s="4" t="s">
        <v>195</v>
      </c>
      <c r="D159" s="4" t="s">
        <v>59</v>
      </c>
      <c r="E159" s="4" t="s">
        <v>645</v>
      </c>
      <c r="F159" s="8" t="s">
        <v>646</v>
      </c>
      <c r="G159" s="4">
        <v>2006</v>
      </c>
      <c r="H159" s="4">
        <v>12</v>
      </c>
      <c r="I159" s="4">
        <v>19</v>
      </c>
      <c r="J159" s="4" t="s">
        <v>30</v>
      </c>
      <c r="K159" s="4" t="s">
        <v>112</v>
      </c>
      <c r="L159" s="4" t="s">
        <v>30</v>
      </c>
      <c r="M159" s="4" t="s">
        <v>30</v>
      </c>
      <c r="N159" s="4"/>
      <c r="O159" s="4"/>
      <c r="P159" s="5">
        <v>39070</v>
      </c>
      <c r="Q159" s="4" t="s">
        <v>15</v>
      </c>
      <c r="R159" s="4">
        <v>0</v>
      </c>
      <c r="S159" s="4">
        <v>0</v>
      </c>
      <c r="T159" s="4">
        <v>1</v>
      </c>
      <c r="U159" s="4">
        <v>0</v>
      </c>
      <c r="V159" s="4">
        <v>0</v>
      </c>
      <c r="W159" s="4">
        <v>0</v>
      </c>
      <c r="X159" s="4" t="s">
        <v>647</v>
      </c>
      <c r="Y159" s="4" t="s">
        <v>648</v>
      </c>
      <c r="Z159" s="4" t="s">
        <v>16</v>
      </c>
      <c r="AA159" s="4" t="s">
        <v>55</v>
      </c>
      <c r="AB159" s="4" t="s">
        <v>643</v>
      </c>
      <c r="AC159" s="4" t="s">
        <v>649</v>
      </c>
    </row>
    <row r="160" spans="1:29" ht="267.75">
      <c r="A160" s="4">
        <v>159</v>
      </c>
      <c r="B160" s="4" t="s">
        <v>24</v>
      </c>
      <c r="C160" s="4" t="s">
        <v>650</v>
      </c>
      <c r="D160" s="4" t="s">
        <v>59</v>
      </c>
      <c r="E160" s="4" t="s">
        <v>651</v>
      </c>
      <c r="F160" s="4" t="s">
        <v>652</v>
      </c>
      <c r="G160" s="4">
        <v>2010</v>
      </c>
      <c r="H160" s="4">
        <v>10</v>
      </c>
      <c r="I160" s="4">
        <v>20</v>
      </c>
      <c r="J160" s="4" t="s">
        <v>112</v>
      </c>
      <c r="K160" s="4" t="s">
        <v>112</v>
      </c>
      <c r="L160" s="4" t="s">
        <v>30</v>
      </c>
      <c r="M160" s="4" t="s">
        <v>30</v>
      </c>
      <c r="N160" s="4"/>
      <c r="O160" s="4"/>
      <c r="P160" s="5">
        <v>40471</v>
      </c>
      <c r="Q160" s="4" t="s">
        <v>15</v>
      </c>
      <c r="R160" s="4">
        <v>0</v>
      </c>
      <c r="S160" s="4">
        <v>0</v>
      </c>
      <c r="T160" s="4">
        <v>1</v>
      </c>
      <c r="U160" s="4">
        <v>0</v>
      </c>
      <c r="V160" s="4">
        <v>0</v>
      </c>
      <c r="W160" s="4">
        <v>0</v>
      </c>
      <c r="X160" s="4" t="s">
        <v>30</v>
      </c>
      <c r="Y160" s="4" t="s">
        <v>653</v>
      </c>
      <c r="Z160" s="4" t="s">
        <v>34</v>
      </c>
      <c r="AA160" s="4" t="s">
        <v>55</v>
      </c>
      <c r="AB160" s="4" t="s">
        <v>643</v>
      </c>
      <c r="AC160" s="4" t="s">
        <v>654</v>
      </c>
    </row>
    <row r="161" spans="1:29" ht="236.25">
      <c r="A161" s="4">
        <v>160</v>
      </c>
      <c r="B161" s="4" t="s">
        <v>24</v>
      </c>
      <c r="C161" s="4" t="s">
        <v>527</v>
      </c>
      <c r="D161" s="4" t="s">
        <v>59</v>
      </c>
      <c r="E161" s="4" t="s">
        <v>655</v>
      </c>
      <c r="F161" s="4" t="s">
        <v>656</v>
      </c>
      <c r="G161" s="4">
        <v>2009</v>
      </c>
      <c r="H161" s="4">
        <v>7</v>
      </c>
      <c r="I161" s="4">
        <v>12</v>
      </c>
      <c r="J161" s="4" t="s">
        <v>657</v>
      </c>
      <c r="K161" s="4" t="s">
        <v>657</v>
      </c>
      <c r="L161" s="4" t="s">
        <v>30</v>
      </c>
      <c r="M161" s="4" t="s">
        <v>30</v>
      </c>
      <c r="N161" s="4"/>
      <c r="O161" s="4"/>
      <c r="P161" s="5">
        <v>40006</v>
      </c>
      <c r="Q161" s="4" t="s">
        <v>15</v>
      </c>
      <c r="R161" s="4">
        <v>0</v>
      </c>
      <c r="S161" s="4">
        <v>0</v>
      </c>
      <c r="T161" s="4">
        <v>1</v>
      </c>
      <c r="U161" s="4">
        <v>0</v>
      </c>
      <c r="V161" s="4">
        <v>0</v>
      </c>
      <c r="W161" s="4">
        <v>0</v>
      </c>
      <c r="X161" s="4" t="s">
        <v>32</v>
      </c>
      <c r="Y161" s="4" t="s">
        <v>425</v>
      </c>
      <c r="Z161" s="4" t="s">
        <v>34</v>
      </c>
      <c r="AA161" s="4" t="s">
        <v>55</v>
      </c>
      <c r="AB161" s="4" t="s">
        <v>643</v>
      </c>
      <c r="AC161" s="4" t="s">
        <v>658</v>
      </c>
    </row>
    <row r="162" spans="1:29" ht="330.75">
      <c r="A162" s="4">
        <v>161</v>
      </c>
      <c r="B162" s="4" t="s">
        <v>24</v>
      </c>
      <c r="C162" s="4" t="s">
        <v>527</v>
      </c>
      <c r="D162" s="4" t="s">
        <v>59</v>
      </c>
      <c r="E162" s="4" t="s">
        <v>659</v>
      </c>
      <c r="F162" s="4" t="s">
        <v>660</v>
      </c>
      <c r="G162" s="4">
        <v>2010</v>
      </c>
      <c r="H162" s="4">
        <v>7</v>
      </c>
      <c r="I162" s="4">
        <v>24</v>
      </c>
      <c r="J162" s="4" t="s">
        <v>30</v>
      </c>
      <c r="K162" s="4" t="s">
        <v>30</v>
      </c>
      <c r="L162" s="4" t="s">
        <v>30</v>
      </c>
      <c r="M162" s="4" t="s">
        <v>30</v>
      </c>
      <c r="N162" s="4"/>
      <c r="O162" s="4"/>
      <c r="P162" s="5">
        <v>40383</v>
      </c>
      <c r="Q162" s="4" t="s">
        <v>1207</v>
      </c>
      <c r="R162" s="4">
        <v>0</v>
      </c>
      <c r="S162" s="4">
        <v>0</v>
      </c>
      <c r="T162" s="4">
        <v>1</v>
      </c>
      <c r="U162" s="4">
        <v>0</v>
      </c>
      <c r="V162" s="4">
        <v>0</v>
      </c>
      <c r="W162" s="4">
        <v>1</v>
      </c>
      <c r="X162" s="4" t="s">
        <v>53</v>
      </c>
      <c r="Y162" s="4" t="s">
        <v>425</v>
      </c>
      <c r="Z162" s="4" t="s">
        <v>34</v>
      </c>
      <c r="AA162" s="4" t="s">
        <v>55</v>
      </c>
      <c r="AB162" s="4" t="s">
        <v>643</v>
      </c>
      <c r="AC162" s="4" t="s">
        <v>661</v>
      </c>
    </row>
    <row r="163" spans="1:29" ht="110.25">
      <c r="A163" s="4">
        <v>162</v>
      </c>
      <c r="B163" s="4" t="s">
        <v>24</v>
      </c>
      <c r="C163" s="4" t="s">
        <v>357</v>
      </c>
      <c r="D163" s="4" t="s">
        <v>59</v>
      </c>
      <c r="E163" s="4" t="s">
        <v>662</v>
      </c>
      <c r="F163" s="4" t="s">
        <v>663</v>
      </c>
      <c r="G163" s="4">
        <v>2004</v>
      </c>
      <c r="H163" s="4">
        <v>11</v>
      </c>
      <c r="I163" s="4">
        <v>21</v>
      </c>
      <c r="J163" s="4" t="s">
        <v>30</v>
      </c>
      <c r="K163" s="4" t="s">
        <v>30</v>
      </c>
      <c r="L163" s="4" t="s">
        <v>30</v>
      </c>
      <c r="M163" s="4" t="s">
        <v>30</v>
      </c>
      <c r="N163" s="4"/>
      <c r="O163" s="4"/>
      <c r="P163" s="5">
        <v>38312</v>
      </c>
      <c r="Q163" s="4" t="s">
        <v>1109</v>
      </c>
      <c r="R163" s="4">
        <v>0</v>
      </c>
      <c r="S163" s="4">
        <v>0</v>
      </c>
      <c r="T163" s="4">
        <v>0</v>
      </c>
      <c r="U163" s="4">
        <v>0</v>
      </c>
      <c r="V163" s="4">
        <v>1</v>
      </c>
      <c r="W163" s="4">
        <v>1</v>
      </c>
      <c r="X163" s="4" t="s">
        <v>226</v>
      </c>
      <c r="Y163" s="4" t="s">
        <v>425</v>
      </c>
      <c r="Z163" s="4" t="s">
        <v>34</v>
      </c>
      <c r="AA163" s="4" t="s">
        <v>55</v>
      </c>
      <c r="AB163" s="4" t="s">
        <v>643</v>
      </c>
      <c r="AC163" s="4" t="s">
        <v>664</v>
      </c>
    </row>
    <row r="164" spans="1:29" ht="220.5">
      <c r="A164" s="4">
        <v>163</v>
      </c>
      <c r="B164" s="4" t="s">
        <v>24</v>
      </c>
      <c r="C164" s="4" t="s">
        <v>665</v>
      </c>
      <c r="D164" s="4" t="s">
        <v>59</v>
      </c>
      <c r="E164" s="4" t="s">
        <v>666</v>
      </c>
      <c r="F164" s="27" t="s">
        <v>667</v>
      </c>
      <c r="G164" s="4">
        <v>2008</v>
      </c>
      <c r="H164" s="4">
        <v>3</v>
      </c>
      <c r="I164" s="4">
        <v>7</v>
      </c>
      <c r="J164" s="4" t="s">
        <v>30</v>
      </c>
      <c r="K164" s="4" t="s">
        <v>118</v>
      </c>
      <c r="L164" s="4" t="s">
        <v>30</v>
      </c>
      <c r="M164" s="4" t="s">
        <v>30</v>
      </c>
      <c r="N164" s="4"/>
      <c r="O164" s="4"/>
      <c r="P164" s="5">
        <v>39514</v>
      </c>
      <c r="Q164" s="4" t="s">
        <v>1273</v>
      </c>
      <c r="R164" s="4">
        <v>0</v>
      </c>
      <c r="S164" s="4">
        <v>1</v>
      </c>
      <c r="T164" s="4">
        <v>0</v>
      </c>
      <c r="U164" s="4">
        <v>0</v>
      </c>
      <c r="V164" s="4">
        <v>1</v>
      </c>
      <c r="W164" s="4">
        <v>0</v>
      </c>
      <c r="X164" s="4" t="s">
        <v>226</v>
      </c>
      <c r="Y164" s="4" t="s">
        <v>425</v>
      </c>
      <c r="Z164" s="4" t="s">
        <v>34</v>
      </c>
      <c r="AA164" s="4" t="s">
        <v>55</v>
      </c>
      <c r="AB164" s="4" t="s">
        <v>668</v>
      </c>
      <c r="AC164" s="4" t="s">
        <v>669</v>
      </c>
    </row>
    <row r="165" spans="1:29" ht="141.75">
      <c r="A165" s="4">
        <v>164</v>
      </c>
      <c r="B165" s="4" t="s">
        <v>24</v>
      </c>
      <c r="C165" s="4" t="s">
        <v>670</v>
      </c>
      <c r="D165" s="4" t="s">
        <v>45</v>
      </c>
      <c r="E165" s="7" t="s">
        <v>671</v>
      </c>
      <c r="F165" s="25" t="s">
        <v>672</v>
      </c>
      <c r="G165" s="4" t="s">
        <v>30</v>
      </c>
      <c r="H165" s="4" t="s">
        <v>30</v>
      </c>
      <c r="I165" s="4" t="s">
        <v>30</v>
      </c>
      <c r="J165" s="4" t="s">
        <v>1191</v>
      </c>
      <c r="K165" s="4" t="s">
        <v>29</v>
      </c>
      <c r="L165" s="4">
        <v>400</v>
      </c>
      <c r="M165" s="4">
        <v>4800</v>
      </c>
      <c r="N165" s="4"/>
      <c r="O165" s="4"/>
      <c r="P165" s="5" t="s">
        <v>30</v>
      </c>
      <c r="Q165" s="4" t="s">
        <v>1273</v>
      </c>
      <c r="R165" s="4">
        <v>0</v>
      </c>
      <c r="S165" s="4">
        <v>1</v>
      </c>
      <c r="T165" s="4">
        <v>0</v>
      </c>
      <c r="U165" s="4">
        <v>0</v>
      </c>
      <c r="V165" s="4">
        <v>1</v>
      </c>
      <c r="W165" s="4">
        <v>0</v>
      </c>
      <c r="X165" s="4" t="s">
        <v>32</v>
      </c>
      <c r="Y165" s="4" t="s">
        <v>85</v>
      </c>
      <c r="Z165" s="4" t="s">
        <v>75</v>
      </c>
      <c r="AA165" s="4" t="s">
        <v>55</v>
      </c>
      <c r="AB165" s="4" t="s">
        <v>1250</v>
      </c>
      <c r="AC165" s="4" t="s">
        <v>673</v>
      </c>
    </row>
    <row r="166" spans="1:29" ht="63">
      <c r="A166" s="4">
        <v>165</v>
      </c>
      <c r="B166" s="4" t="s">
        <v>24</v>
      </c>
      <c r="C166" s="4" t="s">
        <v>30</v>
      </c>
      <c r="D166" s="4" t="s">
        <v>480</v>
      </c>
      <c r="E166" s="4" t="s">
        <v>674</v>
      </c>
      <c r="F166" s="4" t="s">
        <v>675</v>
      </c>
      <c r="G166" s="4">
        <v>1994</v>
      </c>
      <c r="H166" s="4" t="s">
        <v>30</v>
      </c>
      <c r="I166" s="4" t="s">
        <v>30</v>
      </c>
      <c r="J166" s="4" t="s">
        <v>1178</v>
      </c>
      <c r="K166" s="4" t="s">
        <v>676</v>
      </c>
      <c r="L166" s="4">
        <v>300</v>
      </c>
      <c r="M166" s="4">
        <v>10200</v>
      </c>
      <c r="N166" s="4"/>
      <c r="O166" s="4"/>
      <c r="P166" s="5" t="s">
        <v>30</v>
      </c>
      <c r="Q166" s="4" t="s">
        <v>31</v>
      </c>
      <c r="R166" s="4">
        <v>0</v>
      </c>
      <c r="S166" s="4">
        <v>0</v>
      </c>
      <c r="T166" s="4">
        <v>0</v>
      </c>
      <c r="U166" s="4">
        <v>0</v>
      </c>
      <c r="V166" s="4">
        <v>1</v>
      </c>
      <c r="W166" s="4">
        <v>0</v>
      </c>
      <c r="X166" s="4" t="s">
        <v>32</v>
      </c>
      <c r="Y166" s="4" t="s">
        <v>75</v>
      </c>
      <c r="Z166" s="4" t="s">
        <v>75</v>
      </c>
      <c r="AA166" s="4" t="s">
        <v>55</v>
      </c>
      <c r="AB166" s="4" t="s">
        <v>137</v>
      </c>
      <c r="AC166" s="4" t="s">
        <v>677</v>
      </c>
    </row>
    <row r="167" spans="1:29" ht="173.25">
      <c r="A167" s="4">
        <v>166</v>
      </c>
      <c r="B167" s="4" t="s">
        <v>24</v>
      </c>
      <c r="C167" s="4" t="s">
        <v>678</v>
      </c>
      <c r="D167" s="4" t="s">
        <v>45</v>
      </c>
      <c r="E167" s="4" t="s">
        <v>1108</v>
      </c>
      <c r="F167" s="4" t="s">
        <v>52</v>
      </c>
      <c r="G167" s="4">
        <v>2008</v>
      </c>
      <c r="H167" s="4">
        <v>6</v>
      </c>
      <c r="I167" s="4" t="s">
        <v>30</v>
      </c>
      <c r="J167" s="4" t="s">
        <v>679</v>
      </c>
      <c r="K167" s="4" t="s">
        <v>679</v>
      </c>
      <c r="L167" s="4" t="s">
        <v>30</v>
      </c>
      <c r="M167" s="4" t="s">
        <v>30</v>
      </c>
      <c r="N167" s="4"/>
      <c r="O167" s="4"/>
      <c r="P167" s="5" t="s">
        <v>30</v>
      </c>
      <c r="Q167" s="4" t="s">
        <v>31</v>
      </c>
      <c r="R167" s="4">
        <v>0</v>
      </c>
      <c r="S167" s="4">
        <v>0</v>
      </c>
      <c r="T167" s="4">
        <v>0</v>
      </c>
      <c r="U167" s="4">
        <v>0</v>
      </c>
      <c r="V167" s="4">
        <v>1</v>
      </c>
      <c r="W167" s="4">
        <v>0</v>
      </c>
      <c r="X167" s="4" t="s">
        <v>32</v>
      </c>
      <c r="Y167" s="4" t="s">
        <v>75</v>
      </c>
      <c r="Z167" s="4" t="s">
        <v>75</v>
      </c>
      <c r="AA167" s="4" t="s">
        <v>55</v>
      </c>
      <c r="AB167" s="4" t="s">
        <v>56</v>
      </c>
      <c r="AC167" s="4" t="s">
        <v>680</v>
      </c>
    </row>
    <row r="168" spans="1:29" ht="63">
      <c r="A168" s="4">
        <v>167</v>
      </c>
      <c r="B168" s="4" t="s">
        <v>24</v>
      </c>
      <c r="C168" s="4" t="s">
        <v>681</v>
      </c>
      <c r="D168" s="4" t="s">
        <v>103</v>
      </c>
      <c r="E168" s="4" t="s">
        <v>682</v>
      </c>
      <c r="F168" s="4" t="s">
        <v>52</v>
      </c>
      <c r="G168" s="4">
        <v>2011</v>
      </c>
      <c r="H168" s="4">
        <v>6</v>
      </c>
      <c r="I168" s="4">
        <v>19</v>
      </c>
      <c r="J168" s="4" t="s">
        <v>30</v>
      </c>
      <c r="K168" s="4" t="s">
        <v>30</v>
      </c>
      <c r="L168" s="4" t="s">
        <v>30</v>
      </c>
      <c r="M168" s="4" t="s">
        <v>30</v>
      </c>
      <c r="N168" s="4"/>
      <c r="O168" s="4"/>
      <c r="P168" s="5">
        <v>40713</v>
      </c>
      <c r="Q168" s="4" t="s">
        <v>31</v>
      </c>
      <c r="R168" s="4">
        <v>0</v>
      </c>
      <c r="S168" s="4">
        <v>0</v>
      </c>
      <c r="T168" s="4">
        <v>0</v>
      </c>
      <c r="U168" s="4">
        <v>0</v>
      </c>
      <c r="V168" s="4">
        <v>1</v>
      </c>
      <c r="W168" s="4">
        <v>0</v>
      </c>
      <c r="X168" s="4" t="s">
        <v>53</v>
      </c>
      <c r="Y168" s="4" t="s">
        <v>30</v>
      </c>
      <c r="Z168" s="4" t="s">
        <v>30</v>
      </c>
      <c r="AA168" s="4" t="s">
        <v>55</v>
      </c>
      <c r="AB168" s="4" t="s">
        <v>56</v>
      </c>
      <c r="AC168" s="4" t="s">
        <v>683</v>
      </c>
    </row>
    <row r="169" spans="1:29" ht="63">
      <c r="A169" s="4">
        <v>168</v>
      </c>
      <c r="B169" s="4" t="s">
        <v>24</v>
      </c>
      <c r="C169" s="4" t="s">
        <v>684</v>
      </c>
      <c r="D169" s="4" t="s">
        <v>59</v>
      </c>
      <c r="E169" s="4" t="s">
        <v>685</v>
      </c>
      <c r="F169" s="4" t="s">
        <v>52</v>
      </c>
      <c r="G169" s="4">
        <v>2011</v>
      </c>
      <c r="H169" s="4">
        <v>1</v>
      </c>
      <c r="I169" s="4">
        <v>10</v>
      </c>
      <c r="J169" s="4" t="s">
        <v>30</v>
      </c>
      <c r="K169" s="4" t="s">
        <v>30</v>
      </c>
      <c r="L169" s="4" t="s">
        <v>30</v>
      </c>
      <c r="M169" s="4" t="s">
        <v>30</v>
      </c>
      <c r="N169" s="4"/>
      <c r="O169" s="4"/>
      <c r="P169" s="5">
        <v>40553</v>
      </c>
      <c r="Q169" s="4" t="s">
        <v>13</v>
      </c>
      <c r="R169" s="4">
        <v>1</v>
      </c>
      <c r="S169" s="4">
        <v>0</v>
      </c>
      <c r="T169" s="4">
        <v>0</v>
      </c>
      <c r="U169" s="4">
        <v>0</v>
      </c>
      <c r="V169" s="4">
        <v>1</v>
      </c>
      <c r="W169" s="4">
        <v>0</v>
      </c>
      <c r="X169" s="4" t="s">
        <v>53</v>
      </c>
      <c r="Y169" s="4" t="s">
        <v>34</v>
      </c>
      <c r="Z169" s="4" t="s">
        <v>34</v>
      </c>
      <c r="AA169" s="4" t="s">
        <v>55</v>
      </c>
      <c r="AB169" s="4" t="s">
        <v>56</v>
      </c>
      <c r="AC169" s="4" t="s">
        <v>686</v>
      </c>
    </row>
    <row r="170" spans="1:29" ht="78.75">
      <c r="A170" s="4">
        <v>169</v>
      </c>
      <c r="B170" s="4" t="s">
        <v>24</v>
      </c>
      <c r="C170" s="4" t="s">
        <v>195</v>
      </c>
      <c r="D170" s="4" t="s">
        <v>59</v>
      </c>
      <c r="E170" s="4" t="s">
        <v>687</v>
      </c>
      <c r="F170" s="4" t="s">
        <v>52</v>
      </c>
      <c r="G170" s="4">
        <v>2007</v>
      </c>
      <c r="H170" s="4">
        <v>3</v>
      </c>
      <c r="I170" s="4" t="s">
        <v>30</v>
      </c>
      <c r="J170" s="4" t="s">
        <v>112</v>
      </c>
      <c r="K170" s="4" t="s">
        <v>112</v>
      </c>
      <c r="L170" s="4" t="s">
        <v>30</v>
      </c>
      <c r="M170" s="4" t="s">
        <v>30</v>
      </c>
      <c r="N170" s="4"/>
      <c r="O170" s="4"/>
      <c r="P170" s="5" t="s">
        <v>30</v>
      </c>
      <c r="Q170" s="4" t="s">
        <v>31</v>
      </c>
      <c r="R170" s="4">
        <v>0</v>
      </c>
      <c r="S170" s="4">
        <v>0</v>
      </c>
      <c r="T170" s="4">
        <v>0</v>
      </c>
      <c r="U170" s="4">
        <v>0</v>
      </c>
      <c r="V170" s="4">
        <v>1</v>
      </c>
      <c r="W170" s="4">
        <v>0</v>
      </c>
      <c r="X170" s="4" t="s">
        <v>32</v>
      </c>
      <c r="Y170" s="4" t="s">
        <v>688</v>
      </c>
      <c r="Z170" s="4" t="s">
        <v>16</v>
      </c>
      <c r="AA170" s="4" t="s">
        <v>55</v>
      </c>
      <c r="AB170" s="4" t="s">
        <v>56</v>
      </c>
      <c r="AC170" s="4" t="s">
        <v>689</v>
      </c>
    </row>
    <row r="171" spans="1:29" ht="94.5">
      <c r="A171" s="4">
        <v>170</v>
      </c>
      <c r="B171" s="4" t="s">
        <v>24</v>
      </c>
      <c r="C171" s="4" t="s">
        <v>566</v>
      </c>
      <c r="D171" s="4" t="s">
        <v>59</v>
      </c>
      <c r="E171" s="4" t="s">
        <v>690</v>
      </c>
      <c r="F171" s="4" t="s">
        <v>52</v>
      </c>
      <c r="G171" s="4">
        <v>2008</v>
      </c>
      <c r="H171" s="4">
        <v>9</v>
      </c>
      <c r="I171" s="4">
        <v>15</v>
      </c>
      <c r="J171" s="4" t="s">
        <v>30</v>
      </c>
      <c r="K171" s="4" t="s">
        <v>30</v>
      </c>
      <c r="L171" s="4" t="s">
        <v>30</v>
      </c>
      <c r="M171" s="4" t="s">
        <v>30</v>
      </c>
      <c r="N171" s="4"/>
      <c r="O171" s="4"/>
      <c r="P171" s="5">
        <v>39706</v>
      </c>
      <c r="Q171" s="4" t="s">
        <v>31</v>
      </c>
      <c r="R171" s="4">
        <v>0</v>
      </c>
      <c r="S171" s="4">
        <v>0</v>
      </c>
      <c r="T171" s="4">
        <v>0</v>
      </c>
      <c r="U171" s="4">
        <v>0</v>
      </c>
      <c r="V171" s="4">
        <v>1</v>
      </c>
      <c r="W171" s="4">
        <v>0</v>
      </c>
      <c r="X171" s="4" t="s">
        <v>32</v>
      </c>
      <c r="Y171" s="4" t="s">
        <v>204</v>
      </c>
      <c r="Z171" s="4" t="s">
        <v>75</v>
      </c>
      <c r="AA171" s="4" t="s">
        <v>55</v>
      </c>
      <c r="AB171" s="4" t="s">
        <v>56</v>
      </c>
      <c r="AC171" s="4" t="s">
        <v>691</v>
      </c>
    </row>
    <row r="172" spans="1:29" ht="63">
      <c r="A172" s="4">
        <v>171</v>
      </c>
      <c r="B172" s="4" t="s">
        <v>24</v>
      </c>
      <c r="C172" s="4" t="s">
        <v>692</v>
      </c>
      <c r="D172" s="4" t="s">
        <v>200</v>
      </c>
      <c r="E172" s="4" t="s">
        <v>693</v>
      </c>
      <c r="F172" s="27" t="s">
        <v>52</v>
      </c>
      <c r="G172" s="4">
        <v>2008</v>
      </c>
      <c r="H172" s="4">
        <v>5</v>
      </c>
      <c r="I172" s="4">
        <v>14</v>
      </c>
      <c r="J172" s="4" t="s">
        <v>30</v>
      </c>
      <c r="K172" s="4" t="s">
        <v>30</v>
      </c>
      <c r="L172" s="4" t="s">
        <v>30</v>
      </c>
      <c r="M172" s="4" t="s">
        <v>30</v>
      </c>
      <c r="N172" s="4"/>
      <c r="O172" s="4"/>
      <c r="P172" s="5">
        <v>39582</v>
      </c>
      <c r="Q172" s="4" t="s">
        <v>1271</v>
      </c>
      <c r="R172" s="4">
        <v>0</v>
      </c>
      <c r="S172" s="4">
        <v>0</v>
      </c>
      <c r="T172" s="4">
        <v>0</v>
      </c>
      <c r="U172" s="4">
        <v>0</v>
      </c>
      <c r="V172" s="4">
        <v>1</v>
      </c>
      <c r="W172" s="4">
        <v>1</v>
      </c>
      <c r="X172" s="4" t="s">
        <v>32</v>
      </c>
      <c r="Y172" s="4" t="s">
        <v>30</v>
      </c>
      <c r="Z172" s="4" t="s">
        <v>30</v>
      </c>
      <c r="AA172" s="4" t="s">
        <v>55</v>
      </c>
      <c r="AB172" s="4" t="s">
        <v>56</v>
      </c>
      <c r="AC172" s="4" t="s">
        <v>694</v>
      </c>
    </row>
    <row r="173" spans="1:29" ht="63">
      <c r="A173" s="4">
        <v>172</v>
      </c>
      <c r="B173" s="4" t="s">
        <v>24</v>
      </c>
      <c r="C173" s="4" t="s">
        <v>532</v>
      </c>
      <c r="D173" s="4" t="s">
        <v>45</v>
      </c>
      <c r="E173" s="4" t="s">
        <v>695</v>
      </c>
      <c r="F173" s="25" t="s">
        <v>696</v>
      </c>
      <c r="G173" s="4">
        <v>2007</v>
      </c>
      <c r="H173" s="4">
        <v>11</v>
      </c>
      <c r="I173" s="4">
        <v>10</v>
      </c>
      <c r="J173" s="4" t="s">
        <v>986</v>
      </c>
      <c r="K173" s="4" t="s">
        <v>29</v>
      </c>
      <c r="L173" s="4">
        <v>660</v>
      </c>
      <c r="M173" s="4" t="s">
        <v>30</v>
      </c>
      <c r="N173" s="4"/>
      <c r="O173" s="4"/>
      <c r="P173" s="5">
        <v>39396</v>
      </c>
      <c r="Q173" s="4" t="s">
        <v>31</v>
      </c>
      <c r="R173" s="4">
        <v>0</v>
      </c>
      <c r="S173" s="4">
        <v>0</v>
      </c>
      <c r="T173" s="4">
        <v>0</v>
      </c>
      <c r="U173" s="4">
        <v>1</v>
      </c>
      <c r="V173" s="4">
        <v>1</v>
      </c>
      <c r="W173" s="4">
        <v>0</v>
      </c>
      <c r="X173" s="4" t="s">
        <v>53</v>
      </c>
      <c r="Y173" s="4" t="s">
        <v>204</v>
      </c>
      <c r="Z173" s="4" t="s">
        <v>75</v>
      </c>
      <c r="AA173" s="4" t="s">
        <v>55</v>
      </c>
      <c r="AB173" s="4" t="s">
        <v>697</v>
      </c>
      <c r="AC173" s="4" t="s">
        <v>698</v>
      </c>
    </row>
    <row r="174" spans="1:29" ht="94.5">
      <c r="A174" s="4">
        <v>173</v>
      </c>
      <c r="B174" s="4" t="s">
        <v>24</v>
      </c>
      <c r="C174" s="4" t="s">
        <v>699</v>
      </c>
      <c r="D174" s="4" t="s">
        <v>45</v>
      </c>
      <c r="E174" s="4" t="s">
        <v>700</v>
      </c>
      <c r="F174" s="25" t="s">
        <v>701</v>
      </c>
      <c r="G174" s="4">
        <v>2005</v>
      </c>
      <c r="H174" s="4">
        <v>12</v>
      </c>
      <c r="I174" s="4">
        <v>23</v>
      </c>
      <c r="J174" s="4" t="s">
        <v>29</v>
      </c>
      <c r="K174" s="4" t="s">
        <v>29</v>
      </c>
      <c r="L174" s="4" t="s">
        <v>30</v>
      </c>
      <c r="M174" s="4" t="s">
        <v>30</v>
      </c>
      <c r="N174" s="4"/>
      <c r="O174" s="4"/>
      <c r="P174" s="5">
        <v>38709</v>
      </c>
      <c r="Q174" s="4" t="s">
        <v>1273</v>
      </c>
      <c r="R174" s="4">
        <v>0</v>
      </c>
      <c r="S174" s="4">
        <v>1</v>
      </c>
      <c r="T174" s="4">
        <v>0</v>
      </c>
      <c r="U174" s="4">
        <v>0</v>
      </c>
      <c r="V174" s="4">
        <v>1</v>
      </c>
      <c r="W174" s="4">
        <v>0</v>
      </c>
      <c r="X174" s="4" t="s">
        <v>53</v>
      </c>
      <c r="Y174" s="4" t="s">
        <v>653</v>
      </c>
      <c r="Z174" s="4" t="s">
        <v>30</v>
      </c>
      <c r="AA174" s="4" t="s">
        <v>55</v>
      </c>
      <c r="AB174" s="4" t="s">
        <v>1251</v>
      </c>
      <c r="AC174" s="4" t="s">
        <v>702</v>
      </c>
    </row>
    <row r="175" spans="1:29" ht="126">
      <c r="A175" s="4">
        <v>174</v>
      </c>
      <c r="B175" s="4" t="s">
        <v>24</v>
      </c>
      <c r="C175" s="4" t="s">
        <v>703</v>
      </c>
      <c r="D175" s="4" t="s">
        <v>200</v>
      </c>
      <c r="E175" s="4" t="s">
        <v>704</v>
      </c>
      <c r="F175" s="25" t="s">
        <v>705</v>
      </c>
      <c r="G175" s="4">
        <v>2008</v>
      </c>
      <c r="H175" s="4">
        <v>5</v>
      </c>
      <c r="I175" s="4">
        <v>15</v>
      </c>
      <c r="J175" s="4" t="s">
        <v>29</v>
      </c>
      <c r="K175" s="4" t="s">
        <v>29</v>
      </c>
      <c r="L175" s="4" t="s">
        <v>30</v>
      </c>
      <c r="M175" s="4" t="s">
        <v>30</v>
      </c>
      <c r="N175" s="4"/>
      <c r="O175" s="4"/>
      <c r="P175" s="5">
        <v>39583</v>
      </c>
      <c r="Q175" s="4" t="s">
        <v>31</v>
      </c>
      <c r="R175" s="4">
        <v>0</v>
      </c>
      <c r="S175" s="4">
        <v>0</v>
      </c>
      <c r="T175" s="4">
        <v>0</v>
      </c>
      <c r="U175" s="4">
        <v>0</v>
      </c>
      <c r="V175" s="4">
        <v>1</v>
      </c>
      <c r="W175" s="4">
        <v>0</v>
      </c>
      <c r="X175" s="4" t="s">
        <v>32</v>
      </c>
      <c r="Y175" s="4" t="s">
        <v>30</v>
      </c>
      <c r="Z175" s="4" t="s">
        <v>30</v>
      </c>
      <c r="AA175" s="4" t="s">
        <v>55</v>
      </c>
      <c r="AB175" s="4" t="s">
        <v>706</v>
      </c>
      <c r="AC175" s="4" t="s">
        <v>707</v>
      </c>
    </row>
    <row r="176" spans="1:29" ht="94.5">
      <c r="A176" s="4">
        <v>175</v>
      </c>
      <c r="B176" s="4" t="s">
        <v>24</v>
      </c>
      <c r="C176" s="4" t="s">
        <v>708</v>
      </c>
      <c r="D176" s="4" t="s">
        <v>103</v>
      </c>
      <c r="E176" s="4" t="s">
        <v>709</v>
      </c>
      <c r="F176" s="25" t="s">
        <v>710</v>
      </c>
      <c r="G176" s="4">
        <v>2012</v>
      </c>
      <c r="H176" s="4">
        <v>12</v>
      </c>
      <c r="I176" s="4">
        <v>14</v>
      </c>
      <c r="J176" s="4" t="s">
        <v>30</v>
      </c>
      <c r="K176" s="4" t="s">
        <v>30</v>
      </c>
      <c r="L176" s="4" t="s">
        <v>30</v>
      </c>
      <c r="M176" s="4" t="s">
        <v>30</v>
      </c>
      <c r="N176" s="4"/>
      <c r="O176" s="4"/>
      <c r="P176" s="5">
        <v>41257</v>
      </c>
      <c r="Q176" s="4" t="s">
        <v>15</v>
      </c>
      <c r="R176" s="4">
        <v>0</v>
      </c>
      <c r="S176" s="4">
        <v>0</v>
      </c>
      <c r="T176" s="4">
        <v>1</v>
      </c>
      <c r="U176" s="4">
        <v>0</v>
      </c>
      <c r="V176" s="4">
        <v>0</v>
      </c>
      <c r="W176" s="4">
        <v>0</v>
      </c>
      <c r="X176" s="4" t="s">
        <v>53</v>
      </c>
      <c r="Y176" s="4" t="s">
        <v>34</v>
      </c>
      <c r="Z176" s="4" t="s">
        <v>34</v>
      </c>
      <c r="AA176" s="4" t="s">
        <v>55</v>
      </c>
      <c r="AB176" s="4" t="s">
        <v>711</v>
      </c>
      <c r="AC176" s="4" t="s">
        <v>712</v>
      </c>
    </row>
    <row r="177" spans="1:29" ht="78.75">
      <c r="A177" s="4">
        <v>176</v>
      </c>
      <c r="B177" s="4" t="s">
        <v>24</v>
      </c>
      <c r="C177" s="4" t="s">
        <v>195</v>
      </c>
      <c r="D177" s="4" t="s">
        <v>59</v>
      </c>
      <c r="E177" s="4" t="s">
        <v>1257</v>
      </c>
      <c r="F177" s="25" t="s">
        <v>713</v>
      </c>
      <c r="G177" s="4">
        <v>2012</v>
      </c>
      <c r="H177" s="4">
        <v>11</v>
      </c>
      <c r="I177" s="4">
        <v>20</v>
      </c>
      <c r="J177" s="4" t="s">
        <v>30</v>
      </c>
      <c r="K177" s="4" t="s">
        <v>30</v>
      </c>
      <c r="L177" s="4" t="s">
        <v>30</v>
      </c>
      <c r="M177" s="4">
        <v>200000</v>
      </c>
      <c r="N177" s="4"/>
      <c r="O177" s="4"/>
      <c r="P177" s="5">
        <v>41233</v>
      </c>
      <c r="Q177" s="4" t="s">
        <v>15</v>
      </c>
      <c r="R177" s="4">
        <v>0</v>
      </c>
      <c r="S177" s="4">
        <v>0</v>
      </c>
      <c r="T177" s="4">
        <v>1</v>
      </c>
      <c r="U177" s="4">
        <v>0</v>
      </c>
      <c r="V177" s="4">
        <v>1</v>
      </c>
      <c r="W177" s="4">
        <v>0</v>
      </c>
      <c r="X177" s="4" t="s">
        <v>32</v>
      </c>
      <c r="Y177" s="4" t="s">
        <v>30</v>
      </c>
      <c r="Z177" s="4" t="s">
        <v>30</v>
      </c>
      <c r="AA177" s="4" t="s">
        <v>55</v>
      </c>
      <c r="AB177" s="4" t="s">
        <v>714</v>
      </c>
      <c r="AC177" s="4" t="s">
        <v>715</v>
      </c>
    </row>
    <row r="178" spans="1:29" ht="78.75">
      <c r="A178" s="4">
        <v>177</v>
      </c>
      <c r="B178" s="4" t="s">
        <v>24</v>
      </c>
      <c r="C178" s="4" t="s">
        <v>716</v>
      </c>
      <c r="D178" s="4" t="s">
        <v>223</v>
      </c>
      <c r="E178" s="4" t="s">
        <v>717</v>
      </c>
      <c r="F178" s="25" t="s">
        <v>718</v>
      </c>
      <c r="G178" s="4">
        <v>2012</v>
      </c>
      <c r="H178" s="4">
        <v>11</v>
      </c>
      <c r="I178" s="4">
        <v>2</v>
      </c>
      <c r="J178" s="4" t="s">
        <v>30</v>
      </c>
      <c r="K178" s="4" t="s">
        <v>30</v>
      </c>
      <c r="L178" s="4" t="s">
        <v>30</v>
      </c>
      <c r="M178" s="4" t="s">
        <v>30</v>
      </c>
      <c r="N178" s="4"/>
      <c r="O178" s="4"/>
      <c r="P178" s="5">
        <v>41215</v>
      </c>
      <c r="Q178" s="4" t="s">
        <v>411</v>
      </c>
      <c r="R178" s="4">
        <v>1</v>
      </c>
      <c r="S178" s="4">
        <v>0</v>
      </c>
      <c r="T178" s="4">
        <v>1</v>
      </c>
      <c r="U178" s="4">
        <v>0</v>
      </c>
      <c r="V178" s="4">
        <v>1</v>
      </c>
      <c r="W178" s="4">
        <v>0</v>
      </c>
      <c r="X178" s="4" t="s">
        <v>53</v>
      </c>
      <c r="Y178" s="4" t="s">
        <v>34</v>
      </c>
      <c r="Z178" s="4" t="s">
        <v>34</v>
      </c>
      <c r="AA178" s="4" t="s">
        <v>55</v>
      </c>
      <c r="AB178" s="8" t="s">
        <v>1256</v>
      </c>
      <c r="AC178" s="4" t="s">
        <v>719</v>
      </c>
    </row>
    <row r="179" spans="1:29" ht="94.5">
      <c r="A179" s="4">
        <v>178</v>
      </c>
      <c r="B179" s="4" t="s">
        <v>24</v>
      </c>
      <c r="C179" s="4" t="s">
        <v>195</v>
      </c>
      <c r="D179" s="4" t="s">
        <v>59</v>
      </c>
      <c r="E179" s="4" t="s">
        <v>720</v>
      </c>
      <c r="F179" s="4" t="s">
        <v>1227</v>
      </c>
      <c r="G179" s="4">
        <v>2012</v>
      </c>
      <c r="H179" s="4">
        <v>8</v>
      </c>
      <c r="I179" s="4">
        <v>14</v>
      </c>
      <c r="J179" s="4" t="s">
        <v>30</v>
      </c>
      <c r="K179" s="4" t="s">
        <v>30</v>
      </c>
      <c r="L179" s="4" t="s">
        <v>30</v>
      </c>
      <c r="M179" s="4" t="s">
        <v>30</v>
      </c>
      <c r="N179" s="4"/>
      <c r="O179" s="4"/>
      <c r="P179" s="5">
        <v>41135</v>
      </c>
      <c r="Q179" s="4" t="s">
        <v>15</v>
      </c>
      <c r="R179" s="4">
        <v>0</v>
      </c>
      <c r="S179" s="4">
        <v>0</v>
      </c>
      <c r="T179" s="4">
        <v>1</v>
      </c>
      <c r="U179" s="4">
        <v>0</v>
      </c>
      <c r="V179" s="4">
        <v>0</v>
      </c>
      <c r="W179" s="4">
        <v>0</v>
      </c>
      <c r="X179" s="4" t="s">
        <v>53</v>
      </c>
      <c r="Y179" s="4" t="s">
        <v>34</v>
      </c>
      <c r="Z179" s="4" t="s">
        <v>34</v>
      </c>
      <c r="AA179" s="4" t="s">
        <v>55</v>
      </c>
      <c r="AB179" s="8" t="s">
        <v>721</v>
      </c>
      <c r="AC179" s="8" t="s">
        <v>722</v>
      </c>
    </row>
    <row r="180" spans="1:29" ht="78.75">
      <c r="A180" s="4">
        <v>179</v>
      </c>
      <c r="B180" s="4" t="s">
        <v>24</v>
      </c>
      <c r="C180" s="4" t="s">
        <v>723</v>
      </c>
      <c r="D180" s="4" t="s">
        <v>724</v>
      </c>
      <c r="E180" s="4" t="s">
        <v>725</v>
      </c>
      <c r="F180" s="25" t="s">
        <v>726</v>
      </c>
      <c r="G180" s="4">
        <v>2012</v>
      </c>
      <c r="H180" s="4">
        <v>6</v>
      </c>
      <c r="I180" s="4">
        <v>20</v>
      </c>
      <c r="J180" s="4" t="s">
        <v>30</v>
      </c>
      <c r="K180" s="4" t="s">
        <v>30</v>
      </c>
      <c r="L180" s="4" t="s">
        <v>30</v>
      </c>
      <c r="M180" s="4" t="s">
        <v>30</v>
      </c>
      <c r="N180" s="4"/>
      <c r="O180" s="4"/>
      <c r="P180" s="5">
        <v>41080</v>
      </c>
      <c r="Q180" s="4" t="s">
        <v>31</v>
      </c>
      <c r="R180" s="4">
        <v>0</v>
      </c>
      <c r="S180" s="4">
        <v>0</v>
      </c>
      <c r="T180" s="4">
        <v>0</v>
      </c>
      <c r="U180" s="4">
        <v>1</v>
      </c>
      <c r="V180" s="4">
        <v>1</v>
      </c>
      <c r="W180" s="4">
        <v>0</v>
      </c>
      <c r="X180" s="4" t="s">
        <v>32</v>
      </c>
      <c r="Y180" s="4" t="s">
        <v>16</v>
      </c>
      <c r="Z180" s="4" t="s">
        <v>16</v>
      </c>
      <c r="AA180" s="4" t="s">
        <v>55</v>
      </c>
      <c r="AB180" s="4" t="s">
        <v>727</v>
      </c>
      <c r="AC180" s="4" t="s">
        <v>728</v>
      </c>
    </row>
    <row r="181" spans="1:29" ht="126">
      <c r="A181" s="4">
        <v>180</v>
      </c>
      <c r="B181" s="4" t="s">
        <v>24</v>
      </c>
      <c r="C181" s="4" t="s">
        <v>729</v>
      </c>
      <c r="D181" s="4" t="s">
        <v>45</v>
      </c>
      <c r="E181" s="4" t="s">
        <v>730</v>
      </c>
      <c r="F181" s="25" t="s">
        <v>731</v>
      </c>
      <c r="G181" s="4">
        <v>2012</v>
      </c>
      <c r="H181" s="4">
        <v>6</v>
      </c>
      <c r="I181" s="4">
        <v>3</v>
      </c>
      <c r="J181" s="4" t="s">
        <v>30</v>
      </c>
      <c r="K181" s="4" t="s">
        <v>30</v>
      </c>
      <c r="L181" s="4" t="s">
        <v>30</v>
      </c>
      <c r="M181" s="4" t="s">
        <v>30</v>
      </c>
      <c r="N181" s="4"/>
      <c r="O181" s="4"/>
      <c r="P181" s="5">
        <v>41063</v>
      </c>
      <c r="Q181" s="4" t="s">
        <v>1109</v>
      </c>
      <c r="R181" s="4">
        <v>0</v>
      </c>
      <c r="S181" s="4">
        <v>0</v>
      </c>
      <c r="T181" s="4">
        <v>0</v>
      </c>
      <c r="U181" s="4">
        <v>0</v>
      </c>
      <c r="V181" s="4">
        <v>1</v>
      </c>
      <c r="W181" s="4">
        <v>1</v>
      </c>
      <c r="X181" s="4" t="s">
        <v>53</v>
      </c>
      <c r="Y181" s="4" t="s">
        <v>1285</v>
      </c>
      <c r="Z181" s="4" t="s">
        <v>34</v>
      </c>
      <c r="AA181" s="4" t="s">
        <v>55</v>
      </c>
      <c r="AB181" s="4" t="s">
        <v>732</v>
      </c>
      <c r="AC181" s="4" t="s">
        <v>733</v>
      </c>
    </row>
    <row r="182" spans="1:29" ht="110.25">
      <c r="A182" s="4">
        <v>181</v>
      </c>
      <c r="B182" s="4" t="s">
        <v>24</v>
      </c>
      <c r="C182" s="4" t="s">
        <v>734</v>
      </c>
      <c r="D182" s="4" t="s">
        <v>59</v>
      </c>
      <c r="E182" s="4" t="s">
        <v>735</v>
      </c>
      <c r="F182" s="25" t="s">
        <v>736</v>
      </c>
      <c r="G182" s="4">
        <v>2012</v>
      </c>
      <c r="H182" s="4">
        <v>5</v>
      </c>
      <c r="I182" s="4">
        <v>16</v>
      </c>
      <c r="J182" s="4" t="s">
        <v>73</v>
      </c>
      <c r="K182" s="4" t="s">
        <v>73</v>
      </c>
      <c r="L182" s="4" t="s">
        <v>30</v>
      </c>
      <c r="M182" s="4" t="s">
        <v>30</v>
      </c>
      <c r="N182" s="4"/>
      <c r="O182" s="4"/>
      <c r="P182" s="5">
        <v>41045</v>
      </c>
      <c r="Q182" s="4" t="s">
        <v>1109</v>
      </c>
      <c r="R182" s="4">
        <v>0</v>
      </c>
      <c r="S182" s="4">
        <v>0</v>
      </c>
      <c r="T182" s="4">
        <v>0</v>
      </c>
      <c r="U182" s="4">
        <v>0</v>
      </c>
      <c r="V182" s="4">
        <v>1</v>
      </c>
      <c r="W182" s="4">
        <v>1</v>
      </c>
      <c r="X182" s="4" t="s">
        <v>32</v>
      </c>
      <c r="Y182" s="4" t="s">
        <v>1285</v>
      </c>
      <c r="Z182" s="4" t="s">
        <v>34</v>
      </c>
      <c r="AA182" s="4" t="s">
        <v>55</v>
      </c>
      <c r="AB182" s="4" t="s">
        <v>737</v>
      </c>
      <c r="AC182" s="4" t="s">
        <v>738</v>
      </c>
    </row>
    <row r="183" spans="1:29" ht="110.25">
      <c r="A183" s="4">
        <v>182</v>
      </c>
      <c r="B183" s="4" t="s">
        <v>24</v>
      </c>
      <c r="C183" s="4" t="s">
        <v>399</v>
      </c>
      <c r="D183" s="4" t="s">
        <v>45</v>
      </c>
      <c r="E183" s="4" t="s">
        <v>739</v>
      </c>
      <c r="F183" s="25" t="s">
        <v>740</v>
      </c>
      <c r="G183" s="4">
        <v>2006</v>
      </c>
      <c r="H183" s="4">
        <v>1</v>
      </c>
      <c r="I183" s="4">
        <v>14</v>
      </c>
      <c r="J183" s="4" t="s">
        <v>30</v>
      </c>
      <c r="K183" s="4" t="s">
        <v>30</v>
      </c>
      <c r="L183" s="4" t="s">
        <v>30</v>
      </c>
      <c r="M183" s="4" t="s">
        <v>30</v>
      </c>
      <c r="N183" s="4"/>
      <c r="O183" s="4"/>
      <c r="P183" s="5">
        <v>38731</v>
      </c>
      <c r="Q183" s="4" t="s">
        <v>31</v>
      </c>
      <c r="R183" s="4">
        <v>0</v>
      </c>
      <c r="S183" s="4">
        <v>0</v>
      </c>
      <c r="T183" s="4">
        <v>0</v>
      </c>
      <c r="U183" s="4">
        <v>0</v>
      </c>
      <c r="V183" s="4">
        <v>1</v>
      </c>
      <c r="W183" s="4">
        <v>0</v>
      </c>
      <c r="X183" s="4" t="s">
        <v>32</v>
      </c>
      <c r="Y183" s="4" t="s">
        <v>204</v>
      </c>
      <c r="Z183" s="4" t="s">
        <v>75</v>
      </c>
      <c r="AA183" s="4" t="s">
        <v>55</v>
      </c>
      <c r="AB183" s="4" t="s">
        <v>741</v>
      </c>
      <c r="AC183" s="4" t="s">
        <v>742</v>
      </c>
    </row>
    <row r="184" spans="1:29" ht="94.5">
      <c r="A184" s="4">
        <v>183</v>
      </c>
      <c r="B184" s="4" t="s">
        <v>24</v>
      </c>
      <c r="C184" s="4" t="s">
        <v>743</v>
      </c>
      <c r="D184" s="4" t="s">
        <v>148</v>
      </c>
      <c r="E184" s="4" t="s">
        <v>744</v>
      </c>
      <c r="F184" s="25" t="s">
        <v>745</v>
      </c>
      <c r="G184" s="4">
        <v>2006</v>
      </c>
      <c r="H184" s="4">
        <v>8</v>
      </c>
      <c r="I184" s="4">
        <v>15</v>
      </c>
      <c r="J184" s="4" t="s">
        <v>30</v>
      </c>
      <c r="K184" s="4" t="s">
        <v>30</v>
      </c>
      <c r="L184" s="4" t="s">
        <v>30</v>
      </c>
      <c r="M184" s="4" t="s">
        <v>30</v>
      </c>
      <c r="N184" s="4"/>
      <c r="O184" s="4"/>
      <c r="P184" s="5">
        <v>38944</v>
      </c>
      <c r="Q184" s="4" t="s">
        <v>483</v>
      </c>
      <c r="R184" s="4">
        <v>0</v>
      </c>
      <c r="S184" s="4">
        <v>0</v>
      </c>
      <c r="T184" s="4">
        <v>1</v>
      </c>
      <c r="U184" s="4">
        <v>0</v>
      </c>
      <c r="V184" s="4">
        <v>0</v>
      </c>
      <c r="W184" s="4">
        <v>0</v>
      </c>
      <c r="X184" s="4" t="s">
        <v>32</v>
      </c>
      <c r="Y184" s="4" t="s">
        <v>920</v>
      </c>
      <c r="Z184" s="4" t="s">
        <v>16</v>
      </c>
      <c r="AA184" s="4" t="s">
        <v>55</v>
      </c>
      <c r="AB184" s="4" t="s">
        <v>338</v>
      </c>
      <c r="AC184" s="4" t="s">
        <v>746</v>
      </c>
    </row>
    <row r="185" spans="1:29" ht="78.75">
      <c r="A185" s="4">
        <v>184</v>
      </c>
      <c r="B185" s="4" t="s">
        <v>24</v>
      </c>
      <c r="C185" s="4" t="s">
        <v>522</v>
      </c>
      <c r="D185" s="4" t="s">
        <v>45</v>
      </c>
      <c r="E185" s="4" t="s">
        <v>747</v>
      </c>
      <c r="F185" s="25" t="s">
        <v>748</v>
      </c>
      <c r="G185" s="4">
        <v>2006</v>
      </c>
      <c r="H185" s="4">
        <v>10</v>
      </c>
      <c r="I185" s="4">
        <v>6</v>
      </c>
      <c r="J185" s="4" t="s">
        <v>1058</v>
      </c>
      <c r="K185" s="4" t="s">
        <v>29</v>
      </c>
      <c r="L185" s="4">
        <v>2000</v>
      </c>
      <c r="M185" s="4">
        <v>60000</v>
      </c>
      <c r="N185" s="4"/>
      <c r="O185" s="4"/>
      <c r="P185" s="5">
        <v>38996</v>
      </c>
      <c r="Q185" s="4" t="s">
        <v>16</v>
      </c>
      <c r="R185" s="4">
        <v>0</v>
      </c>
      <c r="S185" s="4">
        <v>0</v>
      </c>
      <c r="T185" s="4">
        <v>0</v>
      </c>
      <c r="U185" s="4">
        <v>0</v>
      </c>
      <c r="V185" s="4">
        <v>0</v>
      </c>
      <c r="W185" s="4">
        <v>0</v>
      </c>
      <c r="X185" s="4" t="s">
        <v>32</v>
      </c>
      <c r="Y185" s="4" t="s">
        <v>1283</v>
      </c>
      <c r="Z185" s="4" t="s">
        <v>1280</v>
      </c>
      <c r="AA185" s="4" t="s">
        <v>55</v>
      </c>
      <c r="AB185" s="4" t="s">
        <v>749</v>
      </c>
      <c r="AC185" s="4" t="s">
        <v>750</v>
      </c>
    </row>
    <row r="186" spans="1:29" ht="47.25">
      <c r="A186" s="4">
        <v>185</v>
      </c>
      <c r="B186" s="4" t="s">
        <v>24</v>
      </c>
      <c r="C186" s="4" t="s">
        <v>1264</v>
      </c>
      <c r="D186" s="4" t="s">
        <v>45</v>
      </c>
      <c r="E186" s="4" t="s">
        <v>751</v>
      </c>
      <c r="F186" s="25" t="s">
        <v>752</v>
      </c>
      <c r="G186" s="4">
        <v>2007</v>
      </c>
      <c r="H186" s="4">
        <v>5</v>
      </c>
      <c r="I186" s="4">
        <v>22</v>
      </c>
      <c r="J186" s="4" t="s">
        <v>1174</v>
      </c>
      <c r="K186" s="4" t="s">
        <v>188</v>
      </c>
      <c r="L186" s="4">
        <v>2500</v>
      </c>
      <c r="M186" s="4">
        <v>37500</v>
      </c>
      <c r="N186" s="4"/>
      <c r="O186" s="4"/>
      <c r="P186" s="5">
        <v>39224</v>
      </c>
      <c r="Q186" s="4" t="s">
        <v>13</v>
      </c>
      <c r="R186" s="4">
        <v>1</v>
      </c>
      <c r="S186" s="4">
        <v>0</v>
      </c>
      <c r="T186" s="4">
        <v>0</v>
      </c>
      <c r="U186" s="4">
        <v>0</v>
      </c>
      <c r="V186" s="4">
        <v>0</v>
      </c>
      <c r="W186" s="4">
        <v>0</v>
      </c>
      <c r="X186" s="4" t="s">
        <v>53</v>
      </c>
      <c r="Y186" s="4" t="s">
        <v>34</v>
      </c>
      <c r="Z186" s="4" t="s">
        <v>34</v>
      </c>
      <c r="AA186" s="4" t="s">
        <v>55</v>
      </c>
      <c r="AB186" s="4" t="s">
        <v>90</v>
      </c>
      <c r="AC186" s="4" t="s">
        <v>753</v>
      </c>
    </row>
    <row r="187" spans="1:29" ht="94.5">
      <c r="A187" s="4">
        <v>186</v>
      </c>
      <c r="B187" s="4" t="s">
        <v>24</v>
      </c>
      <c r="C187" s="4" t="s">
        <v>754</v>
      </c>
      <c r="D187" s="4" t="s">
        <v>191</v>
      </c>
      <c r="E187" s="4" t="s">
        <v>1272</v>
      </c>
      <c r="F187" s="25" t="s">
        <v>755</v>
      </c>
      <c r="G187" s="4">
        <v>2007</v>
      </c>
      <c r="H187" s="4">
        <v>10</v>
      </c>
      <c r="I187" s="4">
        <v>30</v>
      </c>
      <c r="J187" s="4" t="s">
        <v>30</v>
      </c>
      <c r="K187" s="4" t="s">
        <v>30</v>
      </c>
      <c r="L187" s="4" t="s">
        <v>30</v>
      </c>
      <c r="M187" s="4" t="s">
        <v>30</v>
      </c>
      <c r="N187" s="4"/>
      <c r="O187" s="4"/>
      <c r="P187" s="5">
        <v>39385</v>
      </c>
      <c r="Q187" s="4" t="s">
        <v>1271</v>
      </c>
      <c r="R187" s="4">
        <v>0</v>
      </c>
      <c r="S187" s="4">
        <v>0</v>
      </c>
      <c r="T187" s="4">
        <v>0</v>
      </c>
      <c r="U187" s="4">
        <v>0</v>
      </c>
      <c r="V187" s="4">
        <v>1</v>
      </c>
      <c r="W187" s="4">
        <v>1</v>
      </c>
      <c r="X187" s="4" t="s">
        <v>53</v>
      </c>
      <c r="Y187" s="4" t="s">
        <v>1285</v>
      </c>
      <c r="Z187" s="4" t="s">
        <v>34</v>
      </c>
      <c r="AA187" s="4" t="s">
        <v>55</v>
      </c>
      <c r="AB187" s="8" t="s">
        <v>1247</v>
      </c>
      <c r="AC187" s="4" t="s">
        <v>756</v>
      </c>
    </row>
    <row r="188" spans="1:29" ht="78.75">
      <c r="A188" s="4">
        <v>187</v>
      </c>
      <c r="B188" s="4" t="s">
        <v>24</v>
      </c>
      <c r="C188" s="4" t="s">
        <v>408</v>
      </c>
      <c r="D188" s="4" t="s">
        <v>59</v>
      </c>
      <c r="E188" s="4" t="s">
        <v>757</v>
      </c>
      <c r="F188" s="25" t="s">
        <v>758</v>
      </c>
      <c r="G188" s="4">
        <v>2007</v>
      </c>
      <c r="H188" s="4">
        <v>8</v>
      </c>
      <c r="I188" s="4">
        <v>25</v>
      </c>
      <c r="J188" s="4" t="s">
        <v>231</v>
      </c>
      <c r="K188" s="4" t="s">
        <v>231</v>
      </c>
      <c r="L188" s="4" t="s">
        <v>30</v>
      </c>
      <c r="M188" s="4" t="s">
        <v>30</v>
      </c>
      <c r="N188" s="4"/>
      <c r="O188" s="4"/>
      <c r="P188" s="5">
        <v>39319</v>
      </c>
      <c r="Q188" s="4" t="s">
        <v>13</v>
      </c>
      <c r="R188" s="4">
        <v>1</v>
      </c>
      <c r="S188" s="4">
        <v>0</v>
      </c>
      <c r="T188" s="4">
        <v>0</v>
      </c>
      <c r="U188" s="4">
        <v>0</v>
      </c>
      <c r="V188" s="4">
        <v>0</v>
      </c>
      <c r="W188" s="4">
        <v>0</v>
      </c>
      <c r="X188" s="4" t="s">
        <v>226</v>
      </c>
      <c r="Y188" s="4" t="s">
        <v>30</v>
      </c>
      <c r="Z188" s="4" t="s">
        <v>30</v>
      </c>
      <c r="AA188" s="4" t="s">
        <v>55</v>
      </c>
      <c r="AB188" s="4" t="s">
        <v>580</v>
      </c>
      <c r="AC188" s="4" t="s">
        <v>759</v>
      </c>
    </row>
    <row r="189" spans="1:29" ht="94.5">
      <c r="A189" s="4">
        <v>188</v>
      </c>
      <c r="B189" s="4" t="s">
        <v>24</v>
      </c>
      <c r="C189" s="4" t="s">
        <v>115</v>
      </c>
      <c r="D189" s="4" t="s">
        <v>59</v>
      </c>
      <c r="E189" s="4" t="s">
        <v>760</v>
      </c>
      <c r="F189" s="25" t="s">
        <v>761</v>
      </c>
      <c r="G189" s="4">
        <v>2007</v>
      </c>
      <c r="H189" s="4">
        <v>11</v>
      </c>
      <c r="I189" s="4">
        <v>24</v>
      </c>
      <c r="J189" s="4" t="s">
        <v>30</v>
      </c>
      <c r="K189" s="4" t="s">
        <v>30</v>
      </c>
      <c r="L189" s="4" t="s">
        <v>30</v>
      </c>
      <c r="M189" s="4" t="s">
        <v>30</v>
      </c>
      <c r="N189" s="4"/>
      <c r="O189" s="4"/>
      <c r="P189" s="5">
        <v>39410</v>
      </c>
      <c r="Q189" s="4" t="s">
        <v>1271</v>
      </c>
      <c r="R189" s="4">
        <v>0</v>
      </c>
      <c r="S189" s="4">
        <v>0</v>
      </c>
      <c r="T189" s="4">
        <v>0</v>
      </c>
      <c r="U189" s="4">
        <v>0</v>
      </c>
      <c r="V189" s="4">
        <v>1</v>
      </c>
      <c r="W189" s="4">
        <v>1</v>
      </c>
      <c r="X189" s="4" t="s">
        <v>53</v>
      </c>
      <c r="Y189" s="4" t="s">
        <v>1285</v>
      </c>
      <c r="Z189" s="4" t="s">
        <v>34</v>
      </c>
      <c r="AA189" s="4" t="s">
        <v>55</v>
      </c>
      <c r="AB189" s="4" t="s">
        <v>137</v>
      </c>
      <c r="AC189" s="4" t="s">
        <v>762</v>
      </c>
    </row>
    <row r="190" spans="1:29" ht="94.5">
      <c r="A190" s="4">
        <v>189</v>
      </c>
      <c r="B190" s="4" t="s">
        <v>24</v>
      </c>
      <c r="C190" s="4" t="s">
        <v>763</v>
      </c>
      <c r="D190" s="4" t="s">
        <v>26</v>
      </c>
      <c r="E190" s="4" t="s">
        <v>764</v>
      </c>
      <c r="F190" s="25" t="s">
        <v>765</v>
      </c>
      <c r="G190" s="4">
        <v>2008</v>
      </c>
      <c r="H190" s="4">
        <v>2</v>
      </c>
      <c r="I190" s="4">
        <v>27</v>
      </c>
      <c r="J190" s="4" t="s">
        <v>1192</v>
      </c>
      <c r="K190" s="4" t="s">
        <v>766</v>
      </c>
      <c r="L190" s="4">
        <v>600</v>
      </c>
      <c r="M190" s="4" t="s">
        <v>30</v>
      </c>
      <c r="N190" s="4"/>
      <c r="O190" s="4"/>
      <c r="P190" s="5">
        <v>39505</v>
      </c>
      <c r="Q190" s="4" t="s">
        <v>31</v>
      </c>
      <c r="R190" s="4">
        <v>0</v>
      </c>
      <c r="S190" s="4">
        <v>0</v>
      </c>
      <c r="T190" s="4">
        <v>0</v>
      </c>
      <c r="U190" s="4">
        <v>1</v>
      </c>
      <c r="V190" s="4">
        <v>1</v>
      </c>
      <c r="W190" s="4">
        <v>0</v>
      </c>
      <c r="X190" s="4" t="s">
        <v>32</v>
      </c>
      <c r="Y190" s="4" t="s">
        <v>653</v>
      </c>
      <c r="Z190" s="4" t="s">
        <v>34</v>
      </c>
      <c r="AA190" s="4" t="s">
        <v>55</v>
      </c>
      <c r="AB190" s="4" t="s">
        <v>137</v>
      </c>
      <c r="AC190" s="4" t="s">
        <v>767</v>
      </c>
    </row>
    <row r="191" spans="1:29" ht="47.25">
      <c r="A191" s="4">
        <v>190</v>
      </c>
      <c r="B191" s="4" t="s">
        <v>24</v>
      </c>
      <c r="C191" s="4" t="s">
        <v>768</v>
      </c>
      <c r="D191" s="4" t="s">
        <v>26</v>
      </c>
      <c r="E191" s="4" t="s">
        <v>769</v>
      </c>
      <c r="F191" s="25" t="s">
        <v>765</v>
      </c>
      <c r="G191" s="4">
        <v>2008</v>
      </c>
      <c r="H191" s="4">
        <v>2</v>
      </c>
      <c r="I191" s="4">
        <v>27</v>
      </c>
      <c r="J191" s="4" t="s">
        <v>1193</v>
      </c>
      <c r="K191" s="4" t="s">
        <v>29</v>
      </c>
      <c r="L191" s="4">
        <v>600</v>
      </c>
      <c r="M191" s="4" t="s">
        <v>30</v>
      </c>
      <c r="N191" s="4"/>
      <c r="O191" s="4"/>
      <c r="P191" s="5">
        <v>39505</v>
      </c>
      <c r="Q191" s="4" t="s">
        <v>31</v>
      </c>
      <c r="R191" s="4">
        <v>0</v>
      </c>
      <c r="S191" s="4">
        <v>0</v>
      </c>
      <c r="T191" s="4">
        <v>0</v>
      </c>
      <c r="U191" s="4">
        <v>1</v>
      </c>
      <c r="V191" s="4">
        <v>1</v>
      </c>
      <c r="W191" s="4">
        <v>0</v>
      </c>
      <c r="X191" s="4" t="s">
        <v>32</v>
      </c>
      <c r="Y191" s="4" t="s">
        <v>653</v>
      </c>
      <c r="Z191" s="4" t="s">
        <v>34</v>
      </c>
      <c r="AA191" s="4" t="s">
        <v>55</v>
      </c>
      <c r="AB191" s="4" t="s">
        <v>137</v>
      </c>
      <c r="AC191" s="4" t="s">
        <v>767</v>
      </c>
    </row>
    <row r="192" spans="1:29" ht="94.5">
      <c r="A192" s="4">
        <v>191</v>
      </c>
      <c r="B192" s="4" t="s">
        <v>24</v>
      </c>
      <c r="C192" s="4" t="s">
        <v>527</v>
      </c>
      <c r="D192" s="4" t="s">
        <v>59</v>
      </c>
      <c r="E192" s="4" t="s">
        <v>770</v>
      </c>
      <c r="F192" s="4" t="s">
        <v>771</v>
      </c>
      <c r="G192" s="4">
        <v>2011</v>
      </c>
      <c r="H192" s="4">
        <v>8</v>
      </c>
      <c r="I192" s="4">
        <v>25</v>
      </c>
      <c r="J192" s="4" t="s">
        <v>30</v>
      </c>
      <c r="K192" s="4" t="s">
        <v>30</v>
      </c>
      <c r="L192" s="4" t="s">
        <v>30</v>
      </c>
      <c r="M192" s="4" t="s">
        <v>30</v>
      </c>
      <c r="N192" s="4"/>
      <c r="O192" s="4"/>
      <c r="P192" s="5">
        <v>40780</v>
      </c>
      <c r="Q192" s="4" t="s">
        <v>14</v>
      </c>
      <c r="R192" s="4">
        <v>0</v>
      </c>
      <c r="S192" s="4">
        <v>1</v>
      </c>
      <c r="T192" s="4">
        <v>0</v>
      </c>
      <c r="U192" s="4">
        <v>0</v>
      </c>
      <c r="V192" s="4">
        <v>1</v>
      </c>
      <c r="W192" s="4">
        <v>0</v>
      </c>
      <c r="X192" s="4" t="s">
        <v>53</v>
      </c>
      <c r="Y192" s="4" t="s">
        <v>30</v>
      </c>
      <c r="Z192" s="4" t="s">
        <v>30</v>
      </c>
      <c r="AA192" s="4" t="s">
        <v>55</v>
      </c>
      <c r="AB192" s="4" t="s">
        <v>772</v>
      </c>
      <c r="AC192" s="4" t="s">
        <v>773</v>
      </c>
    </row>
    <row r="193" spans="1:29" ht="63">
      <c r="A193" s="4">
        <v>192</v>
      </c>
      <c r="B193" s="4" t="s">
        <v>24</v>
      </c>
      <c r="C193" s="4" t="s">
        <v>209</v>
      </c>
      <c r="D193" s="4" t="s">
        <v>59</v>
      </c>
      <c r="E193" s="4" t="s">
        <v>774</v>
      </c>
      <c r="F193" s="25" t="s">
        <v>775</v>
      </c>
      <c r="G193" s="4">
        <v>2011</v>
      </c>
      <c r="H193" s="4">
        <v>2</v>
      </c>
      <c r="I193" s="4">
        <v>1</v>
      </c>
      <c r="J193" s="4" t="s">
        <v>30</v>
      </c>
      <c r="K193" s="4" t="s">
        <v>30</v>
      </c>
      <c r="L193" s="4" t="s">
        <v>30</v>
      </c>
      <c r="M193" s="4" t="s">
        <v>30</v>
      </c>
      <c r="N193" s="4"/>
      <c r="O193" s="4"/>
      <c r="P193" s="5">
        <v>40575</v>
      </c>
      <c r="Q193" s="4" t="s">
        <v>31</v>
      </c>
      <c r="R193" s="4">
        <v>0</v>
      </c>
      <c r="S193" s="4">
        <v>0</v>
      </c>
      <c r="T193" s="4">
        <v>0</v>
      </c>
      <c r="U193" s="4">
        <v>0</v>
      </c>
      <c r="V193" s="4">
        <v>1</v>
      </c>
      <c r="W193" s="4">
        <v>0</v>
      </c>
      <c r="X193" s="4" t="s">
        <v>53</v>
      </c>
      <c r="Y193" s="4" t="s">
        <v>204</v>
      </c>
      <c r="Z193" s="4" t="s">
        <v>75</v>
      </c>
      <c r="AA193" s="4" t="s">
        <v>55</v>
      </c>
      <c r="AB193" s="4" t="s">
        <v>776</v>
      </c>
      <c r="AC193" s="4" t="s">
        <v>777</v>
      </c>
    </row>
    <row r="194" spans="1:29" ht="63">
      <c r="A194" s="4">
        <v>193</v>
      </c>
      <c r="B194" s="4" t="s">
        <v>24</v>
      </c>
      <c r="C194" s="4" t="s">
        <v>353</v>
      </c>
      <c r="D194" s="4" t="s">
        <v>59</v>
      </c>
      <c r="E194" s="4" t="s">
        <v>778</v>
      </c>
      <c r="F194" s="4" t="s">
        <v>779</v>
      </c>
      <c r="G194" s="4">
        <v>2005</v>
      </c>
      <c r="H194" s="4">
        <v>11</v>
      </c>
      <c r="I194" s="4">
        <v>11</v>
      </c>
      <c r="J194" s="4" t="s">
        <v>1194</v>
      </c>
      <c r="K194" s="4" t="s">
        <v>118</v>
      </c>
      <c r="L194" s="4">
        <v>1250</v>
      </c>
      <c r="M194" s="4">
        <v>10000</v>
      </c>
      <c r="N194" s="4"/>
      <c r="O194" s="4"/>
      <c r="P194" s="5">
        <v>38667</v>
      </c>
      <c r="Q194" s="4" t="s">
        <v>1275</v>
      </c>
      <c r="R194" s="4">
        <v>1</v>
      </c>
      <c r="S194" s="4">
        <v>1</v>
      </c>
      <c r="T194" s="4">
        <v>1</v>
      </c>
      <c r="U194" s="4">
        <v>1</v>
      </c>
      <c r="V194" s="4">
        <v>1</v>
      </c>
      <c r="W194" s="4">
        <v>0</v>
      </c>
      <c r="X194" s="4" t="s">
        <v>564</v>
      </c>
      <c r="Y194" s="4" t="s">
        <v>30</v>
      </c>
      <c r="Z194" s="4" t="s">
        <v>30</v>
      </c>
      <c r="AA194" s="4" t="s">
        <v>55</v>
      </c>
      <c r="AB194" s="8" t="s">
        <v>780</v>
      </c>
      <c r="AC194" s="4" t="s">
        <v>781</v>
      </c>
    </row>
    <row r="195" spans="1:29" ht="94.5">
      <c r="A195" s="4">
        <v>194</v>
      </c>
      <c r="B195" s="4" t="s">
        <v>24</v>
      </c>
      <c r="C195" s="4" t="s">
        <v>782</v>
      </c>
      <c r="D195" s="4" t="s">
        <v>103</v>
      </c>
      <c r="E195" s="4" t="s">
        <v>783</v>
      </c>
      <c r="F195" s="8" t="s">
        <v>784</v>
      </c>
      <c r="G195" s="4">
        <v>2009</v>
      </c>
      <c r="H195" s="4">
        <v>12</v>
      </c>
      <c r="I195" s="4">
        <v>2</v>
      </c>
      <c r="J195" s="4" t="s">
        <v>30</v>
      </c>
      <c r="K195" s="4" t="s">
        <v>30</v>
      </c>
      <c r="L195" s="4" t="s">
        <v>30</v>
      </c>
      <c r="M195" s="4">
        <v>10500</v>
      </c>
      <c r="N195" s="4"/>
      <c r="O195" s="4"/>
      <c r="P195" s="5">
        <v>40149</v>
      </c>
      <c r="Q195" s="4" t="s">
        <v>1273</v>
      </c>
      <c r="R195" s="4">
        <v>0</v>
      </c>
      <c r="S195" s="4">
        <v>1</v>
      </c>
      <c r="T195" s="4">
        <v>0</v>
      </c>
      <c r="U195" s="4">
        <v>0</v>
      </c>
      <c r="V195" s="4">
        <v>1</v>
      </c>
      <c r="W195" s="4">
        <v>0</v>
      </c>
      <c r="X195" s="4" t="s">
        <v>30</v>
      </c>
      <c r="Y195" s="4" t="s">
        <v>16</v>
      </c>
      <c r="Z195" s="4" t="s">
        <v>16</v>
      </c>
      <c r="AA195" s="4" t="s">
        <v>55</v>
      </c>
      <c r="AB195" s="4" t="s">
        <v>785</v>
      </c>
      <c r="AC195" s="4" t="s">
        <v>786</v>
      </c>
    </row>
    <row r="196" spans="1:29" ht="94.5">
      <c r="A196" s="4">
        <v>195</v>
      </c>
      <c r="B196" s="4" t="s">
        <v>24</v>
      </c>
      <c r="C196" s="4" t="s">
        <v>787</v>
      </c>
      <c r="D196" s="4" t="s">
        <v>120</v>
      </c>
      <c r="E196" s="4" t="s">
        <v>788</v>
      </c>
      <c r="F196" s="8" t="s">
        <v>784</v>
      </c>
      <c r="G196" s="4">
        <v>2009</v>
      </c>
      <c r="H196" s="4">
        <v>12</v>
      </c>
      <c r="I196" s="4">
        <v>2</v>
      </c>
      <c r="J196" s="4" t="s">
        <v>1078</v>
      </c>
      <c r="K196" s="4" t="s">
        <v>118</v>
      </c>
      <c r="L196" s="4">
        <v>2100</v>
      </c>
      <c r="M196" s="4">
        <v>105000</v>
      </c>
      <c r="N196" s="4"/>
      <c r="O196" s="4"/>
      <c r="P196" s="5">
        <v>40149</v>
      </c>
      <c r="Q196" s="4" t="s">
        <v>1273</v>
      </c>
      <c r="R196" s="4">
        <v>0</v>
      </c>
      <c r="S196" s="4">
        <v>1</v>
      </c>
      <c r="T196" s="4">
        <v>0</v>
      </c>
      <c r="U196" s="4">
        <v>0</v>
      </c>
      <c r="V196" s="4">
        <v>1</v>
      </c>
      <c r="W196" s="4">
        <v>0</v>
      </c>
      <c r="X196" s="4" t="s">
        <v>226</v>
      </c>
      <c r="Y196" s="4" t="s">
        <v>30</v>
      </c>
      <c r="Z196" s="4" t="s">
        <v>30</v>
      </c>
      <c r="AA196" s="4" t="s">
        <v>55</v>
      </c>
      <c r="AB196" s="4" t="s">
        <v>785</v>
      </c>
      <c r="AC196" s="4" t="s">
        <v>789</v>
      </c>
    </row>
    <row r="197" spans="1:29" ht="94.5">
      <c r="A197" s="4">
        <v>196</v>
      </c>
      <c r="B197" s="4" t="s">
        <v>24</v>
      </c>
      <c r="C197" s="4" t="s">
        <v>790</v>
      </c>
      <c r="D197" s="4" t="s">
        <v>148</v>
      </c>
      <c r="E197" s="4" t="s">
        <v>1209</v>
      </c>
      <c r="F197" s="8" t="s">
        <v>784</v>
      </c>
      <c r="G197" s="4">
        <v>2010</v>
      </c>
      <c r="H197" s="4">
        <v>10</v>
      </c>
      <c r="I197" s="4">
        <v>30</v>
      </c>
      <c r="J197" s="4" t="s">
        <v>30</v>
      </c>
      <c r="K197" s="4" t="s">
        <v>30</v>
      </c>
      <c r="L197" s="4" t="s">
        <v>30</v>
      </c>
      <c r="M197" s="4">
        <v>34500</v>
      </c>
      <c r="N197" s="4"/>
      <c r="O197" s="4"/>
      <c r="P197" s="5">
        <v>40481</v>
      </c>
      <c r="Q197" s="4" t="s">
        <v>1273</v>
      </c>
      <c r="R197" s="4">
        <v>0</v>
      </c>
      <c r="S197" s="4">
        <v>1</v>
      </c>
      <c r="T197" s="4">
        <v>0</v>
      </c>
      <c r="U197" s="4">
        <v>0</v>
      </c>
      <c r="V197" s="4">
        <v>1</v>
      </c>
      <c r="W197" s="4">
        <v>0</v>
      </c>
      <c r="X197" s="4" t="s">
        <v>30</v>
      </c>
      <c r="Y197" s="4" t="s">
        <v>30</v>
      </c>
      <c r="Z197" s="4" t="s">
        <v>30</v>
      </c>
      <c r="AA197" s="4" t="s">
        <v>55</v>
      </c>
      <c r="AB197" s="4" t="s">
        <v>785</v>
      </c>
      <c r="AC197" s="4" t="s">
        <v>791</v>
      </c>
    </row>
    <row r="198" spans="1:29" ht="75">
      <c r="A198" s="4">
        <v>197</v>
      </c>
      <c r="B198" s="4" t="s">
        <v>24</v>
      </c>
      <c r="C198" s="4" t="s">
        <v>527</v>
      </c>
      <c r="D198" s="4" t="s">
        <v>59</v>
      </c>
      <c r="E198" s="4" t="s">
        <v>1210</v>
      </c>
      <c r="F198" s="27" t="s">
        <v>792</v>
      </c>
      <c r="G198" s="4">
        <v>2011</v>
      </c>
      <c r="H198" s="4">
        <v>1</v>
      </c>
      <c r="I198" s="4">
        <v>31</v>
      </c>
      <c r="J198" s="4" t="s">
        <v>30</v>
      </c>
      <c r="K198" s="4" t="s">
        <v>30</v>
      </c>
      <c r="L198" s="4" t="s">
        <v>30</v>
      </c>
      <c r="M198" s="4">
        <v>34500</v>
      </c>
      <c r="N198" s="4"/>
      <c r="O198" s="4"/>
      <c r="P198" s="5">
        <v>40574</v>
      </c>
      <c r="Q198" s="4" t="s">
        <v>14</v>
      </c>
      <c r="R198" s="4">
        <v>0</v>
      </c>
      <c r="S198" s="4">
        <v>1</v>
      </c>
      <c r="T198" s="4">
        <v>0</v>
      </c>
      <c r="U198" s="4">
        <v>1</v>
      </c>
      <c r="V198" s="4">
        <v>0</v>
      </c>
      <c r="W198" s="4">
        <v>0</v>
      </c>
      <c r="X198" s="4" t="s">
        <v>30</v>
      </c>
      <c r="Y198" s="4" t="s">
        <v>1282</v>
      </c>
      <c r="Z198" s="4" t="s">
        <v>16</v>
      </c>
      <c r="AA198" s="4" t="s">
        <v>55</v>
      </c>
      <c r="AB198" s="4" t="s">
        <v>793</v>
      </c>
      <c r="AC198" s="4" t="s">
        <v>794</v>
      </c>
    </row>
    <row r="199" spans="1:29" ht="173.25">
      <c r="A199" s="4">
        <v>198</v>
      </c>
      <c r="B199" s="4" t="s">
        <v>24</v>
      </c>
      <c r="C199" s="4" t="s">
        <v>795</v>
      </c>
      <c r="D199" s="4" t="s">
        <v>796</v>
      </c>
      <c r="E199" s="4" t="s">
        <v>797</v>
      </c>
      <c r="F199" s="25" t="s">
        <v>798</v>
      </c>
      <c r="G199" s="4">
        <v>2008</v>
      </c>
      <c r="H199" s="4">
        <v>9</v>
      </c>
      <c r="I199" s="4">
        <v>28</v>
      </c>
      <c r="J199" s="4" t="s">
        <v>799</v>
      </c>
      <c r="K199" s="4" t="s">
        <v>800</v>
      </c>
      <c r="L199" s="4">
        <v>2</v>
      </c>
      <c r="M199" s="4">
        <v>72000</v>
      </c>
      <c r="N199" s="4"/>
      <c r="O199" s="4"/>
      <c r="P199" s="5">
        <v>39719</v>
      </c>
      <c r="Q199" s="4" t="s">
        <v>17</v>
      </c>
      <c r="R199" s="4">
        <v>0</v>
      </c>
      <c r="S199" s="4">
        <v>0</v>
      </c>
      <c r="T199" s="4">
        <v>0</v>
      </c>
      <c r="U199" s="4">
        <v>1</v>
      </c>
      <c r="V199" s="4">
        <v>1</v>
      </c>
      <c r="W199" s="4">
        <v>0</v>
      </c>
      <c r="X199" s="4" t="s">
        <v>53</v>
      </c>
      <c r="Y199" s="4" t="s">
        <v>204</v>
      </c>
      <c r="Z199" s="4" t="s">
        <v>75</v>
      </c>
      <c r="AA199" s="4" t="s">
        <v>55</v>
      </c>
      <c r="AB199" s="4" t="s">
        <v>801</v>
      </c>
      <c r="AC199" s="4" t="s">
        <v>802</v>
      </c>
    </row>
    <row r="200" spans="1:29" ht="78.75">
      <c r="A200" s="4">
        <v>199</v>
      </c>
      <c r="B200" s="4" t="s">
        <v>24</v>
      </c>
      <c r="C200" s="4" t="s">
        <v>803</v>
      </c>
      <c r="D200" s="4" t="s">
        <v>26</v>
      </c>
      <c r="E200" s="4" t="s">
        <v>1258</v>
      </c>
      <c r="F200" s="27" t="s">
        <v>804</v>
      </c>
      <c r="G200" s="4">
        <v>2008</v>
      </c>
      <c r="H200" s="4">
        <v>2</v>
      </c>
      <c r="I200" s="4">
        <v>22</v>
      </c>
      <c r="J200" s="4" t="s">
        <v>1192</v>
      </c>
      <c r="K200" s="4" t="s">
        <v>766</v>
      </c>
      <c r="L200" s="4">
        <v>600</v>
      </c>
      <c r="M200" s="4" t="s">
        <v>30</v>
      </c>
      <c r="N200" s="4"/>
      <c r="O200" s="4"/>
      <c r="P200" s="5">
        <v>39480</v>
      </c>
      <c r="Q200" s="4" t="s">
        <v>17</v>
      </c>
      <c r="R200" s="4">
        <v>0</v>
      </c>
      <c r="S200" s="4">
        <v>0</v>
      </c>
      <c r="T200" s="4">
        <v>0</v>
      </c>
      <c r="U200" s="4">
        <v>1</v>
      </c>
      <c r="V200" s="4">
        <v>1</v>
      </c>
      <c r="W200" s="4">
        <v>0</v>
      </c>
      <c r="X200" s="4" t="s">
        <v>642</v>
      </c>
      <c r="Y200" s="4" t="s">
        <v>33</v>
      </c>
      <c r="Z200" s="4" t="s">
        <v>34</v>
      </c>
      <c r="AA200" s="4" t="s">
        <v>55</v>
      </c>
      <c r="AB200" s="4" t="s">
        <v>806</v>
      </c>
      <c r="AC200" s="4" t="s">
        <v>807</v>
      </c>
    </row>
    <row r="201" spans="1:29" ht="63">
      <c r="A201" s="4">
        <v>200</v>
      </c>
      <c r="B201" s="4" t="s">
        <v>24</v>
      </c>
      <c r="C201" s="4" t="s">
        <v>1261</v>
      </c>
      <c r="D201" s="4" t="s">
        <v>59</v>
      </c>
      <c r="E201" s="4" t="s">
        <v>808</v>
      </c>
      <c r="F201" s="25" t="s">
        <v>809</v>
      </c>
      <c r="G201" s="4">
        <v>2009</v>
      </c>
      <c r="H201" s="4">
        <v>12</v>
      </c>
      <c r="I201" s="4">
        <v>27</v>
      </c>
      <c r="J201" s="4" t="s">
        <v>1166</v>
      </c>
      <c r="K201" s="4" t="s">
        <v>73</v>
      </c>
      <c r="L201" s="4">
        <v>1500</v>
      </c>
      <c r="M201" s="4">
        <v>30000</v>
      </c>
      <c r="N201" s="4"/>
      <c r="O201" s="4"/>
      <c r="P201" s="5">
        <v>40174</v>
      </c>
      <c r="Q201" s="4" t="s">
        <v>17</v>
      </c>
      <c r="R201" s="4">
        <v>0</v>
      </c>
      <c r="S201" s="4">
        <v>0</v>
      </c>
      <c r="T201" s="4">
        <v>0</v>
      </c>
      <c r="U201" s="4">
        <v>1</v>
      </c>
      <c r="V201" s="4">
        <v>1</v>
      </c>
      <c r="W201" s="4">
        <v>0</v>
      </c>
      <c r="X201" s="4" t="s">
        <v>53</v>
      </c>
      <c r="Y201" s="4" t="s">
        <v>30</v>
      </c>
      <c r="Z201" s="4" t="s">
        <v>30</v>
      </c>
      <c r="AA201" s="4" t="s">
        <v>55</v>
      </c>
      <c r="AB201" s="4" t="s">
        <v>355</v>
      </c>
      <c r="AC201" s="4" t="s">
        <v>810</v>
      </c>
    </row>
    <row r="202" spans="1:29" ht="63">
      <c r="A202" s="4">
        <v>201</v>
      </c>
      <c r="B202" s="4" t="s">
        <v>24</v>
      </c>
      <c r="C202" s="4" t="s">
        <v>811</v>
      </c>
      <c r="D202" s="4" t="s">
        <v>103</v>
      </c>
      <c r="E202" s="4" t="s">
        <v>812</v>
      </c>
      <c r="F202" s="4" t="s">
        <v>813</v>
      </c>
      <c r="G202" s="4">
        <v>2002</v>
      </c>
      <c r="H202" s="4">
        <v>10</v>
      </c>
      <c r="I202" s="4">
        <v>19</v>
      </c>
      <c r="J202" s="4" t="s">
        <v>30</v>
      </c>
      <c r="K202" s="4" t="s">
        <v>30</v>
      </c>
      <c r="L202" s="4" t="s">
        <v>30</v>
      </c>
      <c r="M202" s="4" t="s">
        <v>30</v>
      </c>
      <c r="N202" s="4"/>
      <c r="O202" s="4"/>
      <c r="P202" s="5">
        <v>37539</v>
      </c>
      <c r="Q202" s="4" t="s">
        <v>17</v>
      </c>
      <c r="R202" s="4">
        <v>0</v>
      </c>
      <c r="S202" s="4">
        <v>0</v>
      </c>
      <c r="T202" s="4">
        <v>0</v>
      </c>
      <c r="U202" s="4">
        <v>1</v>
      </c>
      <c r="V202" s="4">
        <v>1</v>
      </c>
      <c r="W202" s="4">
        <v>0</v>
      </c>
      <c r="X202" s="4" t="s">
        <v>30</v>
      </c>
      <c r="Y202" s="4" t="s">
        <v>30</v>
      </c>
      <c r="Z202" s="4" t="s">
        <v>30</v>
      </c>
      <c r="AA202" s="4" t="s">
        <v>55</v>
      </c>
      <c r="AB202" s="4" t="s">
        <v>1252</v>
      </c>
      <c r="AC202" s="4" t="s">
        <v>814</v>
      </c>
    </row>
    <row r="203" spans="1:29" ht="63">
      <c r="A203" s="4">
        <v>202</v>
      </c>
      <c r="B203" s="4" t="s">
        <v>24</v>
      </c>
      <c r="C203" s="12" t="s">
        <v>670</v>
      </c>
      <c r="D203" s="12" t="s">
        <v>45</v>
      </c>
      <c r="E203" s="12" t="s">
        <v>1031</v>
      </c>
      <c r="F203" s="9" t="s">
        <v>815</v>
      </c>
      <c r="G203" s="12">
        <v>2007</v>
      </c>
      <c r="H203" s="12">
        <v>12</v>
      </c>
      <c r="I203" s="9">
        <v>29</v>
      </c>
      <c r="J203" s="9" t="s">
        <v>29</v>
      </c>
      <c r="K203" s="12" t="s">
        <v>29</v>
      </c>
      <c r="L203" s="9" t="s">
        <v>30</v>
      </c>
      <c r="M203" s="9" t="s">
        <v>30</v>
      </c>
      <c r="N203" s="9"/>
      <c r="O203" s="9"/>
      <c r="P203" s="13">
        <v>39445</v>
      </c>
      <c r="Q203" s="4" t="s">
        <v>17</v>
      </c>
      <c r="R203" s="4">
        <v>0</v>
      </c>
      <c r="S203" s="4">
        <v>0</v>
      </c>
      <c r="T203" s="4">
        <v>0</v>
      </c>
      <c r="U203" s="4">
        <v>1</v>
      </c>
      <c r="V203" s="4">
        <v>1</v>
      </c>
      <c r="W203" s="4">
        <v>0</v>
      </c>
      <c r="X203" s="9" t="s">
        <v>53</v>
      </c>
      <c r="Y203" s="4" t="s">
        <v>204</v>
      </c>
      <c r="Z203" s="4" t="s">
        <v>75</v>
      </c>
      <c r="AA203" s="4" t="s">
        <v>55</v>
      </c>
      <c r="AB203" s="4" t="s">
        <v>90</v>
      </c>
      <c r="AC203" s="9" t="s">
        <v>1032</v>
      </c>
    </row>
    <row r="204" spans="1:29" ht="94.5">
      <c r="A204" s="4">
        <v>203</v>
      </c>
      <c r="B204" s="4" t="s">
        <v>24</v>
      </c>
      <c r="C204" s="4" t="s">
        <v>816</v>
      </c>
      <c r="D204" s="4" t="s">
        <v>200</v>
      </c>
      <c r="E204" s="4" t="s">
        <v>817</v>
      </c>
      <c r="F204" s="8" t="s">
        <v>818</v>
      </c>
      <c r="G204" s="4">
        <v>1996</v>
      </c>
      <c r="H204" s="4">
        <v>2</v>
      </c>
      <c r="I204" s="4">
        <v>1</v>
      </c>
      <c r="J204" s="4" t="s">
        <v>1195</v>
      </c>
      <c r="K204" s="4" t="s">
        <v>819</v>
      </c>
      <c r="L204" s="4">
        <v>500</v>
      </c>
      <c r="M204" s="4">
        <v>12500</v>
      </c>
      <c r="N204" s="4"/>
      <c r="O204" s="4"/>
      <c r="P204" s="5">
        <v>35096</v>
      </c>
      <c r="Q204" s="4" t="s">
        <v>17</v>
      </c>
      <c r="R204" s="4">
        <v>0</v>
      </c>
      <c r="S204" s="4">
        <v>0</v>
      </c>
      <c r="T204" s="4">
        <v>0</v>
      </c>
      <c r="U204" s="4">
        <v>1</v>
      </c>
      <c r="V204" s="4">
        <v>1</v>
      </c>
      <c r="W204" s="4">
        <v>0</v>
      </c>
      <c r="X204" s="4" t="s">
        <v>53</v>
      </c>
      <c r="Y204" s="4" t="s">
        <v>204</v>
      </c>
      <c r="Z204" s="4" t="s">
        <v>75</v>
      </c>
      <c r="AA204" s="4" t="s">
        <v>55</v>
      </c>
      <c r="AB204" s="4" t="s">
        <v>137</v>
      </c>
      <c r="AC204" s="4" t="s">
        <v>820</v>
      </c>
    </row>
    <row r="205" spans="1:29" ht="267.75">
      <c r="A205" s="4">
        <v>204</v>
      </c>
      <c r="B205" s="4" t="s">
        <v>24</v>
      </c>
      <c r="C205" s="4" t="s">
        <v>821</v>
      </c>
      <c r="D205" s="4" t="s">
        <v>103</v>
      </c>
      <c r="E205" s="4" t="s">
        <v>822</v>
      </c>
      <c r="F205" s="4" t="s">
        <v>823</v>
      </c>
      <c r="G205" s="4">
        <v>2006</v>
      </c>
      <c r="H205" s="4">
        <v>11</v>
      </c>
      <c r="I205" s="4" t="s">
        <v>30</v>
      </c>
      <c r="J205" s="4" t="s">
        <v>1196</v>
      </c>
      <c r="K205" s="4" t="s">
        <v>258</v>
      </c>
      <c r="L205" s="4">
        <v>2</v>
      </c>
      <c r="M205" s="4" t="s">
        <v>30</v>
      </c>
      <c r="N205" s="4"/>
      <c r="O205" s="4"/>
      <c r="P205" s="5" t="s">
        <v>30</v>
      </c>
      <c r="Q205" s="4" t="s">
        <v>31</v>
      </c>
      <c r="R205" s="4">
        <v>0</v>
      </c>
      <c r="S205" s="4">
        <v>0</v>
      </c>
      <c r="T205" s="4">
        <v>0</v>
      </c>
      <c r="U205" s="4">
        <v>0</v>
      </c>
      <c r="V205" s="4">
        <v>1</v>
      </c>
      <c r="W205" s="4">
        <v>0</v>
      </c>
      <c r="X205" s="4" t="s">
        <v>32</v>
      </c>
      <c r="Y205" s="4" t="s">
        <v>824</v>
      </c>
      <c r="Z205" s="4" t="s">
        <v>16</v>
      </c>
      <c r="AA205" s="4" t="s">
        <v>55</v>
      </c>
      <c r="AB205" s="4" t="s">
        <v>137</v>
      </c>
      <c r="AC205" s="4" t="s">
        <v>825</v>
      </c>
    </row>
    <row r="206" spans="1:29" ht="157.5">
      <c r="A206" s="4">
        <v>205</v>
      </c>
      <c r="B206" s="4" t="s">
        <v>24</v>
      </c>
      <c r="C206" s="4" t="s">
        <v>826</v>
      </c>
      <c r="D206" s="4" t="s">
        <v>59</v>
      </c>
      <c r="E206" s="4" t="s">
        <v>827</v>
      </c>
      <c r="F206" s="25" t="s">
        <v>828</v>
      </c>
      <c r="G206" s="4">
        <v>2012</v>
      </c>
      <c r="H206" s="4">
        <v>10</v>
      </c>
      <c r="I206" s="4">
        <v>27</v>
      </c>
      <c r="J206" s="4" t="s">
        <v>1197</v>
      </c>
      <c r="K206" s="4" t="s">
        <v>829</v>
      </c>
      <c r="L206" s="4">
        <v>1500</v>
      </c>
      <c r="M206" s="4" t="s">
        <v>30</v>
      </c>
      <c r="N206" s="4"/>
      <c r="O206" s="4"/>
      <c r="P206" s="5">
        <v>41209</v>
      </c>
      <c r="Q206" s="4" t="s">
        <v>31</v>
      </c>
      <c r="R206" s="4">
        <v>0</v>
      </c>
      <c r="S206" s="4">
        <v>0</v>
      </c>
      <c r="T206" s="4">
        <v>0</v>
      </c>
      <c r="U206" s="4">
        <v>1</v>
      </c>
      <c r="V206" s="4">
        <v>1</v>
      </c>
      <c r="W206" s="4">
        <v>0</v>
      </c>
      <c r="X206" s="4" t="s">
        <v>830</v>
      </c>
      <c r="Y206" s="4" t="s">
        <v>16</v>
      </c>
      <c r="Z206" s="4" t="s">
        <v>16</v>
      </c>
      <c r="AA206" s="4" t="s">
        <v>55</v>
      </c>
      <c r="AB206" s="4" t="s">
        <v>113</v>
      </c>
      <c r="AC206" s="8" t="s">
        <v>831</v>
      </c>
    </row>
    <row r="207" spans="1:29" ht="126">
      <c r="A207" s="4">
        <v>206</v>
      </c>
      <c r="B207" s="4" t="s">
        <v>24</v>
      </c>
      <c r="C207" s="4" t="s">
        <v>58</v>
      </c>
      <c r="D207" s="4" t="s">
        <v>59</v>
      </c>
      <c r="E207" s="4" t="s">
        <v>832</v>
      </c>
      <c r="F207" s="25" t="s">
        <v>833</v>
      </c>
      <c r="G207" s="4">
        <v>2012</v>
      </c>
      <c r="H207" s="4">
        <v>11</v>
      </c>
      <c r="I207" s="4">
        <v>10</v>
      </c>
      <c r="J207" s="4" t="s">
        <v>29</v>
      </c>
      <c r="K207" s="4" t="s">
        <v>29</v>
      </c>
      <c r="L207" s="4" t="s">
        <v>30</v>
      </c>
      <c r="M207" s="4" t="s">
        <v>30</v>
      </c>
      <c r="N207" s="4"/>
      <c r="O207" s="4"/>
      <c r="P207" s="5">
        <v>41223</v>
      </c>
      <c r="Q207" s="4" t="s">
        <v>30</v>
      </c>
      <c r="R207" s="4">
        <v>0</v>
      </c>
      <c r="S207" s="4">
        <v>0</v>
      </c>
      <c r="T207" s="4">
        <v>0</v>
      </c>
      <c r="U207" s="4">
        <v>1</v>
      </c>
      <c r="V207" s="4">
        <v>1</v>
      </c>
      <c r="W207" s="4">
        <v>0</v>
      </c>
      <c r="X207" s="4" t="s">
        <v>32</v>
      </c>
      <c r="Y207" s="4" t="s">
        <v>85</v>
      </c>
      <c r="Z207" s="4" t="s">
        <v>75</v>
      </c>
      <c r="AA207" s="4" t="s">
        <v>55</v>
      </c>
      <c r="AB207" s="4" t="s">
        <v>113</v>
      </c>
      <c r="AC207" s="8" t="s">
        <v>834</v>
      </c>
    </row>
    <row r="208" spans="1:29" ht="94.5">
      <c r="A208" s="4">
        <v>207</v>
      </c>
      <c r="B208" s="4" t="s">
        <v>24</v>
      </c>
      <c r="C208" s="4" t="s">
        <v>743</v>
      </c>
      <c r="D208" s="4" t="s">
        <v>148</v>
      </c>
      <c r="E208" s="4" t="s">
        <v>835</v>
      </c>
      <c r="F208" s="25" t="s">
        <v>836</v>
      </c>
      <c r="G208" s="4">
        <v>2010</v>
      </c>
      <c r="H208" s="4">
        <v>8</v>
      </c>
      <c r="I208" s="4">
        <v>24</v>
      </c>
      <c r="J208" s="4" t="s">
        <v>30</v>
      </c>
      <c r="K208" s="4" t="s">
        <v>30</v>
      </c>
      <c r="L208" s="4" t="s">
        <v>30</v>
      </c>
      <c r="M208" s="4" t="s">
        <v>30</v>
      </c>
      <c r="N208" s="4"/>
      <c r="O208" s="4"/>
      <c r="P208" s="5">
        <v>40414</v>
      </c>
      <c r="Q208" s="4" t="s">
        <v>31</v>
      </c>
      <c r="R208" s="4">
        <v>0</v>
      </c>
      <c r="S208" s="4">
        <v>0</v>
      </c>
      <c r="T208" s="4">
        <v>0</v>
      </c>
      <c r="U208" s="4">
        <v>1</v>
      </c>
      <c r="V208" s="4">
        <v>1</v>
      </c>
      <c r="W208" s="4">
        <v>0</v>
      </c>
      <c r="X208" s="4" t="s">
        <v>53</v>
      </c>
      <c r="Y208" s="4" t="s">
        <v>30</v>
      </c>
      <c r="Z208" s="4" t="s">
        <v>30</v>
      </c>
      <c r="AA208" s="4" t="s">
        <v>55</v>
      </c>
      <c r="AB208" s="4" t="s">
        <v>113</v>
      </c>
      <c r="AC208" s="8" t="s">
        <v>837</v>
      </c>
    </row>
    <row r="209" spans="1:29" ht="78.75">
      <c r="A209" s="4">
        <v>208</v>
      </c>
      <c r="B209" s="4" t="s">
        <v>24</v>
      </c>
      <c r="C209" s="4" t="s">
        <v>532</v>
      </c>
      <c r="D209" s="4" t="s">
        <v>45</v>
      </c>
      <c r="E209" s="4" t="s">
        <v>838</v>
      </c>
      <c r="F209" s="25" t="s">
        <v>839</v>
      </c>
      <c r="G209" s="4">
        <v>2011</v>
      </c>
      <c r="H209" s="4">
        <v>12</v>
      </c>
      <c r="I209" s="4">
        <v>20</v>
      </c>
      <c r="J209" s="4" t="s">
        <v>30</v>
      </c>
      <c r="K209" s="4" t="s">
        <v>30</v>
      </c>
      <c r="L209" s="4" t="s">
        <v>30</v>
      </c>
      <c r="M209" s="4" t="s">
        <v>30</v>
      </c>
      <c r="N209" s="4"/>
      <c r="O209" s="4"/>
      <c r="P209" s="5">
        <v>40897</v>
      </c>
      <c r="Q209" s="4" t="s">
        <v>16</v>
      </c>
      <c r="R209" s="4">
        <v>0</v>
      </c>
      <c r="S209" s="4">
        <v>0</v>
      </c>
      <c r="T209" s="4">
        <v>0</v>
      </c>
      <c r="U209" s="4">
        <v>1</v>
      </c>
      <c r="V209" s="4">
        <v>1</v>
      </c>
      <c r="W209" s="4">
        <v>0</v>
      </c>
      <c r="X209" s="4" t="s">
        <v>53</v>
      </c>
      <c r="Y209" s="4" t="s">
        <v>204</v>
      </c>
      <c r="Z209" s="4" t="s">
        <v>75</v>
      </c>
      <c r="AA209" s="4" t="s">
        <v>55</v>
      </c>
      <c r="AB209" s="8" t="s">
        <v>113</v>
      </c>
      <c r="AC209" s="8" t="s">
        <v>840</v>
      </c>
    </row>
    <row r="210" spans="1:29" ht="63">
      <c r="A210" s="4">
        <v>209</v>
      </c>
      <c r="B210" s="4" t="s">
        <v>24</v>
      </c>
      <c r="C210" s="4" t="s">
        <v>1260</v>
      </c>
      <c r="D210" s="4" t="s">
        <v>45</v>
      </c>
      <c r="E210" s="4" t="s">
        <v>841</v>
      </c>
      <c r="F210" s="4" t="s">
        <v>611</v>
      </c>
      <c r="G210" s="4">
        <v>1997</v>
      </c>
      <c r="H210" s="4">
        <v>12</v>
      </c>
      <c r="I210" s="4">
        <v>15</v>
      </c>
      <c r="J210" s="4" t="s">
        <v>163</v>
      </c>
      <c r="K210" s="4" t="s">
        <v>30</v>
      </c>
      <c r="L210" s="4">
        <v>300</v>
      </c>
      <c r="M210" s="4">
        <v>4500</v>
      </c>
      <c r="N210" s="4"/>
      <c r="O210" s="4"/>
      <c r="P210" s="5">
        <v>35779</v>
      </c>
      <c r="Q210" s="4" t="s">
        <v>31</v>
      </c>
      <c r="R210" s="4">
        <v>0</v>
      </c>
      <c r="S210" s="4">
        <v>0</v>
      </c>
      <c r="T210" s="4">
        <v>0</v>
      </c>
      <c r="U210" s="4">
        <v>1</v>
      </c>
      <c r="V210" s="4">
        <v>1</v>
      </c>
      <c r="W210" s="4">
        <v>0</v>
      </c>
      <c r="X210" s="4" t="s">
        <v>32</v>
      </c>
      <c r="Y210" s="4" t="s">
        <v>85</v>
      </c>
      <c r="Z210" s="4" t="s">
        <v>75</v>
      </c>
      <c r="AA210" s="4" t="s">
        <v>55</v>
      </c>
      <c r="AB210" s="4" t="s">
        <v>612</v>
      </c>
      <c r="AC210" s="4" t="s">
        <v>613</v>
      </c>
    </row>
    <row r="211" spans="1:29" ht="31.5">
      <c r="A211" s="4">
        <v>210</v>
      </c>
      <c r="B211" s="4" t="s">
        <v>24</v>
      </c>
      <c r="C211" s="4" t="s">
        <v>842</v>
      </c>
      <c r="D211" s="4" t="s">
        <v>561</v>
      </c>
      <c r="E211" s="4" t="s">
        <v>843</v>
      </c>
      <c r="F211" s="4" t="s">
        <v>844</v>
      </c>
      <c r="G211" s="4">
        <v>1998</v>
      </c>
      <c r="H211" s="4">
        <v>6</v>
      </c>
      <c r="I211" s="4">
        <v>9</v>
      </c>
      <c r="J211" s="4" t="s">
        <v>30</v>
      </c>
      <c r="K211" s="4" t="s">
        <v>30</v>
      </c>
      <c r="L211" s="4" t="s">
        <v>30</v>
      </c>
      <c r="M211" s="4">
        <v>130000</v>
      </c>
      <c r="N211" s="4"/>
      <c r="O211" s="4"/>
      <c r="P211" s="5">
        <v>35955</v>
      </c>
      <c r="Q211" s="4" t="s">
        <v>31</v>
      </c>
      <c r="R211" s="4">
        <v>0</v>
      </c>
      <c r="S211" s="4">
        <v>0</v>
      </c>
      <c r="T211" s="4">
        <v>0</v>
      </c>
      <c r="U211" s="4">
        <v>0</v>
      </c>
      <c r="V211" s="4">
        <v>1</v>
      </c>
      <c r="W211" s="4">
        <v>0</v>
      </c>
      <c r="X211" s="4" t="s">
        <v>53</v>
      </c>
      <c r="Y211" s="4" t="s">
        <v>845</v>
      </c>
      <c r="Z211" s="4" t="s">
        <v>75</v>
      </c>
      <c r="AA211" s="4" t="s">
        <v>55</v>
      </c>
      <c r="AB211" s="4" t="s">
        <v>137</v>
      </c>
      <c r="AC211" s="4" t="s">
        <v>846</v>
      </c>
    </row>
    <row r="212" spans="1:29" ht="78.75">
      <c r="A212" s="4">
        <v>211</v>
      </c>
      <c r="B212" s="4" t="s">
        <v>24</v>
      </c>
      <c r="C212" s="4" t="s">
        <v>847</v>
      </c>
      <c r="D212" s="4" t="s">
        <v>45</v>
      </c>
      <c r="E212" s="4" t="s">
        <v>848</v>
      </c>
      <c r="F212" s="4" t="s">
        <v>849</v>
      </c>
      <c r="G212" s="4">
        <v>1998</v>
      </c>
      <c r="H212" s="4">
        <v>12</v>
      </c>
      <c r="I212" s="4">
        <v>26</v>
      </c>
      <c r="J212" s="4" t="s">
        <v>850</v>
      </c>
      <c r="K212" s="4" t="s">
        <v>851</v>
      </c>
      <c r="L212" s="4">
        <v>550</v>
      </c>
      <c r="M212" s="4" t="s">
        <v>30</v>
      </c>
      <c r="N212" s="4"/>
      <c r="O212" s="4"/>
      <c r="P212" s="5">
        <v>36155</v>
      </c>
      <c r="Q212" s="4" t="s">
        <v>31</v>
      </c>
      <c r="R212" s="4">
        <v>0</v>
      </c>
      <c r="S212" s="4">
        <v>0</v>
      </c>
      <c r="T212" s="4">
        <v>0</v>
      </c>
      <c r="U212" s="4">
        <v>0</v>
      </c>
      <c r="V212" s="4">
        <v>1</v>
      </c>
      <c r="W212" s="4">
        <v>0</v>
      </c>
      <c r="X212" s="4" t="s">
        <v>1267</v>
      </c>
      <c r="Y212" s="4" t="s">
        <v>204</v>
      </c>
      <c r="Z212" s="4" t="s">
        <v>75</v>
      </c>
      <c r="AA212" s="4" t="s">
        <v>55</v>
      </c>
      <c r="AB212" s="4" t="s">
        <v>137</v>
      </c>
      <c r="AC212" s="4" t="s">
        <v>852</v>
      </c>
    </row>
    <row r="213" spans="1:29" ht="141.75">
      <c r="A213" s="4">
        <v>212</v>
      </c>
      <c r="B213" s="4" t="s">
        <v>24</v>
      </c>
      <c r="C213" s="4" t="s">
        <v>853</v>
      </c>
      <c r="D213" s="4" t="s">
        <v>103</v>
      </c>
      <c r="E213" s="4" t="s">
        <v>854</v>
      </c>
      <c r="F213" s="4" t="s">
        <v>855</v>
      </c>
      <c r="G213" s="4">
        <v>1999</v>
      </c>
      <c r="H213" s="4">
        <v>1</v>
      </c>
      <c r="I213" s="4">
        <v>16</v>
      </c>
      <c r="J213" s="4" t="s">
        <v>1244</v>
      </c>
      <c r="K213" s="4" t="s">
        <v>106</v>
      </c>
      <c r="L213" s="4">
        <v>600</v>
      </c>
      <c r="M213" s="4">
        <v>16500</v>
      </c>
      <c r="N213" s="4"/>
      <c r="O213" s="4"/>
      <c r="P213" s="5">
        <v>36176</v>
      </c>
      <c r="Q213" s="4" t="s">
        <v>31</v>
      </c>
      <c r="R213" s="4">
        <v>0</v>
      </c>
      <c r="S213" s="4">
        <v>0</v>
      </c>
      <c r="T213" s="4">
        <v>0</v>
      </c>
      <c r="U213" s="4">
        <v>0</v>
      </c>
      <c r="V213" s="4">
        <v>1</v>
      </c>
      <c r="W213" s="4">
        <v>0</v>
      </c>
      <c r="X213" s="4" t="s">
        <v>226</v>
      </c>
      <c r="Y213" s="4" t="s">
        <v>856</v>
      </c>
      <c r="Z213" s="4" t="s">
        <v>16</v>
      </c>
      <c r="AA213" s="4" t="s">
        <v>55</v>
      </c>
      <c r="AB213" s="4" t="s">
        <v>137</v>
      </c>
      <c r="AC213" s="4" t="s">
        <v>857</v>
      </c>
    </row>
    <row r="214" spans="1:29" ht="157.5">
      <c r="A214" s="4">
        <v>213</v>
      </c>
      <c r="B214" s="4" t="s">
        <v>24</v>
      </c>
      <c r="C214" s="4" t="s">
        <v>858</v>
      </c>
      <c r="D214" s="4" t="s">
        <v>200</v>
      </c>
      <c r="E214" s="4" t="s">
        <v>859</v>
      </c>
      <c r="F214" s="27" t="s">
        <v>860</v>
      </c>
      <c r="G214" s="4">
        <v>1998</v>
      </c>
      <c r="H214" s="4">
        <v>12</v>
      </c>
      <c r="I214" s="4">
        <v>24</v>
      </c>
      <c r="J214" s="4" t="s">
        <v>1198</v>
      </c>
      <c r="K214" s="4" t="s">
        <v>819</v>
      </c>
      <c r="L214" s="4">
        <v>1000</v>
      </c>
      <c r="M214" s="4">
        <v>18000</v>
      </c>
      <c r="N214" s="4"/>
      <c r="O214" s="4"/>
      <c r="P214" s="5">
        <v>36153</v>
      </c>
      <c r="Q214" s="4" t="s">
        <v>14</v>
      </c>
      <c r="R214" s="4">
        <v>0</v>
      </c>
      <c r="S214" s="4">
        <v>1</v>
      </c>
      <c r="T214" s="4">
        <v>0</v>
      </c>
      <c r="U214" s="4">
        <v>0</v>
      </c>
      <c r="V214" s="4">
        <v>0</v>
      </c>
      <c r="W214" s="4">
        <v>0</v>
      </c>
      <c r="X214" s="4" t="s">
        <v>53</v>
      </c>
      <c r="Y214" s="4" t="s">
        <v>861</v>
      </c>
      <c r="Z214" s="4" t="s">
        <v>16</v>
      </c>
      <c r="AA214" s="4" t="s">
        <v>55</v>
      </c>
      <c r="AB214" s="4" t="s">
        <v>137</v>
      </c>
      <c r="AC214" s="4" t="s">
        <v>862</v>
      </c>
    </row>
    <row r="215" spans="1:29" ht="78.75">
      <c r="A215" s="4">
        <v>214</v>
      </c>
      <c r="B215" s="4" t="s">
        <v>24</v>
      </c>
      <c r="C215" s="4" t="s">
        <v>863</v>
      </c>
      <c r="D215" s="4" t="s">
        <v>103</v>
      </c>
      <c r="E215" s="4" t="s">
        <v>864</v>
      </c>
      <c r="F215" s="4" t="s">
        <v>865</v>
      </c>
      <c r="G215" s="4">
        <v>1999</v>
      </c>
      <c r="H215" s="4">
        <v>2</v>
      </c>
      <c r="I215" s="4">
        <v>15</v>
      </c>
      <c r="J215" s="4" t="s">
        <v>1175</v>
      </c>
      <c r="K215" s="4" t="s">
        <v>866</v>
      </c>
      <c r="L215" s="4">
        <v>1500</v>
      </c>
      <c r="M215" s="4" t="s">
        <v>30</v>
      </c>
      <c r="N215" s="4"/>
      <c r="O215" s="4"/>
      <c r="P215" s="5">
        <v>36175</v>
      </c>
      <c r="Q215" s="4" t="s">
        <v>31</v>
      </c>
      <c r="R215" s="4">
        <v>0</v>
      </c>
      <c r="S215" s="4">
        <v>0</v>
      </c>
      <c r="T215" s="4">
        <v>0</v>
      </c>
      <c r="U215" s="4">
        <v>0</v>
      </c>
      <c r="V215" s="4">
        <v>1</v>
      </c>
      <c r="W215" s="4">
        <v>0</v>
      </c>
      <c r="X215" s="4" t="s">
        <v>32</v>
      </c>
      <c r="Y215" s="4" t="s">
        <v>85</v>
      </c>
      <c r="Z215" s="4" t="s">
        <v>75</v>
      </c>
      <c r="AA215" s="4" t="s">
        <v>55</v>
      </c>
      <c r="AB215" s="4" t="s">
        <v>137</v>
      </c>
      <c r="AC215" s="4" t="s">
        <v>867</v>
      </c>
    </row>
    <row r="216" spans="1:29" ht="78.75">
      <c r="A216" s="4">
        <v>215</v>
      </c>
      <c r="B216" s="4" t="s">
        <v>24</v>
      </c>
      <c r="C216" s="4" t="s">
        <v>598</v>
      </c>
      <c r="D216" s="4" t="s">
        <v>59</v>
      </c>
      <c r="E216" s="4" t="s">
        <v>868</v>
      </c>
      <c r="F216" s="4" t="s">
        <v>869</v>
      </c>
      <c r="G216" s="4">
        <v>1999</v>
      </c>
      <c r="H216" s="4">
        <v>1</v>
      </c>
      <c r="I216" s="4">
        <v>20</v>
      </c>
      <c r="J216" s="4" t="s">
        <v>1199</v>
      </c>
      <c r="K216" s="4" t="s">
        <v>851</v>
      </c>
      <c r="L216" s="4">
        <v>750</v>
      </c>
      <c r="M216" s="4" t="s">
        <v>30</v>
      </c>
      <c r="N216" s="4"/>
      <c r="O216" s="4"/>
      <c r="P216" s="5">
        <v>36180</v>
      </c>
      <c r="Q216" s="4" t="s">
        <v>31</v>
      </c>
      <c r="R216" s="4">
        <v>0</v>
      </c>
      <c r="S216" s="4">
        <v>0</v>
      </c>
      <c r="T216" s="4">
        <v>0</v>
      </c>
      <c r="U216" s="4">
        <v>0</v>
      </c>
      <c r="V216" s="4">
        <v>1</v>
      </c>
      <c r="W216" s="4">
        <v>0</v>
      </c>
      <c r="X216" s="4" t="s">
        <v>32</v>
      </c>
      <c r="Y216" s="4" t="s">
        <v>204</v>
      </c>
      <c r="Z216" s="4" t="s">
        <v>75</v>
      </c>
      <c r="AA216" s="4" t="s">
        <v>55</v>
      </c>
      <c r="AB216" s="4" t="s">
        <v>137</v>
      </c>
      <c r="AC216" s="4" t="s">
        <v>870</v>
      </c>
    </row>
    <row r="217" spans="1:29" ht="110.25">
      <c r="A217" s="4">
        <v>216</v>
      </c>
      <c r="B217" s="4" t="s">
        <v>24</v>
      </c>
      <c r="C217" s="4" t="s">
        <v>871</v>
      </c>
      <c r="D217" s="4" t="s">
        <v>872</v>
      </c>
      <c r="E217" s="4" t="s">
        <v>873</v>
      </c>
      <c r="F217" s="4" t="s">
        <v>874</v>
      </c>
      <c r="G217" s="4">
        <v>2009</v>
      </c>
      <c r="H217" s="4">
        <v>11</v>
      </c>
      <c r="I217" s="4" t="s">
        <v>30</v>
      </c>
      <c r="J217" s="4" t="s">
        <v>1167</v>
      </c>
      <c r="K217" s="4" t="s">
        <v>29</v>
      </c>
      <c r="L217" s="4">
        <v>225</v>
      </c>
      <c r="M217" s="4" t="s">
        <v>30</v>
      </c>
      <c r="N217" s="4"/>
      <c r="O217" s="4"/>
      <c r="P217" s="5" t="s">
        <v>30</v>
      </c>
      <c r="Q217" s="4" t="s">
        <v>31</v>
      </c>
      <c r="R217" s="4">
        <v>0</v>
      </c>
      <c r="S217" s="4">
        <v>0</v>
      </c>
      <c r="T217" s="4">
        <v>0</v>
      </c>
      <c r="U217" s="4">
        <v>0</v>
      </c>
      <c r="V217" s="4">
        <v>1</v>
      </c>
      <c r="W217" s="4">
        <v>0</v>
      </c>
      <c r="X217" s="4" t="s">
        <v>32</v>
      </c>
      <c r="Y217" s="4" t="s">
        <v>30</v>
      </c>
      <c r="Z217" s="4" t="s">
        <v>30</v>
      </c>
      <c r="AA217" s="4" t="s">
        <v>55</v>
      </c>
      <c r="AB217" s="4" t="s">
        <v>137</v>
      </c>
      <c r="AC217" s="4" t="s">
        <v>875</v>
      </c>
    </row>
    <row r="218" spans="1:29" ht="94.5">
      <c r="A218" s="4">
        <v>217</v>
      </c>
      <c r="B218" s="4" t="s">
        <v>24</v>
      </c>
      <c r="C218" s="4" t="s">
        <v>876</v>
      </c>
      <c r="D218" s="4" t="s">
        <v>872</v>
      </c>
      <c r="E218" s="4" t="s">
        <v>877</v>
      </c>
      <c r="F218" s="4" t="s">
        <v>874</v>
      </c>
      <c r="G218" s="4">
        <v>2009</v>
      </c>
      <c r="H218" s="4">
        <v>11</v>
      </c>
      <c r="I218" s="4" t="s">
        <v>30</v>
      </c>
      <c r="J218" s="4" t="s">
        <v>30</v>
      </c>
      <c r="K218" s="4" t="s">
        <v>30</v>
      </c>
      <c r="L218" s="4" t="s">
        <v>30</v>
      </c>
      <c r="M218" s="4" t="s">
        <v>30</v>
      </c>
      <c r="N218" s="4"/>
      <c r="O218" s="4"/>
      <c r="P218" s="5" t="s">
        <v>30</v>
      </c>
      <c r="Q218" s="4" t="s">
        <v>31</v>
      </c>
      <c r="R218" s="4">
        <v>0</v>
      </c>
      <c r="S218" s="4">
        <v>0</v>
      </c>
      <c r="T218" s="4">
        <v>0</v>
      </c>
      <c r="U218" s="4">
        <v>0</v>
      </c>
      <c r="V218" s="4">
        <v>1</v>
      </c>
      <c r="W218" s="4">
        <v>0</v>
      </c>
      <c r="X218" s="4" t="s">
        <v>32</v>
      </c>
      <c r="Y218" s="4" t="s">
        <v>30</v>
      </c>
      <c r="Z218" s="4" t="s">
        <v>30</v>
      </c>
      <c r="AA218" s="4" t="s">
        <v>55</v>
      </c>
      <c r="AB218" s="4" t="s">
        <v>137</v>
      </c>
      <c r="AC218" s="4" t="s">
        <v>875</v>
      </c>
    </row>
    <row r="219" spans="1:29" ht="110.25">
      <c r="A219" s="4">
        <v>218</v>
      </c>
      <c r="B219" s="4" t="s">
        <v>24</v>
      </c>
      <c r="C219" s="4" t="s">
        <v>878</v>
      </c>
      <c r="D219" s="4" t="s">
        <v>167</v>
      </c>
      <c r="E219" s="4" t="s">
        <v>879</v>
      </c>
      <c r="F219" s="4" t="s">
        <v>880</v>
      </c>
      <c r="G219" s="4">
        <v>2001</v>
      </c>
      <c r="H219" s="4">
        <v>1</v>
      </c>
      <c r="I219" s="4">
        <v>15</v>
      </c>
      <c r="J219" s="4" t="s">
        <v>881</v>
      </c>
      <c r="K219" s="4" t="s">
        <v>112</v>
      </c>
      <c r="L219" s="4">
        <v>660</v>
      </c>
      <c r="M219" s="4">
        <v>19800</v>
      </c>
      <c r="N219" s="4"/>
      <c r="O219" s="4"/>
      <c r="P219" s="5">
        <v>36906</v>
      </c>
      <c r="Q219" s="4" t="s">
        <v>31</v>
      </c>
      <c r="R219" s="4">
        <v>0</v>
      </c>
      <c r="S219" s="4">
        <v>0</v>
      </c>
      <c r="T219" s="4">
        <v>0</v>
      </c>
      <c r="U219" s="4">
        <v>0</v>
      </c>
      <c r="V219" s="4">
        <v>1</v>
      </c>
      <c r="W219" s="4">
        <v>0</v>
      </c>
      <c r="X219" s="4" t="s">
        <v>53</v>
      </c>
      <c r="Y219" s="4" t="s">
        <v>204</v>
      </c>
      <c r="Z219" s="4" t="s">
        <v>75</v>
      </c>
      <c r="AA219" s="4" t="s">
        <v>55</v>
      </c>
      <c r="AB219" s="4" t="s">
        <v>137</v>
      </c>
      <c r="AC219" s="4" t="s">
        <v>882</v>
      </c>
    </row>
    <row r="220" spans="1:29" ht="110.25">
      <c r="A220" s="4">
        <v>219</v>
      </c>
      <c r="B220" s="4" t="s">
        <v>24</v>
      </c>
      <c r="C220" s="4" t="s">
        <v>883</v>
      </c>
      <c r="D220" s="4" t="s">
        <v>167</v>
      </c>
      <c r="E220" s="4" t="s">
        <v>884</v>
      </c>
      <c r="F220" s="4" t="s">
        <v>880</v>
      </c>
      <c r="G220" s="4">
        <v>2000</v>
      </c>
      <c r="H220" s="4">
        <v>12</v>
      </c>
      <c r="I220" s="4" t="s">
        <v>30</v>
      </c>
      <c r="J220" s="4" t="s">
        <v>881</v>
      </c>
      <c r="K220" s="4" t="s">
        <v>112</v>
      </c>
      <c r="L220" s="4">
        <v>660</v>
      </c>
      <c r="M220" s="4" t="s">
        <v>30</v>
      </c>
      <c r="N220" s="4"/>
      <c r="O220" s="4"/>
      <c r="P220" s="5" t="s">
        <v>30</v>
      </c>
      <c r="Q220" s="4" t="s">
        <v>31</v>
      </c>
      <c r="R220" s="4">
        <v>0</v>
      </c>
      <c r="S220" s="4">
        <v>0</v>
      </c>
      <c r="T220" s="4">
        <v>0</v>
      </c>
      <c r="U220" s="4">
        <v>0</v>
      </c>
      <c r="V220" s="4">
        <v>1</v>
      </c>
      <c r="W220" s="4">
        <v>0</v>
      </c>
      <c r="X220" s="4" t="s">
        <v>32</v>
      </c>
      <c r="Y220" s="4" t="s">
        <v>204</v>
      </c>
      <c r="Z220" s="4" t="s">
        <v>75</v>
      </c>
      <c r="AA220" s="4" t="s">
        <v>55</v>
      </c>
      <c r="AB220" s="4" t="s">
        <v>137</v>
      </c>
      <c r="AC220" s="4" t="s">
        <v>882</v>
      </c>
    </row>
    <row r="221" spans="1:29" ht="173.25">
      <c r="A221" s="4">
        <v>220</v>
      </c>
      <c r="B221" s="4" t="s">
        <v>24</v>
      </c>
      <c r="C221" s="4" t="s">
        <v>885</v>
      </c>
      <c r="D221" s="4" t="s">
        <v>167</v>
      </c>
      <c r="E221" s="4" t="s">
        <v>886</v>
      </c>
      <c r="F221" s="4" t="s">
        <v>887</v>
      </c>
      <c r="G221" s="4">
        <v>2001</v>
      </c>
      <c r="H221" s="4">
        <v>3</v>
      </c>
      <c r="I221" s="4">
        <v>2</v>
      </c>
      <c r="J221" s="4" t="s">
        <v>888</v>
      </c>
      <c r="K221" s="4" t="s">
        <v>112</v>
      </c>
      <c r="L221" s="4">
        <v>850</v>
      </c>
      <c r="M221" s="4">
        <v>66700</v>
      </c>
      <c r="N221" s="4"/>
      <c r="O221" s="4"/>
      <c r="P221" s="5">
        <v>36952</v>
      </c>
      <c r="Q221" s="4" t="s">
        <v>31</v>
      </c>
      <c r="R221" s="4">
        <v>0</v>
      </c>
      <c r="S221" s="4">
        <v>0</v>
      </c>
      <c r="T221" s="4">
        <v>0</v>
      </c>
      <c r="U221" s="4">
        <v>0</v>
      </c>
      <c r="V221" s="4">
        <v>1</v>
      </c>
      <c r="W221" s="4">
        <v>0</v>
      </c>
      <c r="X221" s="4" t="s">
        <v>387</v>
      </c>
      <c r="Y221" s="4" t="s">
        <v>204</v>
      </c>
      <c r="Z221" s="4" t="s">
        <v>75</v>
      </c>
      <c r="AA221" s="4" t="s">
        <v>55</v>
      </c>
      <c r="AB221" s="4" t="s">
        <v>137</v>
      </c>
      <c r="AC221" s="4" t="s">
        <v>889</v>
      </c>
    </row>
    <row r="222" spans="1:29" ht="78.75">
      <c r="A222" s="4">
        <v>221</v>
      </c>
      <c r="B222" s="4" t="s">
        <v>24</v>
      </c>
      <c r="C222" s="4" t="s">
        <v>890</v>
      </c>
      <c r="D222" s="4" t="s">
        <v>45</v>
      </c>
      <c r="E222" s="4" t="s">
        <v>891</v>
      </c>
      <c r="F222" s="4" t="s">
        <v>892</v>
      </c>
      <c r="G222" s="4">
        <v>2001</v>
      </c>
      <c r="H222" s="4">
        <v>10</v>
      </c>
      <c r="I222" s="4">
        <v>9</v>
      </c>
      <c r="J222" s="4" t="s">
        <v>30</v>
      </c>
      <c r="K222" s="4" t="s">
        <v>30</v>
      </c>
      <c r="L222" s="4" t="s">
        <v>30</v>
      </c>
      <c r="M222" s="4" t="s">
        <v>30</v>
      </c>
      <c r="N222" s="4"/>
      <c r="O222" s="4"/>
      <c r="P222" s="5">
        <v>37173</v>
      </c>
      <c r="Q222" s="4" t="s">
        <v>15</v>
      </c>
      <c r="R222" s="4">
        <v>0</v>
      </c>
      <c r="S222" s="4">
        <v>0</v>
      </c>
      <c r="T222" s="4">
        <v>1</v>
      </c>
      <c r="U222" s="4">
        <v>0</v>
      </c>
      <c r="V222" s="4">
        <v>1</v>
      </c>
      <c r="W222" s="4">
        <v>0</v>
      </c>
      <c r="X222" s="4" t="s">
        <v>32</v>
      </c>
      <c r="Y222" s="4" t="s">
        <v>34</v>
      </c>
      <c r="Z222" s="4" t="s">
        <v>34</v>
      </c>
      <c r="AA222" s="4" t="s">
        <v>55</v>
      </c>
      <c r="AB222" s="4" t="s">
        <v>90</v>
      </c>
      <c r="AC222" s="4" t="s">
        <v>893</v>
      </c>
    </row>
    <row r="223" spans="1:29" ht="63">
      <c r="A223" s="4">
        <v>222</v>
      </c>
      <c r="B223" s="4" t="s">
        <v>24</v>
      </c>
      <c r="C223" s="4" t="s">
        <v>729</v>
      </c>
      <c r="D223" s="4" t="s">
        <v>45</v>
      </c>
      <c r="E223" s="4" t="s">
        <v>894</v>
      </c>
      <c r="F223" s="4" t="s">
        <v>895</v>
      </c>
      <c r="G223" s="4">
        <v>2002</v>
      </c>
      <c r="H223" s="4">
        <v>1</v>
      </c>
      <c r="I223" s="4">
        <v>23</v>
      </c>
      <c r="J223" s="4" t="s">
        <v>29</v>
      </c>
      <c r="K223" s="4" t="s">
        <v>29</v>
      </c>
      <c r="L223" s="4" t="s">
        <v>30</v>
      </c>
      <c r="M223" s="4" t="s">
        <v>30</v>
      </c>
      <c r="N223" s="4"/>
      <c r="O223" s="4"/>
      <c r="P223" s="5">
        <v>37279</v>
      </c>
      <c r="Q223" s="4" t="s">
        <v>31</v>
      </c>
      <c r="R223" s="4">
        <v>0</v>
      </c>
      <c r="S223" s="4">
        <v>0</v>
      </c>
      <c r="T223" s="4">
        <v>0</v>
      </c>
      <c r="U223" s="4">
        <v>0</v>
      </c>
      <c r="V223" s="4">
        <v>1</v>
      </c>
      <c r="W223" s="4">
        <v>0</v>
      </c>
      <c r="X223" s="4" t="s">
        <v>32</v>
      </c>
      <c r="Y223" s="4" t="s">
        <v>204</v>
      </c>
      <c r="Z223" s="4" t="s">
        <v>75</v>
      </c>
      <c r="AA223" s="4" t="s">
        <v>55</v>
      </c>
      <c r="AB223" s="4" t="s">
        <v>90</v>
      </c>
      <c r="AC223" s="4" t="s">
        <v>896</v>
      </c>
    </row>
    <row r="224" spans="1:29" ht="141.75">
      <c r="A224" s="4">
        <v>223</v>
      </c>
      <c r="B224" s="4" t="s">
        <v>24</v>
      </c>
      <c r="C224" s="4" t="s">
        <v>897</v>
      </c>
      <c r="D224" s="4" t="s">
        <v>872</v>
      </c>
      <c r="E224" s="4" t="s">
        <v>898</v>
      </c>
      <c r="F224" s="27" t="s">
        <v>899</v>
      </c>
      <c r="G224" s="4">
        <v>2002</v>
      </c>
      <c r="H224" s="4">
        <v>3</v>
      </c>
      <c r="I224" s="4" t="s">
        <v>30</v>
      </c>
      <c r="J224" s="4" t="s">
        <v>1200</v>
      </c>
      <c r="K224" s="4" t="s">
        <v>866</v>
      </c>
      <c r="L224" s="4">
        <v>2000</v>
      </c>
      <c r="M224" s="4">
        <v>10000</v>
      </c>
      <c r="N224" s="4"/>
      <c r="O224" s="4"/>
      <c r="P224" s="5" t="s">
        <v>30</v>
      </c>
      <c r="Q224" s="4" t="s">
        <v>14</v>
      </c>
      <c r="R224" s="4">
        <v>0</v>
      </c>
      <c r="S224" s="4">
        <v>1</v>
      </c>
      <c r="T224" s="4">
        <v>0</v>
      </c>
      <c r="U224" s="4">
        <v>0</v>
      </c>
      <c r="V224" s="4">
        <v>0</v>
      </c>
      <c r="W224" s="4">
        <v>0</v>
      </c>
      <c r="X224" s="4" t="s">
        <v>226</v>
      </c>
      <c r="Y224" s="4" t="s">
        <v>900</v>
      </c>
      <c r="Z224" s="4" t="s">
        <v>16</v>
      </c>
      <c r="AA224" s="4" t="s">
        <v>55</v>
      </c>
      <c r="AB224" s="4" t="s">
        <v>137</v>
      </c>
      <c r="AC224" s="4" t="s">
        <v>901</v>
      </c>
    </row>
    <row r="225" spans="1:29" ht="173.25">
      <c r="A225" s="4">
        <v>224</v>
      </c>
      <c r="B225" s="4" t="s">
        <v>24</v>
      </c>
      <c r="C225" s="4" t="s">
        <v>853</v>
      </c>
      <c r="D225" s="4" t="s">
        <v>103</v>
      </c>
      <c r="E225" s="4" t="s">
        <v>902</v>
      </c>
      <c r="F225" s="4" t="s">
        <v>903</v>
      </c>
      <c r="G225" s="4">
        <v>2002</v>
      </c>
      <c r="H225" s="4">
        <v>9</v>
      </c>
      <c r="I225" s="4">
        <v>15</v>
      </c>
      <c r="J225" s="4" t="s">
        <v>904</v>
      </c>
      <c r="K225" s="4" t="s">
        <v>866</v>
      </c>
      <c r="L225" s="4">
        <v>500</v>
      </c>
      <c r="M225" s="4">
        <v>16500</v>
      </c>
      <c r="N225" s="4"/>
      <c r="O225" s="4"/>
      <c r="P225" s="5">
        <v>37514</v>
      </c>
      <c r="Q225" s="4" t="s">
        <v>31</v>
      </c>
      <c r="R225" s="4">
        <v>0</v>
      </c>
      <c r="S225" s="4">
        <v>0</v>
      </c>
      <c r="T225" s="4">
        <v>0</v>
      </c>
      <c r="U225" s="4">
        <v>0</v>
      </c>
      <c r="V225" s="4">
        <v>1</v>
      </c>
      <c r="W225" s="4">
        <v>0</v>
      </c>
      <c r="X225" s="4" t="s">
        <v>387</v>
      </c>
      <c r="Y225" s="4" t="s">
        <v>905</v>
      </c>
      <c r="Z225" s="4" t="s">
        <v>16</v>
      </c>
      <c r="AA225" s="4" t="s">
        <v>55</v>
      </c>
      <c r="AB225" s="4" t="s">
        <v>137</v>
      </c>
      <c r="AC225" s="4" t="s">
        <v>906</v>
      </c>
    </row>
    <row r="226" spans="1:29" ht="90">
      <c r="A226" s="4">
        <v>225</v>
      </c>
      <c r="B226" s="4" t="s">
        <v>24</v>
      </c>
      <c r="C226" s="4" t="s">
        <v>907</v>
      </c>
      <c r="D226" s="4" t="s">
        <v>200</v>
      </c>
      <c r="E226" s="4" t="s">
        <v>908</v>
      </c>
      <c r="F226" s="27" t="s">
        <v>909</v>
      </c>
      <c r="G226" s="4">
        <v>2000</v>
      </c>
      <c r="H226" s="4">
        <v>7</v>
      </c>
      <c r="I226" s="4" t="s">
        <v>30</v>
      </c>
      <c r="J226" s="4" t="s">
        <v>1246</v>
      </c>
      <c r="K226" s="4" t="s">
        <v>29</v>
      </c>
      <c r="L226" s="4">
        <v>300</v>
      </c>
      <c r="M226" s="4">
        <v>17000</v>
      </c>
      <c r="N226" s="4"/>
      <c r="O226" s="4"/>
      <c r="P226" s="5" t="s">
        <v>30</v>
      </c>
      <c r="Q226" s="4" t="s">
        <v>14</v>
      </c>
      <c r="R226" s="4">
        <v>0</v>
      </c>
      <c r="S226" s="4">
        <v>1</v>
      </c>
      <c r="T226" s="4">
        <v>0</v>
      </c>
      <c r="U226" s="4">
        <v>0</v>
      </c>
      <c r="V226" s="4">
        <v>0</v>
      </c>
      <c r="W226" s="4">
        <v>0</v>
      </c>
      <c r="X226" s="4" t="s">
        <v>226</v>
      </c>
      <c r="Y226" s="4" t="s">
        <v>910</v>
      </c>
      <c r="Z226" s="4" t="s">
        <v>16</v>
      </c>
      <c r="AA226" s="4" t="s">
        <v>55</v>
      </c>
      <c r="AB226" s="4" t="s">
        <v>137</v>
      </c>
      <c r="AC226" s="4" t="s">
        <v>911</v>
      </c>
    </row>
    <row r="227" spans="1:29" ht="157.5">
      <c r="A227" s="4">
        <v>226</v>
      </c>
      <c r="B227" s="4" t="s">
        <v>24</v>
      </c>
      <c r="C227" s="4" t="s">
        <v>912</v>
      </c>
      <c r="D227" s="4" t="s">
        <v>172</v>
      </c>
      <c r="E227" s="4" t="s">
        <v>913</v>
      </c>
      <c r="F227" s="4" t="s">
        <v>914</v>
      </c>
      <c r="G227" s="4">
        <v>2003</v>
      </c>
      <c r="H227" s="4">
        <v>3</v>
      </c>
      <c r="I227" s="4">
        <v>14</v>
      </c>
      <c r="J227" s="4" t="s">
        <v>1201</v>
      </c>
      <c r="K227" s="4" t="s">
        <v>29</v>
      </c>
      <c r="L227" s="4">
        <v>220</v>
      </c>
      <c r="M227" s="4" t="s">
        <v>30</v>
      </c>
      <c r="N227" s="4"/>
      <c r="O227" s="4"/>
      <c r="P227" s="5">
        <v>37694</v>
      </c>
      <c r="Q227" s="4" t="s">
        <v>31</v>
      </c>
      <c r="R227" s="4">
        <v>0</v>
      </c>
      <c r="S227" s="4">
        <v>0</v>
      </c>
      <c r="T227" s="4">
        <v>0</v>
      </c>
      <c r="U227" s="4">
        <v>0</v>
      </c>
      <c r="V227" s="4">
        <v>1</v>
      </c>
      <c r="W227" s="4">
        <v>0</v>
      </c>
      <c r="X227" s="4" t="s">
        <v>226</v>
      </c>
      <c r="Y227" s="4" t="s">
        <v>845</v>
      </c>
      <c r="Z227" s="4" t="s">
        <v>75</v>
      </c>
      <c r="AA227" s="4" t="s">
        <v>55</v>
      </c>
      <c r="AB227" s="4" t="s">
        <v>137</v>
      </c>
      <c r="AC227" s="4" t="s">
        <v>915</v>
      </c>
    </row>
    <row r="228" spans="1:29" ht="110.25">
      <c r="A228" s="4">
        <v>227</v>
      </c>
      <c r="B228" s="4" t="s">
        <v>24</v>
      </c>
      <c r="C228" s="4" t="s">
        <v>916</v>
      </c>
      <c r="D228" s="4" t="s">
        <v>59</v>
      </c>
      <c r="E228" s="4" t="s">
        <v>917</v>
      </c>
      <c r="F228" s="4" t="s">
        <v>918</v>
      </c>
      <c r="G228" s="4">
        <v>2003</v>
      </c>
      <c r="H228" s="4">
        <v>5</v>
      </c>
      <c r="I228" s="4">
        <v>23</v>
      </c>
      <c r="J228" s="4" t="s">
        <v>30</v>
      </c>
      <c r="K228" s="4" t="s">
        <v>30</v>
      </c>
      <c r="L228" s="4" t="s">
        <v>30</v>
      </c>
      <c r="M228" s="4" t="s">
        <v>30</v>
      </c>
      <c r="N228" s="4"/>
      <c r="O228" s="4"/>
      <c r="P228" s="5">
        <v>37764</v>
      </c>
      <c r="Q228" s="4" t="s">
        <v>919</v>
      </c>
      <c r="R228" s="4">
        <v>1</v>
      </c>
      <c r="S228" s="4">
        <v>0</v>
      </c>
      <c r="T228" s="4">
        <v>0</v>
      </c>
      <c r="U228" s="4">
        <v>0</v>
      </c>
      <c r="V228" s="4">
        <v>0</v>
      </c>
      <c r="W228" s="4">
        <v>0</v>
      </c>
      <c r="X228" s="4" t="s">
        <v>53</v>
      </c>
      <c r="Y228" s="4" t="s">
        <v>920</v>
      </c>
      <c r="Z228" s="4" t="s">
        <v>16</v>
      </c>
      <c r="AA228" s="4" t="s">
        <v>55</v>
      </c>
      <c r="AB228" s="4" t="s">
        <v>355</v>
      </c>
      <c r="AC228" s="4" t="s">
        <v>921</v>
      </c>
    </row>
    <row r="229" spans="1:29" ht="189">
      <c r="A229" s="4">
        <v>228</v>
      </c>
      <c r="B229" s="4" t="s">
        <v>24</v>
      </c>
      <c r="C229" s="4" t="s">
        <v>922</v>
      </c>
      <c r="D229" s="4" t="s">
        <v>59</v>
      </c>
      <c r="E229" s="4" t="s">
        <v>923</v>
      </c>
      <c r="F229" s="4" t="s">
        <v>924</v>
      </c>
      <c r="G229" s="4">
        <v>2003</v>
      </c>
      <c r="H229" s="4">
        <v>8</v>
      </c>
      <c r="I229" s="4" t="s">
        <v>30</v>
      </c>
      <c r="J229" s="4" t="s">
        <v>1175</v>
      </c>
      <c r="K229" s="4" t="s">
        <v>866</v>
      </c>
      <c r="L229" s="4">
        <v>1500</v>
      </c>
      <c r="M229" s="4">
        <v>64000</v>
      </c>
      <c r="N229" s="4"/>
      <c r="O229" s="4"/>
      <c r="P229" s="5" t="s">
        <v>30</v>
      </c>
      <c r="Q229" s="4" t="s">
        <v>919</v>
      </c>
      <c r="R229" s="4">
        <v>1</v>
      </c>
      <c r="S229" s="4">
        <v>0</v>
      </c>
      <c r="T229" s="4">
        <v>0</v>
      </c>
      <c r="U229" s="4">
        <v>0</v>
      </c>
      <c r="V229" s="4">
        <v>0</v>
      </c>
      <c r="W229" s="4">
        <v>0</v>
      </c>
      <c r="X229" s="4" t="s">
        <v>53</v>
      </c>
      <c r="Y229" s="4" t="s">
        <v>920</v>
      </c>
      <c r="Z229" s="4" t="s">
        <v>16</v>
      </c>
      <c r="AA229" s="4" t="s">
        <v>55</v>
      </c>
      <c r="AB229" s="4" t="s">
        <v>137</v>
      </c>
      <c r="AC229" s="4" t="s">
        <v>925</v>
      </c>
    </row>
    <row r="230" spans="1:29" ht="110.25">
      <c r="A230" s="4">
        <v>229</v>
      </c>
      <c r="B230" s="4" t="s">
        <v>24</v>
      </c>
      <c r="C230" s="4" t="s">
        <v>926</v>
      </c>
      <c r="D230" s="4" t="s">
        <v>167</v>
      </c>
      <c r="E230" s="4" t="s">
        <v>927</v>
      </c>
      <c r="F230" s="4" t="s">
        <v>928</v>
      </c>
      <c r="G230" s="4">
        <v>2004</v>
      </c>
      <c r="H230" s="4">
        <v>2</v>
      </c>
      <c r="I230" s="4" t="s">
        <v>30</v>
      </c>
      <c r="J230" s="4" t="s">
        <v>1166</v>
      </c>
      <c r="K230" s="4" t="s">
        <v>73</v>
      </c>
      <c r="L230" s="4">
        <v>1500</v>
      </c>
      <c r="M230" s="4">
        <v>49500</v>
      </c>
      <c r="N230" s="4"/>
      <c r="O230" s="4"/>
      <c r="P230" s="5" t="s">
        <v>30</v>
      </c>
      <c r="Q230" s="4" t="s">
        <v>31</v>
      </c>
      <c r="R230" s="4">
        <v>0</v>
      </c>
      <c r="S230" s="4">
        <v>0</v>
      </c>
      <c r="T230" s="4">
        <v>0</v>
      </c>
      <c r="U230" s="4">
        <v>0</v>
      </c>
      <c r="V230" s="4">
        <v>1</v>
      </c>
      <c r="W230" s="4">
        <v>0</v>
      </c>
      <c r="X230" s="4" t="s">
        <v>53</v>
      </c>
      <c r="Y230" s="4" t="s">
        <v>929</v>
      </c>
      <c r="Z230" s="4" t="s">
        <v>16</v>
      </c>
      <c r="AA230" s="4" t="s">
        <v>55</v>
      </c>
      <c r="AB230" s="4" t="s">
        <v>137</v>
      </c>
      <c r="AC230" s="4" t="s">
        <v>930</v>
      </c>
    </row>
    <row r="231" spans="1:29" ht="141.75">
      <c r="A231" s="4">
        <v>230</v>
      </c>
      <c r="B231" s="4" t="s">
        <v>24</v>
      </c>
      <c r="C231" s="4" t="s">
        <v>931</v>
      </c>
      <c r="D231" s="4" t="s">
        <v>26</v>
      </c>
      <c r="E231" s="4" t="s">
        <v>932</v>
      </c>
      <c r="F231" s="4" t="s">
        <v>933</v>
      </c>
      <c r="G231" s="4">
        <v>2004</v>
      </c>
      <c r="H231" s="4">
        <v>12</v>
      </c>
      <c r="I231" s="4">
        <v>23</v>
      </c>
      <c r="J231" s="4" t="s">
        <v>1202</v>
      </c>
      <c r="K231" s="4" t="s">
        <v>231</v>
      </c>
      <c r="L231" s="4">
        <v>2000</v>
      </c>
      <c r="M231" s="4">
        <v>40000</v>
      </c>
      <c r="N231" s="4"/>
      <c r="O231" s="4"/>
      <c r="P231" s="5">
        <v>38344</v>
      </c>
      <c r="Q231" s="4" t="s">
        <v>31</v>
      </c>
      <c r="R231" s="4">
        <v>0</v>
      </c>
      <c r="S231" s="4">
        <v>0</v>
      </c>
      <c r="T231" s="4">
        <v>0</v>
      </c>
      <c r="U231" s="4">
        <v>0</v>
      </c>
      <c r="V231" s="4">
        <v>1</v>
      </c>
      <c r="W231" s="4">
        <v>0</v>
      </c>
      <c r="X231" s="4" t="s">
        <v>387</v>
      </c>
      <c r="Y231" s="4" t="s">
        <v>934</v>
      </c>
      <c r="Z231" s="4" t="s">
        <v>16</v>
      </c>
      <c r="AA231" s="4" t="s">
        <v>55</v>
      </c>
      <c r="AB231" s="4" t="s">
        <v>137</v>
      </c>
      <c r="AC231" s="4" t="s">
        <v>935</v>
      </c>
    </row>
    <row r="232" spans="1:29" ht="78.75">
      <c r="A232" s="4">
        <v>231</v>
      </c>
      <c r="B232" s="4" t="s">
        <v>24</v>
      </c>
      <c r="C232" s="4" t="s">
        <v>936</v>
      </c>
      <c r="D232" s="4" t="s">
        <v>59</v>
      </c>
      <c r="E232" s="4" t="s">
        <v>937</v>
      </c>
      <c r="F232" s="4" t="s">
        <v>938</v>
      </c>
      <c r="G232" s="4">
        <v>2005</v>
      </c>
      <c r="H232" s="4">
        <v>5</v>
      </c>
      <c r="I232" s="4">
        <v>19</v>
      </c>
      <c r="J232" s="4" t="s">
        <v>30</v>
      </c>
      <c r="K232" s="4" t="s">
        <v>30</v>
      </c>
      <c r="L232" s="4" t="s">
        <v>30</v>
      </c>
      <c r="M232" s="4" t="s">
        <v>30</v>
      </c>
      <c r="N232" s="4"/>
      <c r="O232" s="4"/>
      <c r="P232" s="5">
        <v>38491</v>
      </c>
      <c r="Q232" s="4" t="s">
        <v>13</v>
      </c>
      <c r="R232" s="4">
        <v>1</v>
      </c>
      <c r="S232" s="4">
        <v>0</v>
      </c>
      <c r="T232" s="4">
        <v>0</v>
      </c>
      <c r="U232" s="4">
        <v>0</v>
      </c>
      <c r="V232" s="4">
        <v>0</v>
      </c>
      <c r="W232" s="4">
        <v>0</v>
      </c>
      <c r="X232" s="4" t="s">
        <v>32</v>
      </c>
      <c r="Y232" s="4" t="s">
        <v>939</v>
      </c>
      <c r="Z232" s="4" t="s">
        <v>34</v>
      </c>
      <c r="AA232" s="4" t="s">
        <v>55</v>
      </c>
      <c r="AB232" s="8" t="s">
        <v>940</v>
      </c>
      <c r="AC232" s="4" t="s">
        <v>941</v>
      </c>
    </row>
    <row r="233" spans="1:29" ht="126">
      <c r="A233" s="4">
        <v>232</v>
      </c>
      <c r="B233" s="4" t="s">
        <v>24</v>
      </c>
      <c r="C233" s="4" t="s">
        <v>942</v>
      </c>
      <c r="D233" s="4" t="s">
        <v>45</v>
      </c>
      <c r="E233" s="4" t="s">
        <v>943</v>
      </c>
      <c r="F233" s="4" t="s">
        <v>944</v>
      </c>
      <c r="G233" s="4">
        <v>2005</v>
      </c>
      <c r="H233" s="4">
        <v>11</v>
      </c>
      <c r="I233" s="4">
        <v>1</v>
      </c>
      <c r="J233" s="4" t="s">
        <v>30</v>
      </c>
      <c r="K233" s="4" t="s">
        <v>30</v>
      </c>
      <c r="L233" s="4" t="s">
        <v>30</v>
      </c>
      <c r="M233" s="4" t="s">
        <v>30</v>
      </c>
      <c r="N233" s="4"/>
      <c r="O233" s="4"/>
      <c r="P233" s="5">
        <v>38657</v>
      </c>
      <c r="Q233" s="4" t="s">
        <v>483</v>
      </c>
      <c r="R233" s="4">
        <v>0</v>
      </c>
      <c r="S233" s="4">
        <v>0</v>
      </c>
      <c r="T233" s="4">
        <v>1</v>
      </c>
      <c r="U233" s="4">
        <v>0</v>
      </c>
      <c r="V233" s="4">
        <v>0</v>
      </c>
      <c r="W233" s="4">
        <v>0</v>
      </c>
      <c r="X233" s="4" t="s">
        <v>32</v>
      </c>
      <c r="Y233" s="4" t="s">
        <v>920</v>
      </c>
      <c r="Z233" s="4" t="s">
        <v>16</v>
      </c>
      <c r="AA233" s="4" t="s">
        <v>55</v>
      </c>
      <c r="AB233" s="4" t="s">
        <v>945</v>
      </c>
      <c r="AC233" s="4" t="s">
        <v>946</v>
      </c>
    </row>
    <row r="234" spans="1:29" ht="105">
      <c r="A234" s="4">
        <v>233</v>
      </c>
      <c r="B234" s="4" t="s">
        <v>24</v>
      </c>
      <c r="C234" s="4" t="s">
        <v>947</v>
      </c>
      <c r="D234" s="4" t="s">
        <v>948</v>
      </c>
      <c r="E234" s="4" t="s">
        <v>949</v>
      </c>
      <c r="F234" s="27" t="s">
        <v>950</v>
      </c>
      <c r="G234" s="4">
        <v>2005</v>
      </c>
      <c r="H234" s="4" t="s">
        <v>30</v>
      </c>
      <c r="I234" s="4" t="s">
        <v>30</v>
      </c>
      <c r="J234" s="4" t="s">
        <v>1244</v>
      </c>
      <c r="K234" s="4" t="s">
        <v>106</v>
      </c>
      <c r="L234" s="4">
        <v>600</v>
      </c>
      <c r="M234" s="4" t="s">
        <v>30</v>
      </c>
      <c r="N234" s="4"/>
      <c r="O234" s="4"/>
      <c r="P234" s="5" t="s">
        <v>30</v>
      </c>
      <c r="Q234" s="4" t="s">
        <v>951</v>
      </c>
      <c r="R234" s="4">
        <v>0</v>
      </c>
      <c r="S234" s="4">
        <v>0</v>
      </c>
      <c r="T234" s="4">
        <v>0</v>
      </c>
      <c r="U234" s="4">
        <v>0</v>
      </c>
      <c r="V234" s="4">
        <v>1</v>
      </c>
      <c r="W234" s="4">
        <v>0</v>
      </c>
      <c r="X234" s="4" t="s">
        <v>32</v>
      </c>
      <c r="Y234" s="4" t="s">
        <v>952</v>
      </c>
      <c r="Z234" s="4" t="s">
        <v>75</v>
      </c>
      <c r="AA234" s="4" t="s">
        <v>55</v>
      </c>
      <c r="AB234" s="4" t="s">
        <v>953</v>
      </c>
      <c r="AC234" s="4" t="s">
        <v>954</v>
      </c>
    </row>
    <row r="235" spans="1:29" ht="110.25">
      <c r="A235" s="4">
        <v>234</v>
      </c>
      <c r="B235" s="12" t="s">
        <v>24</v>
      </c>
      <c r="C235" s="16" t="s">
        <v>115</v>
      </c>
      <c r="D235" s="12" t="s">
        <v>59</v>
      </c>
      <c r="E235" s="12" t="s">
        <v>1137</v>
      </c>
      <c r="F235" s="9" t="s">
        <v>1138</v>
      </c>
      <c r="G235" s="12">
        <v>2008</v>
      </c>
      <c r="H235" s="12">
        <v>10</v>
      </c>
      <c r="I235" s="9">
        <v>9</v>
      </c>
      <c r="J235" s="12" t="s">
        <v>30</v>
      </c>
      <c r="K235" s="12" t="s">
        <v>30</v>
      </c>
      <c r="L235" s="9" t="s">
        <v>30</v>
      </c>
      <c r="M235" s="12" t="s">
        <v>30</v>
      </c>
      <c r="N235" s="12"/>
      <c r="O235" s="12"/>
      <c r="P235" s="13">
        <v>39730</v>
      </c>
      <c r="Q235" s="4" t="s">
        <v>13</v>
      </c>
      <c r="R235" s="4">
        <v>1</v>
      </c>
      <c r="S235" s="4">
        <v>0</v>
      </c>
      <c r="T235" s="4">
        <v>0</v>
      </c>
      <c r="U235" s="4">
        <v>0</v>
      </c>
      <c r="V235" s="4">
        <v>0</v>
      </c>
      <c r="W235" s="4">
        <v>0</v>
      </c>
      <c r="X235" s="4" t="s">
        <v>1276</v>
      </c>
      <c r="Y235" s="4" t="s">
        <v>34</v>
      </c>
      <c r="Z235" s="4" t="s">
        <v>34</v>
      </c>
      <c r="AA235" s="12" t="s">
        <v>55</v>
      </c>
      <c r="AB235" s="12" t="s">
        <v>355</v>
      </c>
      <c r="AC235" s="9" t="s">
        <v>1139</v>
      </c>
    </row>
    <row r="236" spans="1:29" ht="110.25">
      <c r="A236" s="4">
        <v>235</v>
      </c>
      <c r="B236" s="4" t="s">
        <v>24</v>
      </c>
      <c r="C236" s="4" t="s">
        <v>1215</v>
      </c>
      <c r="D236" s="4" t="s">
        <v>59</v>
      </c>
      <c r="E236" s="4" t="s">
        <v>958</v>
      </c>
      <c r="F236" s="25" t="s">
        <v>959</v>
      </c>
      <c r="G236" s="4">
        <v>2009</v>
      </c>
      <c r="H236" s="4">
        <v>12</v>
      </c>
      <c r="I236" s="4">
        <v>9</v>
      </c>
      <c r="J236" s="4" t="s">
        <v>73</v>
      </c>
      <c r="K236" s="4" t="s">
        <v>73</v>
      </c>
      <c r="L236" s="4" t="s">
        <v>30</v>
      </c>
      <c r="M236" s="4">
        <v>160000</v>
      </c>
      <c r="N236" s="4"/>
      <c r="O236" s="4"/>
      <c r="P236" s="5">
        <v>40155</v>
      </c>
      <c r="Q236" s="4" t="s">
        <v>31</v>
      </c>
      <c r="R236" s="4">
        <v>0</v>
      </c>
      <c r="S236" s="4">
        <v>0</v>
      </c>
      <c r="T236" s="4">
        <v>0</v>
      </c>
      <c r="U236" s="4">
        <v>1</v>
      </c>
      <c r="V236" s="4">
        <v>1</v>
      </c>
      <c r="W236" s="4">
        <v>0</v>
      </c>
      <c r="X236" s="4" t="s">
        <v>53</v>
      </c>
      <c r="Y236" s="4" t="s">
        <v>85</v>
      </c>
      <c r="Z236" s="4" t="s">
        <v>75</v>
      </c>
      <c r="AA236" s="4" t="s">
        <v>55</v>
      </c>
      <c r="AB236" s="4" t="s">
        <v>960</v>
      </c>
      <c r="AC236" s="4" t="s">
        <v>961</v>
      </c>
    </row>
    <row r="237" spans="1:29" ht="141.75">
      <c r="A237" s="4">
        <v>236</v>
      </c>
      <c r="B237" s="4" t="s">
        <v>24</v>
      </c>
      <c r="C237" s="4" t="s">
        <v>962</v>
      </c>
      <c r="D237" s="4" t="s">
        <v>191</v>
      </c>
      <c r="E237" s="4" t="s">
        <v>963</v>
      </c>
      <c r="F237" s="25" t="s">
        <v>964</v>
      </c>
      <c r="G237" s="4">
        <v>2008</v>
      </c>
      <c r="H237" s="4">
        <v>12</v>
      </c>
      <c r="I237" s="4">
        <v>26</v>
      </c>
      <c r="J237" s="4" t="s">
        <v>30</v>
      </c>
      <c r="K237" s="4" t="s">
        <v>30</v>
      </c>
      <c r="L237" s="4" t="s">
        <v>30</v>
      </c>
      <c r="M237" s="4" t="s">
        <v>30</v>
      </c>
      <c r="N237" s="4"/>
      <c r="O237" s="4"/>
      <c r="P237" s="5">
        <v>39808</v>
      </c>
      <c r="Q237" s="4" t="s">
        <v>31</v>
      </c>
      <c r="R237" s="4">
        <v>0</v>
      </c>
      <c r="S237" s="4">
        <v>0</v>
      </c>
      <c r="T237" s="4">
        <v>0</v>
      </c>
      <c r="U237" s="4">
        <v>1</v>
      </c>
      <c r="V237" s="4">
        <v>1</v>
      </c>
      <c r="W237" s="4">
        <v>0</v>
      </c>
      <c r="X237" s="4" t="s">
        <v>32</v>
      </c>
      <c r="Y237" s="4" t="s">
        <v>204</v>
      </c>
      <c r="Z237" s="4" t="s">
        <v>75</v>
      </c>
      <c r="AA237" s="4" t="s">
        <v>55</v>
      </c>
      <c r="AB237" s="4" t="s">
        <v>965</v>
      </c>
      <c r="AC237" s="4" t="s">
        <v>966</v>
      </c>
    </row>
    <row r="238" spans="1:29" ht="157.5">
      <c r="A238" s="4">
        <v>237</v>
      </c>
      <c r="B238" s="4" t="s">
        <v>24</v>
      </c>
      <c r="C238" s="4" t="s">
        <v>967</v>
      </c>
      <c r="D238" s="4" t="s">
        <v>59</v>
      </c>
      <c r="E238" s="4" t="s">
        <v>968</v>
      </c>
      <c r="F238" s="25" t="s">
        <v>1228</v>
      </c>
      <c r="G238" s="4">
        <v>2009</v>
      </c>
      <c r="H238" s="4">
        <v>12</v>
      </c>
      <c r="I238" s="4">
        <v>18</v>
      </c>
      <c r="J238" s="4" t="s">
        <v>30</v>
      </c>
      <c r="K238" s="4" t="s">
        <v>30</v>
      </c>
      <c r="L238" s="4" t="s">
        <v>30</v>
      </c>
      <c r="M238" s="4" t="s">
        <v>30</v>
      </c>
      <c r="N238" s="4"/>
      <c r="O238" s="4"/>
      <c r="P238" s="5">
        <v>40165</v>
      </c>
      <c r="Q238" s="4" t="s">
        <v>31</v>
      </c>
      <c r="R238" s="4">
        <v>0</v>
      </c>
      <c r="S238" s="4">
        <v>0</v>
      </c>
      <c r="T238" s="4">
        <v>0</v>
      </c>
      <c r="U238" s="4">
        <v>1</v>
      </c>
      <c r="V238" s="4">
        <v>1</v>
      </c>
      <c r="W238" s="4">
        <v>0</v>
      </c>
      <c r="X238" s="4" t="s">
        <v>32</v>
      </c>
      <c r="Y238" s="4" t="s">
        <v>204</v>
      </c>
      <c r="Z238" s="4" t="s">
        <v>75</v>
      </c>
      <c r="AA238" s="4" t="s">
        <v>55</v>
      </c>
      <c r="AB238" s="4" t="s">
        <v>1253</v>
      </c>
      <c r="AC238" s="4" t="s">
        <v>969</v>
      </c>
    </row>
    <row r="239" spans="1:29" ht="63">
      <c r="A239" s="4">
        <v>238</v>
      </c>
      <c r="B239" s="4" t="s">
        <v>24</v>
      </c>
      <c r="C239" s="4" t="s">
        <v>970</v>
      </c>
      <c r="D239" s="4" t="s">
        <v>59</v>
      </c>
      <c r="E239" s="4" t="s">
        <v>971</v>
      </c>
      <c r="F239" s="4" t="s">
        <v>972</v>
      </c>
      <c r="G239" s="4">
        <v>2006</v>
      </c>
      <c r="H239" s="4">
        <v>2</v>
      </c>
      <c r="I239" s="4">
        <v>21</v>
      </c>
      <c r="J239" s="4" t="s">
        <v>30</v>
      </c>
      <c r="K239" s="4" t="s">
        <v>30</v>
      </c>
      <c r="L239" s="4" t="s">
        <v>30</v>
      </c>
      <c r="M239" s="4" t="s">
        <v>30</v>
      </c>
      <c r="N239" s="4"/>
      <c r="O239" s="4"/>
      <c r="P239" s="5">
        <v>38769</v>
      </c>
      <c r="Q239" s="4" t="s">
        <v>31</v>
      </c>
      <c r="R239" s="4">
        <v>0</v>
      </c>
      <c r="S239" s="4">
        <v>0</v>
      </c>
      <c r="T239" s="4">
        <v>0</v>
      </c>
      <c r="U239" s="4">
        <v>0</v>
      </c>
      <c r="V239" s="4">
        <v>1</v>
      </c>
      <c r="W239" s="4">
        <v>0</v>
      </c>
      <c r="X239" s="4" t="s">
        <v>53</v>
      </c>
      <c r="Y239" s="4" t="s">
        <v>204</v>
      </c>
      <c r="Z239" s="4" t="s">
        <v>75</v>
      </c>
      <c r="AA239" s="4" t="s">
        <v>55</v>
      </c>
      <c r="AB239" s="4" t="s">
        <v>973</v>
      </c>
      <c r="AC239" s="4" t="s">
        <v>974</v>
      </c>
    </row>
    <row r="240" spans="1:29" ht="126">
      <c r="A240" s="4">
        <v>239</v>
      </c>
      <c r="B240" s="4" t="s">
        <v>24</v>
      </c>
      <c r="C240" s="4" t="s">
        <v>975</v>
      </c>
      <c r="D240" s="4" t="s">
        <v>185</v>
      </c>
      <c r="E240" s="4" t="s">
        <v>976</v>
      </c>
      <c r="F240" s="27" t="s">
        <v>977</v>
      </c>
      <c r="G240" s="4">
        <v>2006</v>
      </c>
      <c r="H240" s="4" t="s">
        <v>30</v>
      </c>
      <c r="I240" s="4" t="s">
        <v>30</v>
      </c>
      <c r="J240" s="4" t="s">
        <v>30</v>
      </c>
      <c r="K240" s="4" t="s">
        <v>30</v>
      </c>
      <c r="L240" s="4" t="s">
        <v>30</v>
      </c>
      <c r="M240" s="4">
        <v>190000</v>
      </c>
      <c r="N240" s="4"/>
      <c r="O240" s="4"/>
      <c r="P240" s="5" t="s">
        <v>30</v>
      </c>
      <c r="Q240" s="4" t="s">
        <v>919</v>
      </c>
      <c r="R240" s="4">
        <v>1</v>
      </c>
      <c r="S240" s="4">
        <v>0</v>
      </c>
      <c r="T240" s="4">
        <v>0</v>
      </c>
      <c r="U240" s="4">
        <v>0</v>
      </c>
      <c r="V240" s="4">
        <v>0</v>
      </c>
      <c r="W240" s="4">
        <v>0</v>
      </c>
      <c r="X240" s="4" t="s">
        <v>32</v>
      </c>
      <c r="Y240" s="4" t="s">
        <v>920</v>
      </c>
      <c r="Z240" s="4" t="s">
        <v>16</v>
      </c>
      <c r="AA240" s="4" t="s">
        <v>55</v>
      </c>
      <c r="AB240" s="4" t="s">
        <v>137</v>
      </c>
      <c r="AC240" s="4" t="s">
        <v>978</v>
      </c>
    </row>
    <row r="241" spans="1:29" ht="78.75">
      <c r="A241" s="4">
        <v>240</v>
      </c>
      <c r="B241" s="4" t="s">
        <v>24</v>
      </c>
      <c r="C241" s="4" t="s">
        <v>979</v>
      </c>
      <c r="D241" s="4" t="s">
        <v>561</v>
      </c>
      <c r="E241" s="4" t="s">
        <v>980</v>
      </c>
      <c r="F241" s="27" t="s">
        <v>981</v>
      </c>
      <c r="G241" s="4">
        <v>2006</v>
      </c>
      <c r="H241" s="4">
        <v>6</v>
      </c>
      <c r="I241" s="4">
        <v>18</v>
      </c>
      <c r="J241" s="4" t="s">
        <v>1168</v>
      </c>
      <c r="K241" s="4" t="s">
        <v>30</v>
      </c>
      <c r="L241" s="4">
        <v>2000</v>
      </c>
      <c r="M241" s="4" t="s">
        <v>30</v>
      </c>
      <c r="N241" s="4"/>
      <c r="O241" s="4"/>
      <c r="P241" s="5">
        <v>38886</v>
      </c>
      <c r="Q241" s="4" t="s">
        <v>1273</v>
      </c>
      <c r="R241" s="4">
        <v>0</v>
      </c>
      <c r="S241" s="4">
        <v>1</v>
      </c>
      <c r="T241" s="4">
        <v>0</v>
      </c>
      <c r="U241" s="4">
        <v>0</v>
      </c>
      <c r="V241" s="4">
        <v>1</v>
      </c>
      <c r="W241" s="4">
        <v>0</v>
      </c>
      <c r="X241" s="4" t="s">
        <v>564</v>
      </c>
      <c r="Y241" s="4" t="s">
        <v>16</v>
      </c>
      <c r="Z241" s="4" t="s">
        <v>16</v>
      </c>
      <c r="AA241" s="4" t="s">
        <v>55</v>
      </c>
      <c r="AB241" s="4" t="s">
        <v>355</v>
      </c>
      <c r="AC241" s="4" t="s">
        <v>982</v>
      </c>
    </row>
    <row r="242" spans="1:29" ht="126">
      <c r="A242" s="4">
        <v>241</v>
      </c>
      <c r="B242" s="4" t="s">
        <v>24</v>
      </c>
      <c r="C242" s="4" t="s">
        <v>983</v>
      </c>
      <c r="D242" s="4" t="s">
        <v>39</v>
      </c>
      <c r="E242" s="4" t="s">
        <v>984</v>
      </c>
      <c r="F242" s="4" t="s">
        <v>985</v>
      </c>
      <c r="G242" s="4">
        <v>2006</v>
      </c>
      <c r="H242" s="4">
        <v>8</v>
      </c>
      <c r="I242" s="4">
        <v>15</v>
      </c>
      <c r="J242" s="4" t="s">
        <v>986</v>
      </c>
      <c r="K242" s="4" t="s">
        <v>29</v>
      </c>
      <c r="L242" s="4">
        <v>660</v>
      </c>
      <c r="M242" s="4">
        <v>15850</v>
      </c>
      <c r="N242" s="4"/>
      <c r="O242" s="4"/>
      <c r="P242" s="5">
        <v>38944</v>
      </c>
      <c r="Q242" s="4" t="s">
        <v>31</v>
      </c>
      <c r="R242" s="4">
        <v>0</v>
      </c>
      <c r="S242" s="4">
        <v>0</v>
      </c>
      <c r="T242" s="4">
        <v>0</v>
      </c>
      <c r="U242" s="4">
        <v>0</v>
      </c>
      <c r="V242" s="4">
        <v>1</v>
      </c>
      <c r="W242" s="4">
        <v>0</v>
      </c>
      <c r="X242" s="4" t="s">
        <v>32</v>
      </c>
      <c r="Y242" s="4" t="s">
        <v>204</v>
      </c>
      <c r="Z242" s="4" t="s">
        <v>75</v>
      </c>
      <c r="AA242" s="4" t="s">
        <v>55</v>
      </c>
      <c r="AB242" s="4" t="s">
        <v>137</v>
      </c>
      <c r="AC242" s="4" t="s">
        <v>987</v>
      </c>
    </row>
    <row r="243" spans="1:29" ht="126">
      <c r="A243" s="4">
        <v>242</v>
      </c>
      <c r="B243" s="4" t="s">
        <v>24</v>
      </c>
      <c r="C243" s="4" t="s">
        <v>983</v>
      </c>
      <c r="D243" s="4" t="s">
        <v>39</v>
      </c>
      <c r="E243" s="4" t="s">
        <v>984</v>
      </c>
      <c r="F243" s="4" t="s">
        <v>985</v>
      </c>
      <c r="G243" s="4">
        <v>2006</v>
      </c>
      <c r="H243" s="4">
        <v>8</v>
      </c>
      <c r="I243" s="4">
        <v>15</v>
      </c>
      <c r="J243" s="4" t="s">
        <v>988</v>
      </c>
      <c r="K243" s="4" t="s">
        <v>989</v>
      </c>
      <c r="L243" s="4">
        <v>750</v>
      </c>
      <c r="M243" s="4">
        <v>15850</v>
      </c>
      <c r="N243" s="4"/>
      <c r="O243" s="4"/>
      <c r="P243" s="5">
        <v>38944</v>
      </c>
      <c r="Q243" s="4" t="s">
        <v>31</v>
      </c>
      <c r="R243" s="4">
        <v>0</v>
      </c>
      <c r="S243" s="4">
        <v>0</v>
      </c>
      <c r="T243" s="4">
        <v>0</v>
      </c>
      <c r="U243" s="4">
        <v>0</v>
      </c>
      <c r="V243" s="4">
        <v>1</v>
      </c>
      <c r="W243" s="4">
        <v>0</v>
      </c>
      <c r="X243" s="4" t="s">
        <v>32</v>
      </c>
      <c r="Y243" s="4" t="s">
        <v>204</v>
      </c>
      <c r="Z243" s="4" t="s">
        <v>75</v>
      </c>
      <c r="AA243" s="4" t="s">
        <v>55</v>
      </c>
      <c r="AB243" s="4" t="s">
        <v>137</v>
      </c>
      <c r="AC243" s="4" t="s">
        <v>987</v>
      </c>
    </row>
    <row r="244" spans="1:29" ht="94.5">
      <c r="A244" s="4">
        <v>243</v>
      </c>
      <c r="B244" s="4" t="s">
        <v>24</v>
      </c>
      <c r="C244" s="4" t="s">
        <v>983</v>
      </c>
      <c r="D244" s="4" t="s">
        <v>39</v>
      </c>
      <c r="E244" s="4" t="s">
        <v>990</v>
      </c>
      <c r="F244" s="4" t="s">
        <v>991</v>
      </c>
      <c r="G244" s="4">
        <v>2006</v>
      </c>
      <c r="H244" s="4">
        <v>8</v>
      </c>
      <c r="I244" s="4">
        <v>15</v>
      </c>
      <c r="J244" s="4" t="s">
        <v>992</v>
      </c>
      <c r="K244" s="4" t="s">
        <v>993</v>
      </c>
      <c r="L244" s="4">
        <v>600</v>
      </c>
      <c r="M244" s="4">
        <v>3000</v>
      </c>
      <c r="N244" s="4"/>
      <c r="O244" s="4"/>
      <c r="P244" s="5">
        <v>38944</v>
      </c>
      <c r="Q244" s="4" t="s">
        <v>31</v>
      </c>
      <c r="R244" s="4">
        <v>0</v>
      </c>
      <c r="S244" s="4">
        <v>0</v>
      </c>
      <c r="T244" s="4">
        <v>0</v>
      </c>
      <c r="U244" s="4">
        <v>0</v>
      </c>
      <c r="V244" s="4">
        <v>1</v>
      </c>
      <c r="W244" s="4">
        <v>0</v>
      </c>
      <c r="X244" s="4" t="s">
        <v>32</v>
      </c>
      <c r="Y244" s="4" t="s">
        <v>204</v>
      </c>
      <c r="Z244" s="4" t="s">
        <v>75</v>
      </c>
      <c r="AA244" s="4" t="s">
        <v>55</v>
      </c>
      <c r="AB244" s="4" t="s">
        <v>137</v>
      </c>
      <c r="AC244" s="4" t="s">
        <v>994</v>
      </c>
    </row>
    <row r="245" spans="1:29" ht="94.5">
      <c r="A245" s="4">
        <v>244</v>
      </c>
      <c r="B245" s="4" t="s">
        <v>24</v>
      </c>
      <c r="C245" s="4" t="s">
        <v>540</v>
      </c>
      <c r="D245" s="4" t="s">
        <v>59</v>
      </c>
      <c r="E245" s="4" t="s">
        <v>995</v>
      </c>
      <c r="F245" s="4" t="s">
        <v>996</v>
      </c>
      <c r="G245" s="4">
        <v>2006</v>
      </c>
      <c r="H245" s="4">
        <v>11</v>
      </c>
      <c r="I245" s="4" t="s">
        <v>30</v>
      </c>
      <c r="J245" s="4" t="s">
        <v>1166</v>
      </c>
      <c r="K245" s="4" t="s">
        <v>73</v>
      </c>
      <c r="L245" s="4">
        <v>1500</v>
      </c>
      <c r="M245" s="4">
        <v>100500</v>
      </c>
      <c r="N245" s="4"/>
      <c r="O245" s="4"/>
      <c r="P245" s="5" t="s">
        <v>30</v>
      </c>
      <c r="Q245" s="4" t="s">
        <v>31</v>
      </c>
      <c r="R245" s="4">
        <v>0</v>
      </c>
      <c r="S245" s="4">
        <v>0</v>
      </c>
      <c r="T245" s="4">
        <v>0</v>
      </c>
      <c r="U245" s="4">
        <v>0</v>
      </c>
      <c r="V245" s="4">
        <v>1</v>
      </c>
      <c r="W245" s="4">
        <v>0</v>
      </c>
      <c r="X245" s="4" t="s">
        <v>32</v>
      </c>
      <c r="Y245" s="4" t="s">
        <v>204</v>
      </c>
      <c r="Z245" s="4" t="s">
        <v>75</v>
      </c>
      <c r="AA245" s="4" t="s">
        <v>55</v>
      </c>
      <c r="AB245" s="4" t="s">
        <v>137</v>
      </c>
      <c r="AC245" s="4" t="s">
        <v>997</v>
      </c>
    </row>
    <row r="246" spans="1:29" ht="94.5">
      <c r="A246" s="4">
        <v>245</v>
      </c>
      <c r="B246" s="4" t="s">
        <v>24</v>
      </c>
      <c r="C246" s="4" t="s">
        <v>998</v>
      </c>
      <c r="D246" s="4" t="s">
        <v>45</v>
      </c>
      <c r="E246" s="4" t="s">
        <v>999</v>
      </c>
      <c r="F246" s="4" t="s">
        <v>1000</v>
      </c>
      <c r="G246" s="4">
        <v>2006</v>
      </c>
      <c r="H246" s="4">
        <v>12</v>
      </c>
      <c r="I246" s="4">
        <v>10</v>
      </c>
      <c r="J246" s="4" t="s">
        <v>1001</v>
      </c>
      <c r="K246" s="4" t="s">
        <v>30</v>
      </c>
      <c r="L246" s="4">
        <v>15</v>
      </c>
      <c r="M246" s="4" t="s">
        <v>30</v>
      </c>
      <c r="N246" s="4"/>
      <c r="O246" s="4"/>
      <c r="P246" s="5">
        <v>39061</v>
      </c>
      <c r="Q246" s="4" t="s">
        <v>31</v>
      </c>
      <c r="R246" s="4">
        <v>0</v>
      </c>
      <c r="S246" s="4">
        <v>0</v>
      </c>
      <c r="T246" s="4">
        <v>0</v>
      </c>
      <c r="U246" s="4">
        <v>0</v>
      </c>
      <c r="V246" s="4">
        <v>1</v>
      </c>
      <c r="W246" s="4">
        <v>0</v>
      </c>
      <c r="X246" s="4" t="s">
        <v>32</v>
      </c>
      <c r="Y246" s="4" t="s">
        <v>1277</v>
      </c>
      <c r="Z246" s="4" t="s">
        <v>16</v>
      </c>
      <c r="AA246" s="4" t="s">
        <v>55</v>
      </c>
      <c r="AB246" s="8" t="s">
        <v>1002</v>
      </c>
      <c r="AC246" s="4" t="s">
        <v>1003</v>
      </c>
    </row>
    <row r="247" spans="1:29" ht="141.75">
      <c r="A247" s="4">
        <v>246</v>
      </c>
      <c r="B247" s="4" t="s">
        <v>24</v>
      </c>
      <c r="C247" s="9" t="s">
        <v>1004</v>
      </c>
      <c r="D247" s="9" t="s">
        <v>1005</v>
      </c>
      <c r="E247" s="9" t="s">
        <v>1006</v>
      </c>
      <c r="F247" s="26" t="s">
        <v>1007</v>
      </c>
      <c r="G247" s="9">
        <v>2011</v>
      </c>
      <c r="H247" s="9">
        <v>8</v>
      </c>
      <c r="I247" s="9">
        <v>16</v>
      </c>
      <c r="J247" s="9" t="s">
        <v>30</v>
      </c>
      <c r="K247" s="9" t="s">
        <v>30</v>
      </c>
      <c r="L247" s="9" t="s">
        <v>30</v>
      </c>
      <c r="M247" s="9" t="s">
        <v>30</v>
      </c>
      <c r="N247" s="9"/>
      <c r="O247" s="9"/>
      <c r="P247" s="10">
        <v>40771</v>
      </c>
      <c r="Q247" s="9" t="s">
        <v>1008</v>
      </c>
      <c r="R247" s="9">
        <v>1</v>
      </c>
      <c r="S247" s="9">
        <v>0</v>
      </c>
      <c r="T247" s="9">
        <v>0</v>
      </c>
      <c r="U247" s="9">
        <v>0</v>
      </c>
      <c r="V247" s="9">
        <v>1</v>
      </c>
      <c r="W247" s="9">
        <v>0</v>
      </c>
      <c r="X247" s="9" t="s">
        <v>123</v>
      </c>
      <c r="Y247" s="4" t="s">
        <v>1285</v>
      </c>
      <c r="Z247" s="9" t="s">
        <v>34</v>
      </c>
      <c r="AA247" s="9" t="s">
        <v>55</v>
      </c>
      <c r="AB247" s="9" t="s">
        <v>1009</v>
      </c>
      <c r="AC247" s="9" t="s">
        <v>1010</v>
      </c>
    </row>
    <row r="248" spans="1:29" ht="110.25">
      <c r="A248" s="9">
        <v>247</v>
      </c>
      <c r="B248" s="9" t="s">
        <v>24</v>
      </c>
      <c r="C248" s="9" t="s">
        <v>566</v>
      </c>
      <c r="D248" s="9" t="s">
        <v>59</v>
      </c>
      <c r="E248" s="9" t="s">
        <v>1011</v>
      </c>
      <c r="F248" s="4" t="s">
        <v>1012</v>
      </c>
      <c r="G248" s="9">
        <v>1945</v>
      </c>
      <c r="H248" s="9">
        <v>3</v>
      </c>
      <c r="I248" s="9">
        <v>26</v>
      </c>
      <c r="J248" s="9" t="s">
        <v>1203</v>
      </c>
      <c r="K248" s="9" t="s">
        <v>1013</v>
      </c>
      <c r="L248" s="9">
        <v>1250</v>
      </c>
      <c r="M248" s="9" t="s">
        <v>30</v>
      </c>
      <c r="N248" s="9"/>
      <c r="O248" s="9"/>
      <c r="P248" s="10">
        <v>16522</v>
      </c>
      <c r="Q248" s="4" t="s">
        <v>31</v>
      </c>
      <c r="R248" s="9">
        <v>0</v>
      </c>
      <c r="S248" s="9">
        <v>0</v>
      </c>
      <c r="T248" s="9">
        <v>0</v>
      </c>
      <c r="U248" s="9">
        <v>1</v>
      </c>
      <c r="V248" s="9">
        <v>1</v>
      </c>
      <c r="W248" s="9">
        <v>0</v>
      </c>
      <c r="X248" s="9" t="s">
        <v>32</v>
      </c>
      <c r="Y248" s="9" t="s">
        <v>16</v>
      </c>
      <c r="Z248" s="9" t="s">
        <v>16</v>
      </c>
      <c r="AA248" s="9" t="s">
        <v>1014</v>
      </c>
      <c r="AB248" s="9"/>
      <c r="AC248" s="9" t="s">
        <v>1015</v>
      </c>
    </row>
    <row r="249" spans="1:29" ht="110.25">
      <c r="A249" s="9">
        <v>248</v>
      </c>
      <c r="B249" s="9" t="s">
        <v>24</v>
      </c>
      <c r="C249" s="9" t="s">
        <v>1016</v>
      </c>
      <c r="D249" s="9" t="s">
        <v>26</v>
      </c>
      <c r="E249" s="9" t="s">
        <v>1017</v>
      </c>
      <c r="F249" s="4" t="s">
        <v>1012</v>
      </c>
      <c r="G249" s="9">
        <v>1967</v>
      </c>
      <c r="H249" s="9" t="s">
        <v>30</v>
      </c>
      <c r="I249" s="9" t="s">
        <v>30</v>
      </c>
      <c r="J249" s="9" t="s">
        <v>30</v>
      </c>
      <c r="K249" s="9" t="s">
        <v>30</v>
      </c>
      <c r="L249" s="9" t="s">
        <v>30</v>
      </c>
      <c r="M249" s="9" t="s">
        <v>30</v>
      </c>
      <c r="N249" s="9"/>
      <c r="O249" s="9"/>
      <c r="P249" s="10" t="s">
        <v>30</v>
      </c>
      <c r="Q249" s="4" t="s">
        <v>31</v>
      </c>
      <c r="R249" s="9">
        <v>0</v>
      </c>
      <c r="S249" s="9">
        <v>0</v>
      </c>
      <c r="T249" s="9">
        <v>0</v>
      </c>
      <c r="U249" s="9">
        <v>1</v>
      </c>
      <c r="V249" s="9">
        <v>1</v>
      </c>
      <c r="W249" s="9">
        <v>0</v>
      </c>
      <c r="X249" s="9" t="s">
        <v>642</v>
      </c>
      <c r="Y249" s="9" t="s">
        <v>16</v>
      </c>
      <c r="Z249" s="9" t="s">
        <v>16</v>
      </c>
      <c r="AA249" s="9" t="s">
        <v>1014</v>
      </c>
      <c r="AB249" s="9"/>
      <c r="AC249" s="9" t="s">
        <v>1015</v>
      </c>
    </row>
    <row r="250" spans="1:29" ht="47.25">
      <c r="A250" s="9">
        <v>249</v>
      </c>
      <c r="B250" s="9" t="s">
        <v>24</v>
      </c>
      <c r="C250" s="9" t="s">
        <v>1018</v>
      </c>
      <c r="D250" s="9" t="s">
        <v>45</v>
      </c>
      <c r="E250" s="9" t="s">
        <v>1019</v>
      </c>
      <c r="F250" s="26" t="s">
        <v>1020</v>
      </c>
      <c r="G250" s="9">
        <v>2007</v>
      </c>
      <c r="H250" s="9">
        <v>1</v>
      </c>
      <c r="I250" s="9" t="s">
        <v>30</v>
      </c>
      <c r="J250" s="9" t="s">
        <v>30</v>
      </c>
      <c r="K250" s="9" t="s">
        <v>30</v>
      </c>
      <c r="L250" s="9" t="s">
        <v>30</v>
      </c>
      <c r="M250" s="9" t="s">
        <v>30</v>
      </c>
      <c r="N250" s="9"/>
      <c r="O250" s="9"/>
      <c r="P250" s="10" t="s">
        <v>30</v>
      </c>
      <c r="Q250" s="4" t="s">
        <v>31</v>
      </c>
      <c r="R250" s="4">
        <v>0</v>
      </c>
      <c r="S250" s="4">
        <v>0</v>
      </c>
      <c r="T250" s="4">
        <v>0</v>
      </c>
      <c r="U250" s="4">
        <v>0</v>
      </c>
      <c r="V250" s="4">
        <v>1</v>
      </c>
      <c r="W250" s="4">
        <v>0</v>
      </c>
      <c r="X250" s="4" t="s">
        <v>32</v>
      </c>
      <c r="Y250" s="4" t="s">
        <v>204</v>
      </c>
      <c r="Z250" s="4" t="s">
        <v>75</v>
      </c>
      <c r="AA250" s="4" t="s">
        <v>55</v>
      </c>
      <c r="AB250" s="9" t="s">
        <v>1021</v>
      </c>
      <c r="AC250" s="9" t="s">
        <v>1022</v>
      </c>
    </row>
    <row r="251" spans="1:29" ht="47.25">
      <c r="A251" s="9">
        <v>250</v>
      </c>
      <c r="B251" s="9" t="s">
        <v>24</v>
      </c>
      <c r="C251" s="9" t="s">
        <v>1023</v>
      </c>
      <c r="D251" s="9" t="s">
        <v>45</v>
      </c>
      <c r="E251" s="9" t="s">
        <v>1024</v>
      </c>
      <c r="F251" s="9" t="s">
        <v>1025</v>
      </c>
      <c r="G251" s="9">
        <v>2007</v>
      </c>
      <c r="H251" s="9">
        <v>1</v>
      </c>
      <c r="I251" s="9">
        <v>29</v>
      </c>
      <c r="J251" s="9" t="s">
        <v>29</v>
      </c>
      <c r="K251" s="9" t="s">
        <v>29</v>
      </c>
      <c r="L251" s="9" t="s">
        <v>30</v>
      </c>
      <c r="M251" s="9" t="s">
        <v>30</v>
      </c>
      <c r="N251" s="9"/>
      <c r="O251" s="9"/>
      <c r="P251" s="10">
        <v>39111</v>
      </c>
      <c r="Q251" s="9" t="s">
        <v>16</v>
      </c>
      <c r="R251" s="9">
        <v>0</v>
      </c>
      <c r="S251" s="9">
        <v>0</v>
      </c>
      <c r="T251" s="9">
        <v>0</v>
      </c>
      <c r="U251" s="9">
        <v>1</v>
      </c>
      <c r="V251" s="9">
        <v>1</v>
      </c>
      <c r="W251" s="9">
        <v>0</v>
      </c>
      <c r="X251" s="9" t="s">
        <v>830</v>
      </c>
      <c r="Y251" s="9" t="s">
        <v>16</v>
      </c>
      <c r="Z251" s="9" t="s">
        <v>16</v>
      </c>
      <c r="AA251" s="9" t="s">
        <v>55</v>
      </c>
      <c r="AB251" s="9" t="s">
        <v>90</v>
      </c>
      <c r="AC251" s="9" t="s">
        <v>1026</v>
      </c>
    </row>
    <row r="252" spans="1:29" ht="78.75">
      <c r="A252" s="12">
        <v>251</v>
      </c>
      <c r="B252" s="12" t="s">
        <v>24</v>
      </c>
      <c r="C252" s="12" t="s">
        <v>743</v>
      </c>
      <c r="D252" s="12" t="s">
        <v>148</v>
      </c>
      <c r="E252" s="12" t="s">
        <v>1028</v>
      </c>
      <c r="F252" s="9" t="s">
        <v>1027</v>
      </c>
      <c r="G252" s="12">
        <v>2008</v>
      </c>
      <c r="H252" s="12" t="s">
        <v>30</v>
      </c>
      <c r="I252" s="12" t="s">
        <v>30</v>
      </c>
      <c r="J252" s="12" t="s">
        <v>1125</v>
      </c>
      <c r="K252" s="12" t="s">
        <v>29</v>
      </c>
      <c r="L252" s="12">
        <v>1750</v>
      </c>
      <c r="M252" s="12">
        <v>129000</v>
      </c>
      <c r="N252" s="12"/>
      <c r="O252" s="12"/>
      <c r="P252" s="13" t="s">
        <v>30</v>
      </c>
      <c r="Q252" s="4" t="s">
        <v>919</v>
      </c>
      <c r="R252" s="12">
        <v>1</v>
      </c>
      <c r="S252" s="12">
        <v>0</v>
      </c>
      <c r="T252" s="12">
        <v>0</v>
      </c>
      <c r="U252" s="12">
        <v>0</v>
      </c>
      <c r="V252" s="12">
        <v>0</v>
      </c>
      <c r="W252" s="12">
        <v>0</v>
      </c>
      <c r="X252" s="12" t="s">
        <v>32</v>
      </c>
      <c r="Y252" s="4" t="s">
        <v>920</v>
      </c>
      <c r="Z252" s="12" t="s">
        <v>16</v>
      </c>
      <c r="AA252" s="12" t="s">
        <v>55</v>
      </c>
      <c r="AB252" s="9" t="s">
        <v>1029</v>
      </c>
      <c r="AC252" s="9" t="s">
        <v>1030</v>
      </c>
    </row>
    <row r="253" spans="1:29" ht="78.75">
      <c r="A253" s="12">
        <v>252</v>
      </c>
      <c r="B253" s="12" t="s">
        <v>24</v>
      </c>
      <c r="C253" s="12" t="s">
        <v>1033</v>
      </c>
      <c r="D253" s="12" t="s">
        <v>59</v>
      </c>
      <c r="E253" s="12" t="s">
        <v>1035</v>
      </c>
      <c r="F253" s="9" t="s">
        <v>1034</v>
      </c>
      <c r="G253" s="12">
        <v>2008</v>
      </c>
      <c r="H253" s="12">
        <v>1</v>
      </c>
      <c r="I253" s="9" t="s">
        <v>30</v>
      </c>
      <c r="J253" s="4" t="s">
        <v>1270</v>
      </c>
      <c r="K253" s="12" t="s">
        <v>1056</v>
      </c>
      <c r="L253" s="12">
        <v>2500</v>
      </c>
      <c r="M253" s="12">
        <v>20000</v>
      </c>
      <c r="N253" s="12"/>
      <c r="O253" s="12"/>
      <c r="P253" s="13" t="s">
        <v>30</v>
      </c>
      <c r="Q253" s="4" t="s">
        <v>16</v>
      </c>
      <c r="R253" s="4">
        <v>0</v>
      </c>
      <c r="S253" s="4">
        <v>0</v>
      </c>
      <c r="T253" s="4">
        <v>0</v>
      </c>
      <c r="U253" s="4">
        <v>1</v>
      </c>
      <c r="V253" s="4">
        <v>0</v>
      </c>
      <c r="W253" s="4">
        <v>0</v>
      </c>
      <c r="X253" s="12" t="s">
        <v>642</v>
      </c>
      <c r="Y253" s="4" t="s">
        <v>1036</v>
      </c>
      <c r="Z253" s="4" t="s">
        <v>16</v>
      </c>
      <c r="AA253" s="4" t="s">
        <v>55</v>
      </c>
      <c r="AB253" s="4" t="s">
        <v>1037</v>
      </c>
      <c r="AC253" s="9" t="s">
        <v>1038</v>
      </c>
    </row>
    <row r="254" spans="1:29" ht="126">
      <c r="A254" s="12">
        <v>253</v>
      </c>
      <c r="B254" s="12" t="s">
        <v>24</v>
      </c>
      <c r="C254" s="12" t="s">
        <v>1039</v>
      </c>
      <c r="D254" s="12" t="s">
        <v>59</v>
      </c>
      <c r="E254" s="12" t="s">
        <v>1040</v>
      </c>
      <c r="F254" s="28" t="s">
        <v>1042</v>
      </c>
      <c r="G254" s="12">
        <v>2008</v>
      </c>
      <c r="H254" s="12">
        <v>1</v>
      </c>
      <c r="I254" s="9">
        <v>15</v>
      </c>
      <c r="J254" s="12" t="s">
        <v>1140</v>
      </c>
      <c r="K254" s="12" t="s">
        <v>112</v>
      </c>
      <c r="L254" s="12">
        <v>2000</v>
      </c>
      <c r="M254" s="12">
        <v>164000</v>
      </c>
      <c r="N254" s="12"/>
      <c r="O254" s="12"/>
      <c r="P254" s="13">
        <v>39462</v>
      </c>
      <c r="Q254" s="4" t="s">
        <v>14</v>
      </c>
      <c r="R254" s="12">
        <v>0</v>
      </c>
      <c r="S254" s="12">
        <v>1</v>
      </c>
      <c r="T254" s="12">
        <v>0</v>
      </c>
      <c r="U254" s="12">
        <v>0</v>
      </c>
      <c r="V254" s="4">
        <v>0</v>
      </c>
      <c r="W254" s="12">
        <v>0</v>
      </c>
      <c r="X254" s="12" t="s">
        <v>226</v>
      </c>
      <c r="Y254" s="12" t="s">
        <v>30</v>
      </c>
      <c r="Z254" s="12" t="s">
        <v>30</v>
      </c>
      <c r="AA254" s="12" t="s">
        <v>55</v>
      </c>
      <c r="AB254" s="12" t="s">
        <v>355</v>
      </c>
      <c r="AC254" s="9" t="s">
        <v>1041</v>
      </c>
    </row>
    <row r="255" spans="1:29" ht="47.25">
      <c r="A255" s="12">
        <v>254</v>
      </c>
      <c r="B255" s="12" t="s">
        <v>24</v>
      </c>
      <c r="C255" s="4" t="s">
        <v>1045</v>
      </c>
      <c r="D255" s="4" t="s">
        <v>45</v>
      </c>
      <c r="E255" s="4" t="s">
        <v>1043</v>
      </c>
      <c r="F255" s="9" t="s">
        <v>1044</v>
      </c>
      <c r="G255" s="4">
        <v>2008</v>
      </c>
      <c r="H255" s="4">
        <v>1</v>
      </c>
      <c r="I255" s="9">
        <v>21</v>
      </c>
      <c r="J255" s="12" t="s">
        <v>1058</v>
      </c>
      <c r="K255" s="12" t="s">
        <v>29</v>
      </c>
      <c r="L255" s="9">
        <v>2000</v>
      </c>
      <c r="M255" s="12">
        <v>60000</v>
      </c>
      <c r="N255" s="12"/>
      <c r="O255" s="12"/>
      <c r="P255" s="5">
        <v>39468</v>
      </c>
      <c r="Q255" s="4" t="s">
        <v>16</v>
      </c>
      <c r="R255" s="12">
        <v>0</v>
      </c>
      <c r="S255" s="12">
        <v>0</v>
      </c>
      <c r="T255" s="12">
        <v>0</v>
      </c>
      <c r="U255" s="12">
        <v>1</v>
      </c>
      <c r="V255" s="12">
        <v>0</v>
      </c>
      <c r="W255" s="12">
        <v>0</v>
      </c>
      <c r="X255" s="12" t="s">
        <v>1046</v>
      </c>
      <c r="Y255" s="12" t="s">
        <v>30</v>
      </c>
      <c r="Z255" s="12" t="s">
        <v>30</v>
      </c>
      <c r="AA255" s="12" t="s">
        <v>55</v>
      </c>
      <c r="AB255" s="12" t="s">
        <v>90</v>
      </c>
      <c r="AC255" s="9" t="s">
        <v>1047</v>
      </c>
    </row>
    <row r="256" spans="1:29" ht="47.25">
      <c r="A256" s="12">
        <v>255</v>
      </c>
      <c r="B256" s="12" t="s">
        <v>24</v>
      </c>
      <c r="C256" s="4" t="s">
        <v>1045</v>
      </c>
      <c r="D256" s="4" t="s">
        <v>45</v>
      </c>
      <c r="E256" s="12" t="s">
        <v>1051</v>
      </c>
      <c r="F256" s="9" t="s">
        <v>1044</v>
      </c>
      <c r="G256" s="4">
        <v>2008</v>
      </c>
      <c r="H256" s="4">
        <v>1</v>
      </c>
      <c r="I256" s="9">
        <v>21</v>
      </c>
      <c r="J256" s="12" t="s">
        <v>1058</v>
      </c>
      <c r="K256" s="12" t="s">
        <v>29</v>
      </c>
      <c r="L256" s="9">
        <v>2000</v>
      </c>
      <c r="M256" s="12">
        <v>60000</v>
      </c>
      <c r="N256" s="12"/>
      <c r="O256" s="12"/>
      <c r="P256" s="5">
        <v>39468</v>
      </c>
      <c r="Q256" s="4" t="s">
        <v>15</v>
      </c>
      <c r="R256" s="12">
        <v>0</v>
      </c>
      <c r="S256" s="12">
        <v>0</v>
      </c>
      <c r="T256" s="12">
        <v>1</v>
      </c>
      <c r="U256" s="12">
        <v>0</v>
      </c>
      <c r="V256" s="12">
        <v>0</v>
      </c>
      <c r="W256" s="12">
        <v>0</v>
      </c>
      <c r="X256" s="12" t="s">
        <v>1046</v>
      </c>
      <c r="Y256" s="12" t="s">
        <v>1050</v>
      </c>
      <c r="Z256" s="12" t="s">
        <v>16</v>
      </c>
      <c r="AA256" s="12" t="s">
        <v>55</v>
      </c>
      <c r="AB256" s="12" t="s">
        <v>90</v>
      </c>
      <c r="AC256" s="9" t="s">
        <v>1047</v>
      </c>
    </row>
    <row r="257" spans="1:29" ht="31.5">
      <c r="A257" s="12">
        <v>256</v>
      </c>
      <c r="B257" s="12" t="s">
        <v>24</v>
      </c>
      <c r="C257" s="12" t="s">
        <v>1052</v>
      </c>
      <c r="D257" s="12" t="s">
        <v>59</v>
      </c>
      <c r="E257" s="12" t="s">
        <v>1054</v>
      </c>
      <c r="F257" s="9" t="s">
        <v>1053</v>
      </c>
      <c r="G257" s="12">
        <v>2008</v>
      </c>
      <c r="H257" s="12">
        <v>1</v>
      </c>
      <c r="I257" s="9">
        <v>27</v>
      </c>
      <c r="J257" s="12" t="s">
        <v>1057</v>
      </c>
      <c r="K257" s="12" t="s">
        <v>1056</v>
      </c>
      <c r="L257" s="9">
        <v>2500</v>
      </c>
      <c r="M257" s="9">
        <v>125000</v>
      </c>
      <c r="N257" s="9"/>
      <c r="O257" s="9"/>
      <c r="P257" s="13">
        <v>39474</v>
      </c>
      <c r="Q257" s="4" t="s">
        <v>31</v>
      </c>
      <c r="R257" s="4">
        <v>0</v>
      </c>
      <c r="S257" s="4">
        <v>0</v>
      </c>
      <c r="T257" s="4">
        <v>0</v>
      </c>
      <c r="U257" s="4">
        <v>0</v>
      </c>
      <c r="V257" s="4">
        <v>1</v>
      </c>
      <c r="W257" s="4">
        <v>0</v>
      </c>
      <c r="X257" s="4" t="s">
        <v>32</v>
      </c>
      <c r="Y257" s="12" t="s">
        <v>30</v>
      </c>
      <c r="Z257" s="12" t="s">
        <v>30</v>
      </c>
      <c r="AA257" s="12" t="s">
        <v>55</v>
      </c>
      <c r="AB257" s="12" t="s">
        <v>355</v>
      </c>
      <c r="AC257" s="9" t="s">
        <v>1055</v>
      </c>
    </row>
    <row r="258" spans="1:29" ht="110.25">
      <c r="A258" s="12">
        <v>257</v>
      </c>
      <c r="B258" s="12" t="s">
        <v>24</v>
      </c>
      <c r="C258" s="15" t="s">
        <v>1061</v>
      </c>
      <c r="D258" s="12" t="s">
        <v>191</v>
      </c>
      <c r="E258" s="12" t="s">
        <v>1060</v>
      </c>
      <c r="F258" s="9" t="s">
        <v>1059</v>
      </c>
      <c r="G258" s="12">
        <v>2008</v>
      </c>
      <c r="H258" s="12">
        <v>1</v>
      </c>
      <c r="I258" s="9">
        <v>30</v>
      </c>
      <c r="J258" s="12" t="s">
        <v>30</v>
      </c>
      <c r="K258" s="12" t="s">
        <v>30</v>
      </c>
      <c r="L258" s="9" t="s">
        <v>30</v>
      </c>
      <c r="M258" s="12" t="s">
        <v>30</v>
      </c>
      <c r="N258" s="12"/>
      <c r="O258" s="12"/>
      <c r="P258" s="13">
        <v>39477</v>
      </c>
      <c r="Q258" s="4" t="s">
        <v>31</v>
      </c>
      <c r="R258" s="4">
        <v>0</v>
      </c>
      <c r="S258" s="4">
        <v>0</v>
      </c>
      <c r="T258" s="4">
        <v>0</v>
      </c>
      <c r="U258" s="4">
        <v>0</v>
      </c>
      <c r="V258" s="4">
        <v>1</v>
      </c>
      <c r="W258" s="4">
        <v>0</v>
      </c>
      <c r="X258" s="4" t="s">
        <v>32</v>
      </c>
      <c r="Y258" s="4" t="s">
        <v>204</v>
      </c>
      <c r="Z258" s="4" t="s">
        <v>75</v>
      </c>
      <c r="AA258" s="4" t="s">
        <v>55</v>
      </c>
      <c r="AB258" s="12" t="s">
        <v>355</v>
      </c>
      <c r="AC258" s="9" t="s">
        <v>1062</v>
      </c>
    </row>
    <row r="259" spans="1:29" ht="173.25">
      <c r="A259" s="12">
        <v>258</v>
      </c>
      <c r="B259" s="12" t="s">
        <v>24</v>
      </c>
      <c r="C259" s="12" t="s">
        <v>1069</v>
      </c>
      <c r="D259" s="12" t="s">
        <v>45</v>
      </c>
      <c r="E259" s="12" t="s">
        <v>1063</v>
      </c>
      <c r="F259" s="12" t="s">
        <v>1064</v>
      </c>
      <c r="G259" s="12">
        <v>2008</v>
      </c>
      <c r="H259" s="12">
        <v>1</v>
      </c>
      <c r="I259" s="12">
        <v>30</v>
      </c>
      <c r="J259" s="12" t="s">
        <v>30</v>
      </c>
      <c r="K259" s="12" t="s">
        <v>30</v>
      </c>
      <c r="L259" s="12" t="s">
        <v>30</v>
      </c>
      <c r="M259" s="12" t="s">
        <v>30</v>
      </c>
      <c r="N259" s="12"/>
      <c r="O259" s="12"/>
      <c r="P259" s="13">
        <v>39477</v>
      </c>
      <c r="Q259" s="4" t="s">
        <v>1109</v>
      </c>
      <c r="R259" s="12">
        <v>0</v>
      </c>
      <c r="S259" s="12">
        <v>0</v>
      </c>
      <c r="T259" s="12">
        <v>0</v>
      </c>
      <c r="U259" s="12">
        <v>0</v>
      </c>
      <c r="V259" s="12">
        <v>0</v>
      </c>
      <c r="W259" s="12">
        <v>1</v>
      </c>
      <c r="X259" s="12" t="s">
        <v>30</v>
      </c>
      <c r="Y259" s="12" t="s">
        <v>1066</v>
      </c>
      <c r="Z259" s="12" t="s">
        <v>34</v>
      </c>
      <c r="AA259" s="12" t="s">
        <v>55</v>
      </c>
      <c r="AB259" s="9" t="s">
        <v>1067</v>
      </c>
      <c r="AC259" s="9" t="s">
        <v>1068</v>
      </c>
    </row>
    <row r="260" spans="1:29" ht="63">
      <c r="A260" s="12">
        <v>259</v>
      </c>
      <c r="B260" s="12" t="s">
        <v>24</v>
      </c>
      <c r="C260" s="15" t="s">
        <v>1077</v>
      </c>
      <c r="D260" s="12" t="s">
        <v>59</v>
      </c>
      <c r="E260" s="15" t="s">
        <v>1070</v>
      </c>
      <c r="F260" s="28" t="s">
        <v>1071</v>
      </c>
      <c r="G260" s="12">
        <v>2008</v>
      </c>
      <c r="H260" s="12">
        <v>3</v>
      </c>
      <c r="I260" s="9">
        <v>10</v>
      </c>
      <c r="J260" s="12" t="s">
        <v>1073</v>
      </c>
      <c r="K260" s="12" t="s">
        <v>30</v>
      </c>
      <c r="L260" s="9">
        <v>2050</v>
      </c>
      <c r="M260" s="9">
        <f>L260*50</f>
        <v>102500</v>
      </c>
      <c r="N260" s="9"/>
      <c r="O260" s="9"/>
      <c r="P260" s="13">
        <v>39517</v>
      </c>
      <c r="Q260" s="4" t="s">
        <v>14</v>
      </c>
      <c r="R260" s="4">
        <v>0</v>
      </c>
      <c r="S260" s="4">
        <v>1</v>
      </c>
      <c r="T260" s="4">
        <v>0</v>
      </c>
      <c r="U260" s="4">
        <v>0</v>
      </c>
      <c r="V260" s="4">
        <v>0</v>
      </c>
      <c r="W260" s="4">
        <v>0</v>
      </c>
      <c r="X260" s="4" t="s">
        <v>32</v>
      </c>
      <c r="Y260" s="4" t="s">
        <v>204</v>
      </c>
      <c r="Z260" s="4" t="s">
        <v>75</v>
      </c>
      <c r="AA260" s="12" t="s">
        <v>55</v>
      </c>
      <c r="AB260" s="12" t="s">
        <v>355</v>
      </c>
      <c r="AC260" s="9" t="s">
        <v>1072</v>
      </c>
    </row>
    <row r="261" spans="1:29" ht="110.25">
      <c r="A261" s="12">
        <v>260</v>
      </c>
      <c r="B261" s="12" t="s">
        <v>24</v>
      </c>
      <c r="C261" s="9" t="s">
        <v>670</v>
      </c>
      <c r="D261" s="12" t="s">
        <v>45</v>
      </c>
      <c r="E261" s="9" t="s">
        <v>1074</v>
      </c>
      <c r="F261" s="9" t="s">
        <v>1075</v>
      </c>
      <c r="G261" s="12">
        <v>2008</v>
      </c>
      <c r="H261" s="12">
        <v>3</v>
      </c>
      <c r="I261" s="9">
        <v>10</v>
      </c>
      <c r="J261" s="12" t="s">
        <v>30</v>
      </c>
      <c r="K261" s="12" t="s">
        <v>30</v>
      </c>
      <c r="L261" s="9" t="s">
        <v>30</v>
      </c>
      <c r="M261" s="12" t="s">
        <v>30</v>
      </c>
      <c r="N261" s="12"/>
      <c r="O261" s="12"/>
      <c r="P261" s="13">
        <v>39517</v>
      </c>
      <c r="Q261" s="4" t="s">
        <v>31</v>
      </c>
      <c r="R261" s="4">
        <v>0</v>
      </c>
      <c r="S261" s="4">
        <v>0</v>
      </c>
      <c r="T261" s="4">
        <v>0</v>
      </c>
      <c r="U261" s="4">
        <v>0</v>
      </c>
      <c r="V261" s="4">
        <v>1</v>
      </c>
      <c r="W261" s="4">
        <v>0</v>
      </c>
      <c r="X261" s="4" t="s">
        <v>32</v>
      </c>
      <c r="Y261" s="4" t="s">
        <v>204</v>
      </c>
      <c r="Z261" s="4" t="s">
        <v>75</v>
      </c>
      <c r="AA261" s="4" t="s">
        <v>55</v>
      </c>
      <c r="AB261" s="12" t="s">
        <v>355</v>
      </c>
      <c r="AC261" s="9" t="s">
        <v>1076</v>
      </c>
    </row>
    <row r="262" spans="1:29" ht="110.25">
      <c r="A262" s="12">
        <v>261</v>
      </c>
      <c r="B262" s="12" t="s">
        <v>24</v>
      </c>
      <c r="C262" s="16" t="s">
        <v>1082</v>
      </c>
      <c r="D262" s="12" t="s">
        <v>265</v>
      </c>
      <c r="E262" s="12" t="s">
        <v>1080</v>
      </c>
      <c r="F262" s="9" t="s">
        <v>1081</v>
      </c>
      <c r="G262" s="12">
        <v>2008</v>
      </c>
      <c r="H262" s="12">
        <v>4</v>
      </c>
      <c r="I262" s="9">
        <v>8</v>
      </c>
      <c r="J262" s="12" t="s">
        <v>1083</v>
      </c>
      <c r="K262" s="12" t="s">
        <v>30</v>
      </c>
      <c r="L262" s="9">
        <v>1500</v>
      </c>
      <c r="M262" s="12" t="s">
        <v>30</v>
      </c>
      <c r="N262" s="12"/>
      <c r="O262" s="12"/>
      <c r="P262" s="13">
        <v>39546</v>
      </c>
      <c r="Q262" s="4" t="s">
        <v>31</v>
      </c>
      <c r="R262" s="4">
        <v>0</v>
      </c>
      <c r="S262" s="4">
        <v>0</v>
      </c>
      <c r="T262" s="4">
        <v>0</v>
      </c>
      <c r="U262" s="4">
        <v>0</v>
      </c>
      <c r="V262" s="4">
        <v>1</v>
      </c>
      <c r="W262" s="4">
        <v>0</v>
      </c>
      <c r="X262" s="4" t="s">
        <v>32</v>
      </c>
      <c r="Y262" s="4" t="s">
        <v>204</v>
      </c>
      <c r="Z262" s="4" t="s">
        <v>75</v>
      </c>
      <c r="AA262" s="4" t="s">
        <v>55</v>
      </c>
      <c r="AB262" s="12" t="s">
        <v>355</v>
      </c>
      <c r="AC262" s="9" t="s">
        <v>1079</v>
      </c>
    </row>
    <row r="263" spans="1:29" ht="78.75">
      <c r="A263" s="12">
        <v>262</v>
      </c>
      <c r="B263" s="12" t="s">
        <v>24</v>
      </c>
      <c r="C263" s="12" t="s">
        <v>527</v>
      </c>
      <c r="D263" s="12" t="s">
        <v>59</v>
      </c>
      <c r="E263" s="12" t="s">
        <v>1084</v>
      </c>
      <c r="F263" s="9" t="s">
        <v>1085</v>
      </c>
      <c r="G263" s="12">
        <v>2008</v>
      </c>
      <c r="H263" s="12">
        <v>4</v>
      </c>
      <c r="I263" s="9">
        <v>16</v>
      </c>
      <c r="J263" s="12" t="s">
        <v>1086</v>
      </c>
      <c r="K263" s="12" t="s">
        <v>231</v>
      </c>
      <c r="L263" s="12">
        <v>2300</v>
      </c>
      <c r="M263" s="9">
        <f>735.5*1000</f>
        <v>735500</v>
      </c>
      <c r="N263" s="9"/>
      <c r="O263" s="9"/>
      <c r="P263" s="13">
        <v>39554</v>
      </c>
      <c r="Q263" s="4" t="s">
        <v>15</v>
      </c>
      <c r="R263" s="4">
        <v>0</v>
      </c>
      <c r="S263" s="4">
        <v>0</v>
      </c>
      <c r="T263" s="4">
        <v>1</v>
      </c>
      <c r="U263" s="4">
        <v>0</v>
      </c>
      <c r="V263" s="4">
        <v>0</v>
      </c>
      <c r="W263" s="4">
        <v>0</v>
      </c>
      <c r="X263" s="4" t="s">
        <v>53</v>
      </c>
      <c r="Y263" s="4" t="s">
        <v>34</v>
      </c>
      <c r="Z263" s="4" t="s">
        <v>34</v>
      </c>
      <c r="AA263" s="4" t="s">
        <v>55</v>
      </c>
      <c r="AB263" s="12" t="s">
        <v>355</v>
      </c>
      <c r="AC263" s="9" t="s">
        <v>1087</v>
      </c>
    </row>
    <row r="264" spans="1:29" ht="141.75">
      <c r="A264" s="12">
        <v>263</v>
      </c>
      <c r="B264" s="12" t="s">
        <v>24</v>
      </c>
      <c r="C264" s="16" t="s">
        <v>1088</v>
      </c>
      <c r="D264" s="12" t="s">
        <v>59</v>
      </c>
      <c r="E264" s="12" t="s">
        <v>1089</v>
      </c>
      <c r="F264" s="9" t="s">
        <v>1090</v>
      </c>
      <c r="G264" s="12">
        <v>2008</v>
      </c>
      <c r="H264" s="12">
        <v>5</v>
      </c>
      <c r="I264" s="9">
        <v>3</v>
      </c>
      <c r="J264" s="12" t="s">
        <v>30</v>
      </c>
      <c r="K264" s="12" t="s">
        <v>30</v>
      </c>
      <c r="L264" s="9" t="s">
        <v>30</v>
      </c>
      <c r="M264" s="12" t="s">
        <v>30</v>
      </c>
      <c r="N264" s="12"/>
      <c r="O264" s="12"/>
      <c r="P264" s="13">
        <v>39571</v>
      </c>
      <c r="Q264" s="4" t="s">
        <v>1109</v>
      </c>
      <c r="R264" s="4">
        <v>0</v>
      </c>
      <c r="S264" s="4">
        <v>0</v>
      </c>
      <c r="T264" s="4">
        <v>0</v>
      </c>
      <c r="U264" s="4">
        <v>0</v>
      </c>
      <c r="V264" s="4">
        <v>0</v>
      </c>
      <c r="W264" s="4">
        <v>1</v>
      </c>
      <c r="X264" s="4" t="s">
        <v>32</v>
      </c>
      <c r="Y264" s="4" t="s">
        <v>1285</v>
      </c>
      <c r="Z264" s="4" t="s">
        <v>34</v>
      </c>
      <c r="AA264" s="4" t="s">
        <v>55</v>
      </c>
      <c r="AB264" s="12" t="s">
        <v>355</v>
      </c>
      <c r="AC264" s="9" t="s">
        <v>1091</v>
      </c>
    </row>
    <row r="265" spans="1:29" ht="157.5">
      <c r="A265" s="12">
        <v>264</v>
      </c>
      <c r="B265" s="12" t="s">
        <v>24</v>
      </c>
      <c r="C265" s="12" t="s">
        <v>598</v>
      </c>
      <c r="D265" s="12" t="s">
        <v>59</v>
      </c>
      <c r="E265" s="9" t="s">
        <v>1093</v>
      </c>
      <c r="F265" s="28" t="s">
        <v>1094</v>
      </c>
      <c r="G265" s="12">
        <v>2008</v>
      </c>
      <c r="H265" s="12">
        <v>5</v>
      </c>
      <c r="I265" s="9">
        <v>8</v>
      </c>
      <c r="J265" s="12" t="s">
        <v>30</v>
      </c>
      <c r="K265" s="12" t="s">
        <v>30</v>
      </c>
      <c r="L265" s="9" t="s">
        <v>30</v>
      </c>
      <c r="M265" s="12" t="s">
        <v>30</v>
      </c>
      <c r="N265" s="12"/>
      <c r="O265" s="12"/>
      <c r="P265" s="13">
        <v>39576</v>
      </c>
      <c r="Q265" s="4" t="s">
        <v>14</v>
      </c>
      <c r="R265" s="4">
        <v>0</v>
      </c>
      <c r="S265" s="4">
        <v>1</v>
      </c>
      <c r="T265" s="4">
        <v>0</v>
      </c>
      <c r="U265" s="4">
        <v>0</v>
      </c>
      <c r="V265" s="4">
        <v>0</v>
      </c>
      <c r="W265" s="4">
        <v>0</v>
      </c>
      <c r="X265" s="4" t="s">
        <v>30</v>
      </c>
      <c r="Y265" s="4" t="s">
        <v>30</v>
      </c>
      <c r="Z265" s="4" t="s">
        <v>30</v>
      </c>
      <c r="AA265" s="4" t="s">
        <v>55</v>
      </c>
      <c r="AB265" s="12" t="s">
        <v>355</v>
      </c>
      <c r="AC265" s="9" t="s">
        <v>1092</v>
      </c>
    </row>
    <row r="266" spans="1:29" ht="78.75">
      <c r="A266" s="12">
        <v>265</v>
      </c>
      <c r="B266" s="12" t="s">
        <v>24</v>
      </c>
      <c r="C266" s="16" t="s">
        <v>1095</v>
      </c>
      <c r="D266" s="12" t="s">
        <v>59</v>
      </c>
      <c r="E266" s="12" t="s">
        <v>1096</v>
      </c>
      <c r="F266" s="9" t="s">
        <v>1097</v>
      </c>
      <c r="G266" s="12">
        <v>2008</v>
      </c>
      <c r="H266" s="12">
        <v>5</v>
      </c>
      <c r="I266" s="9">
        <v>2</v>
      </c>
      <c r="J266" s="12" t="s">
        <v>30</v>
      </c>
      <c r="K266" s="12" t="s">
        <v>30</v>
      </c>
      <c r="L266" s="12" t="s">
        <v>30</v>
      </c>
      <c r="M266" s="12" t="s">
        <v>30</v>
      </c>
      <c r="N266" s="12"/>
      <c r="O266" s="12"/>
      <c r="P266" s="13">
        <v>39570</v>
      </c>
      <c r="Q266" s="4" t="s">
        <v>1109</v>
      </c>
      <c r="R266" s="4">
        <v>0</v>
      </c>
      <c r="S266" s="4">
        <v>0</v>
      </c>
      <c r="T266" s="4">
        <v>0</v>
      </c>
      <c r="U266" s="4">
        <v>0</v>
      </c>
      <c r="V266" s="4">
        <v>0</v>
      </c>
      <c r="W266" s="4">
        <v>1</v>
      </c>
      <c r="X266" s="4" t="s">
        <v>30</v>
      </c>
      <c r="Y266" s="4" t="s">
        <v>1285</v>
      </c>
      <c r="Z266" s="4" t="s">
        <v>34</v>
      </c>
      <c r="AA266" s="4" t="s">
        <v>55</v>
      </c>
      <c r="AB266" s="12" t="s">
        <v>355</v>
      </c>
      <c r="AC266" s="9" t="s">
        <v>1098</v>
      </c>
    </row>
    <row r="267" spans="1:29" ht="189">
      <c r="A267" s="12">
        <v>266</v>
      </c>
      <c r="B267" s="12" t="s">
        <v>24</v>
      </c>
      <c r="C267" s="15" t="s">
        <v>1101</v>
      </c>
      <c r="D267" s="12" t="s">
        <v>59</v>
      </c>
      <c r="E267" s="12" t="s">
        <v>1099</v>
      </c>
      <c r="F267" s="9" t="s">
        <v>1100</v>
      </c>
      <c r="G267" s="12">
        <v>2008</v>
      </c>
      <c r="H267" s="12">
        <v>5</v>
      </c>
      <c r="I267" s="9" t="s">
        <v>30</v>
      </c>
      <c r="J267" s="12" t="s">
        <v>30</v>
      </c>
      <c r="K267" s="12" t="s">
        <v>30</v>
      </c>
      <c r="L267" s="12" t="s">
        <v>30</v>
      </c>
      <c r="M267" s="12" t="s">
        <v>30</v>
      </c>
      <c r="N267" s="12"/>
      <c r="O267" s="12"/>
      <c r="P267" s="13" t="s">
        <v>30</v>
      </c>
      <c r="Q267" s="4" t="s">
        <v>1109</v>
      </c>
      <c r="R267" s="4">
        <v>0</v>
      </c>
      <c r="S267" s="4">
        <v>0</v>
      </c>
      <c r="T267" s="4">
        <v>0</v>
      </c>
      <c r="U267" s="4">
        <v>0</v>
      </c>
      <c r="V267" s="4">
        <v>0</v>
      </c>
      <c r="W267" s="4">
        <v>1</v>
      </c>
      <c r="X267" s="4" t="s">
        <v>30</v>
      </c>
      <c r="Y267" s="4" t="s">
        <v>204</v>
      </c>
      <c r="Z267" s="4" t="s">
        <v>75</v>
      </c>
      <c r="AA267" s="12" t="s">
        <v>55</v>
      </c>
      <c r="AB267" s="12" t="s">
        <v>355</v>
      </c>
      <c r="AC267" s="9" t="s">
        <v>1102</v>
      </c>
    </row>
    <row r="268" spans="1:29" ht="94.5">
      <c r="A268" s="12">
        <v>267</v>
      </c>
      <c r="B268" s="12" t="s">
        <v>24</v>
      </c>
      <c r="C268" s="16" t="s">
        <v>1103</v>
      </c>
      <c r="D268" s="12" t="s">
        <v>45</v>
      </c>
      <c r="E268" s="12" t="s">
        <v>1104</v>
      </c>
      <c r="F268" s="9" t="s">
        <v>1105</v>
      </c>
      <c r="G268" s="12">
        <v>2008</v>
      </c>
      <c r="H268" s="12">
        <v>6</v>
      </c>
      <c r="I268" s="9" t="s">
        <v>30</v>
      </c>
      <c r="J268" s="12" t="s">
        <v>30</v>
      </c>
      <c r="K268" s="12" t="s">
        <v>30</v>
      </c>
      <c r="L268" s="12" t="s">
        <v>30</v>
      </c>
      <c r="M268" s="12" t="s">
        <v>30</v>
      </c>
      <c r="N268" s="12"/>
      <c r="O268" s="12"/>
      <c r="P268" s="13" t="s">
        <v>30</v>
      </c>
      <c r="Q268" s="4" t="s">
        <v>31</v>
      </c>
      <c r="R268" s="4">
        <v>0</v>
      </c>
      <c r="S268" s="4">
        <v>0</v>
      </c>
      <c r="T268" s="4">
        <v>0</v>
      </c>
      <c r="U268" s="4">
        <v>0</v>
      </c>
      <c r="V268" s="4">
        <v>1</v>
      </c>
      <c r="W268" s="4">
        <v>0</v>
      </c>
      <c r="X268" s="4" t="s">
        <v>32</v>
      </c>
      <c r="Y268" s="4" t="s">
        <v>16</v>
      </c>
      <c r="Z268" s="4" t="s">
        <v>16</v>
      </c>
      <c r="AA268" s="4" t="s">
        <v>55</v>
      </c>
      <c r="AB268" s="9" t="s">
        <v>1106</v>
      </c>
      <c r="AC268" s="9" t="s">
        <v>1107</v>
      </c>
    </row>
    <row r="269" spans="1:29" ht="94.5">
      <c r="A269" s="12">
        <v>268</v>
      </c>
      <c r="B269" s="12" t="s">
        <v>24</v>
      </c>
      <c r="C269" s="16" t="s">
        <v>527</v>
      </c>
      <c r="D269" s="12" t="s">
        <v>59</v>
      </c>
      <c r="E269" s="12" t="s">
        <v>1110</v>
      </c>
      <c r="F269" s="9" t="s">
        <v>1111</v>
      </c>
      <c r="G269" s="12">
        <v>2008</v>
      </c>
      <c r="H269" s="12">
        <v>6</v>
      </c>
      <c r="I269" s="9" t="s">
        <v>30</v>
      </c>
      <c r="J269" s="12" t="s">
        <v>30</v>
      </c>
      <c r="K269" s="12" t="s">
        <v>30</v>
      </c>
      <c r="L269" s="12" t="s">
        <v>30</v>
      </c>
      <c r="M269" s="12" t="s">
        <v>30</v>
      </c>
      <c r="N269" s="12"/>
      <c r="O269" s="12"/>
      <c r="P269" s="13" t="s">
        <v>30</v>
      </c>
      <c r="Q269" s="4" t="s">
        <v>1109</v>
      </c>
      <c r="R269" s="4">
        <v>0</v>
      </c>
      <c r="S269" s="4">
        <v>0</v>
      </c>
      <c r="T269" s="4">
        <v>0</v>
      </c>
      <c r="U269" s="4">
        <v>0</v>
      </c>
      <c r="V269" s="4">
        <v>1</v>
      </c>
      <c r="W269" s="4">
        <v>1</v>
      </c>
      <c r="X269" s="4" t="s">
        <v>32</v>
      </c>
      <c r="Y269" s="4" t="s">
        <v>34</v>
      </c>
      <c r="Z269" s="4" t="s">
        <v>34</v>
      </c>
      <c r="AA269" s="12" t="s">
        <v>55</v>
      </c>
      <c r="AB269" s="12" t="s">
        <v>355</v>
      </c>
      <c r="AC269" s="9" t="s">
        <v>1112</v>
      </c>
    </row>
    <row r="270" spans="1:29" ht="94.5">
      <c r="A270" s="12">
        <v>269</v>
      </c>
      <c r="B270" s="12" t="s">
        <v>24</v>
      </c>
      <c r="C270" s="16" t="s">
        <v>1113</v>
      </c>
      <c r="D270" s="12" t="s">
        <v>191</v>
      </c>
      <c r="E270" s="12" t="s">
        <v>1208</v>
      </c>
      <c r="F270" s="9" t="s">
        <v>1114</v>
      </c>
      <c r="G270" s="12">
        <v>2008</v>
      </c>
      <c r="H270" s="12">
        <v>7</v>
      </c>
      <c r="I270" s="9" t="s">
        <v>30</v>
      </c>
      <c r="J270" s="12" t="s">
        <v>1115</v>
      </c>
      <c r="K270" s="12" t="s">
        <v>30</v>
      </c>
      <c r="L270" s="9">
        <v>50</v>
      </c>
      <c r="M270" s="12" t="s">
        <v>30</v>
      </c>
      <c r="N270" s="12"/>
      <c r="O270" s="12"/>
      <c r="P270" s="13" t="s">
        <v>30</v>
      </c>
      <c r="Q270" s="4" t="s">
        <v>16</v>
      </c>
      <c r="R270" s="4">
        <v>0</v>
      </c>
      <c r="S270" s="4">
        <v>0</v>
      </c>
      <c r="T270" s="4">
        <v>0</v>
      </c>
      <c r="U270" s="4">
        <v>1</v>
      </c>
      <c r="V270" s="4">
        <v>0</v>
      </c>
      <c r="W270" s="4">
        <v>0</v>
      </c>
      <c r="X270" s="4" t="s">
        <v>226</v>
      </c>
      <c r="Y270" s="4" t="s">
        <v>1116</v>
      </c>
      <c r="Z270" s="4" t="s">
        <v>16</v>
      </c>
      <c r="AA270" s="4" t="s">
        <v>55</v>
      </c>
      <c r="AB270" s="9" t="s">
        <v>1118</v>
      </c>
      <c r="AC270" s="9" t="s">
        <v>1117</v>
      </c>
    </row>
    <row r="271" spans="1:29" ht="110.25">
      <c r="A271" s="12">
        <v>270</v>
      </c>
      <c r="B271" s="12" t="s">
        <v>24</v>
      </c>
      <c r="C271" s="16" t="s">
        <v>1119</v>
      </c>
      <c r="D271" s="12" t="s">
        <v>191</v>
      </c>
      <c r="E271" s="12" t="s">
        <v>1120</v>
      </c>
      <c r="F271" s="29" t="s">
        <v>1121</v>
      </c>
      <c r="G271" s="9" t="s">
        <v>30</v>
      </c>
      <c r="H271" s="9" t="s">
        <v>30</v>
      </c>
      <c r="I271" s="9" t="s">
        <v>30</v>
      </c>
      <c r="J271" s="12" t="s">
        <v>1236</v>
      </c>
      <c r="K271" s="12" t="s">
        <v>29</v>
      </c>
      <c r="L271" s="9">
        <v>1800</v>
      </c>
      <c r="M271" s="9">
        <f>149.4*1000</f>
        <v>149400</v>
      </c>
      <c r="N271" s="9"/>
      <c r="O271" s="9"/>
      <c r="P271" s="13" t="s">
        <v>30</v>
      </c>
      <c r="Q271" s="4" t="s">
        <v>919</v>
      </c>
      <c r="R271" s="4">
        <v>1</v>
      </c>
      <c r="S271" s="4">
        <v>0</v>
      </c>
      <c r="T271" s="4">
        <v>0</v>
      </c>
      <c r="U271" s="4">
        <v>0</v>
      </c>
      <c r="V271" s="4">
        <v>0</v>
      </c>
      <c r="W271" s="4">
        <v>0</v>
      </c>
      <c r="X271" s="4" t="s">
        <v>32</v>
      </c>
      <c r="Y271" s="4" t="s">
        <v>1122</v>
      </c>
      <c r="Z271" s="4" t="s">
        <v>16</v>
      </c>
      <c r="AA271" s="12" t="s">
        <v>55</v>
      </c>
      <c r="AB271" s="12" t="s">
        <v>1123</v>
      </c>
      <c r="AC271" s="9" t="s">
        <v>1124</v>
      </c>
    </row>
    <row r="272" spans="1:29" ht="47.25">
      <c r="A272" s="12">
        <v>271</v>
      </c>
      <c r="B272" s="12" t="s">
        <v>24</v>
      </c>
      <c r="C272" s="16" t="s">
        <v>743</v>
      </c>
      <c r="D272" s="12" t="s">
        <v>148</v>
      </c>
      <c r="E272" s="12" t="s">
        <v>1126</v>
      </c>
      <c r="F272" s="9" t="s">
        <v>1127</v>
      </c>
      <c r="G272" s="12">
        <v>2008</v>
      </c>
      <c r="H272" s="12">
        <v>8</v>
      </c>
      <c r="I272" s="9">
        <v>17</v>
      </c>
      <c r="J272" s="12" t="s">
        <v>1204</v>
      </c>
      <c r="K272" s="12" t="s">
        <v>29</v>
      </c>
      <c r="L272" s="9">
        <f>1.75*1000</f>
        <v>1750</v>
      </c>
      <c r="M272" s="9">
        <v>65000</v>
      </c>
      <c r="N272" s="9"/>
      <c r="O272" s="9"/>
      <c r="P272" s="13">
        <v>39677</v>
      </c>
      <c r="Q272" s="4" t="s">
        <v>919</v>
      </c>
      <c r="R272" s="4">
        <v>1</v>
      </c>
      <c r="S272" s="4">
        <v>0</v>
      </c>
      <c r="T272" s="4">
        <v>0</v>
      </c>
      <c r="U272" s="4">
        <v>0</v>
      </c>
      <c r="V272" s="4">
        <v>0</v>
      </c>
      <c r="W272" s="4">
        <v>0</v>
      </c>
      <c r="X272" s="4" t="s">
        <v>53</v>
      </c>
      <c r="Y272" s="4" t="s">
        <v>920</v>
      </c>
      <c r="Z272" s="4" t="s">
        <v>16</v>
      </c>
      <c r="AA272" s="4" t="s">
        <v>55</v>
      </c>
      <c r="AB272" s="12" t="s">
        <v>355</v>
      </c>
      <c r="AC272" s="9" t="s">
        <v>1128</v>
      </c>
    </row>
    <row r="273" spans="1:29" ht="63">
      <c r="A273" s="12">
        <v>272</v>
      </c>
      <c r="B273" s="12" t="s">
        <v>24</v>
      </c>
      <c r="C273" s="16" t="s">
        <v>1129</v>
      </c>
      <c r="D273" s="12" t="s">
        <v>59</v>
      </c>
      <c r="E273" s="15" t="s">
        <v>1130</v>
      </c>
      <c r="F273" s="9" t="s">
        <v>1131</v>
      </c>
      <c r="G273" s="12">
        <v>2008</v>
      </c>
      <c r="H273" s="12">
        <v>9</v>
      </c>
      <c r="I273" s="9">
        <v>25</v>
      </c>
      <c r="J273" s="12" t="s">
        <v>30</v>
      </c>
      <c r="K273" s="12" t="s">
        <v>30</v>
      </c>
      <c r="L273" s="9" t="s">
        <v>30</v>
      </c>
      <c r="M273" s="12" t="s">
        <v>30</v>
      </c>
      <c r="N273" s="12"/>
      <c r="O273" s="12"/>
      <c r="P273" s="13">
        <v>39716</v>
      </c>
      <c r="Q273" s="4" t="s">
        <v>1109</v>
      </c>
      <c r="R273" s="4">
        <v>0</v>
      </c>
      <c r="S273" s="4">
        <v>0</v>
      </c>
      <c r="T273" s="4">
        <v>0</v>
      </c>
      <c r="U273" s="4">
        <v>0</v>
      </c>
      <c r="V273" s="4">
        <v>1</v>
      </c>
      <c r="W273" s="4">
        <v>1</v>
      </c>
      <c r="X273" s="4" t="s">
        <v>53</v>
      </c>
      <c r="Y273" s="4" t="s">
        <v>34</v>
      </c>
      <c r="Z273" s="4" t="s">
        <v>34</v>
      </c>
      <c r="AA273" s="12" t="s">
        <v>55</v>
      </c>
      <c r="AB273" s="12" t="s">
        <v>355</v>
      </c>
      <c r="AC273" s="9" t="s">
        <v>1132</v>
      </c>
    </row>
    <row r="274" spans="1:29" ht="94.5">
      <c r="A274" s="4">
        <v>273</v>
      </c>
      <c r="B274" s="4" t="s">
        <v>24</v>
      </c>
      <c r="C274" s="4" t="s">
        <v>389</v>
      </c>
      <c r="D274" s="4" t="s">
        <v>45</v>
      </c>
      <c r="E274" s="4" t="s">
        <v>390</v>
      </c>
      <c r="F274" s="8" t="s">
        <v>391</v>
      </c>
      <c r="G274" s="4">
        <v>2008</v>
      </c>
      <c r="H274" s="4">
        <v>11</v>
      </c>
      <c r="I274" s="4">
        <v>8</v>
      </c>
      <c r="J274" s="4" t="s">
        <v>986</v>
      </c>
      <c r="K274" s="4" t="s">
        <v>29</v>
      </c>
      <c r="L274" s="4">
        <v>660</v>
      </c>
      <c r="M274" s="4" t="s">
        <v>30</v>
      </c>
      <c r="N274" s="4">
        <v>0</v>
      </c>
      <c r="O274" s="4">
        <v>0</v>
      </c>
      <c r="P274" s="5">
        <v>39760</v>
      </c>
      <c r="Q274" s="4" t="s">
        <v>31</v>
      </c>
      <c r="R274" s="4">
        <v>0</v>
      </c>
      <c r="S274" s="4">
        <v>0</v>
      </c>
      <c r="T274" s="4">
        <v>0</v>
      </c>
      <c r="U274" s="4">
        <v>0</v>
      </c>
      <c r="V274" s="4">
        <v>1</v>
      </c>
      <c r="W274" s="4">
        <v>0</v>
      </c>
      <c r="X274" s="4" t="s">
        <v>53</v>
      </c>
      <c r="Y274" s="4" t="s">
        <v>30</v>
      </c>
      <c r="Z274" s="4" t="s">
        <v>30</v>
      </c>
      <c r="AA274" s="4" t="s">
        <v>55</v>
      </c>
      <c r="AB274" s="4" t="s">
        <v>392</v>
      </c>
      <c r="AC274" s="8" t="s">
        <v>393</v>
      </c>
    </row>
    <row r="275" spans="1:29" ht="15.75">
      <c r="A275" s="14"/>
      <c r="B275" s="14"/>
      <c r="C275" s="18"/>
      <c r="D275" s="14"/>
      <c r="E275" s="14"/>
      <c r="F275" s="19"/>
      <c r="G275" s="14"/>
      <c r="H275" s="14"/>
      <c r="I275" s="19"/>
      <c r="J275" s="14"/>
      <c r="K275" s="14"/>
      <c r="L275" s="14"/>
      <c r="M275" s="14"/>
      <c r="N275" s="14"/>
      <c r="O275" s="14"/>
      <c r="P275" s="20"/>
      <c r="Q275" s="21"/>
      <c r="R275" s="21"/>
      <c r="S275" s="21"/>
      <c r="T275" s="21"/>
      <c r="U275" s="21"/>
      <c r="V275" s="21"/>
      <c r="W275" s="21"/>
      <c r="X275" s="21"/>
      <c r="Y275" s="21"/>
      <c r="Z275" s="21"/>
      <c r="AA275" s="21"/>
      <c r="AB275" s="14"/>
      <c r="AC275" s="19"/>
    </row>
    <row r="276" spans="1:29" ht="15.75">
      <c r="A276" s="14"/>
      <c r="B276" s="14"/>
      <c r="C276" s="18"/>
      <c r="D276" s="14"/>
      <c r="E276" s="14"/>
      <c r="F276" s="19"/>
      <c r="G276" s="14"/>
      <c r="H276" s="14"/>
      <c r="I276" s="19"/>
      <c r="J276" s="14"/>
      <c r="K276" s="14"/>
      <c r="L276" s="14"/>
      <c r="M276" s="14"/>
      <c r="N276" s="14"/>
      <c r="O276" s="14"/>
      <c r="P276" s="20"/>
      <c r="Q276" s="21"/>
      <c r="R276" s="21"/>
      <c r="S276" s="21"/>
      <c r="T276" s="21"/>
      <c r="U276" s="21"/>
      <c r="V276" s="21"/>
      <c r="W276" s="21"/>
      <c r="X276" s="21"/>
      <c r="Y276" s="21"/>
      <c r="Z276" s="21"/>
      <c r="AA276" s="14"/>
      <c r="AB276" s="14"/>
      <c r="AC276" s="19"/>
    </row>
    <row r="277" spans="1:29" ht="15.75">
      <c r="A277" s="14"/>
      <c r="B277" s="14"/>
      <c r="C277" s="18"/>
      <c r="D277" s="14"/>
      <c r="E277" s="14"/>
      <c r="F277" s="19"/>
      <c r="G277" s="14"/>
      <c r="H277" s="14"/>
      <c r="I277" s="19"/>
      <c r="J277" s="14"/>
      <c r="K277" s="14"/>
      <c r="L277" s="19"/>
      <c r="M277" s="19"/>
      <c r="N277" s="19"/>
      <c r="O277" s="19"/>
      <c r="P277" s="20"/>
      <c r="Q277" s="21"/>
      <c r="R277" s="21"/>
      <c r="S277" s="21"/>
      <c r="T277" s="21"/>
      <c r="U277" s="21"/>
      <c r="V277" s="21"/>
      <c r="W277" s="21"/>
      <c r="X277" s="21"/>
      <c r="Y277" s="21"/>
      <c r="Z277" s="21"/>
      <c r="AA277" s="14"/>
      <c r="AB277" s="14"/>
      <c r="AC277" s="19"/>
    </row>
    <row r="278" spans="1:29" ht="15.75">
      <c r="A278" s="14"/>
      <c r="B278" s="14"/>
      <c r="C278" s="24"/>
      <c r="D278" s="14"/>
      <c r="E278" s="14"/>
      <c r="F278" s="19"/>
      <c r="G278" s="14"/>
      <c r="H278" s="14"/>
      <c r="I278" s="19"/>
      <c r="J278" s="14"/>
      <c r="K278" s="14"/>
      <c r="L278" s="14"/>
      <c r="M278" s="14"/>
      <c r="N278" s="14"/>
      <c r="O278" s="14"/>
      <c r="P278" s="20"/>
      <c r="Q278" s="21"/>
      <c r="R278" s="21"/>
      <c r="S278" s="21"/>
      <c r="T278" s="21"/>
      <c r="U278" s="21"/>
      <c r="V278" s="21"/>
      <c r="W278" s="21"/>
      <c r="X278" s="21"/>
      <c r="Y278" s="21"/>
      <c r="Z278" s="21"/>
      <c r="AA278" s="14"/>
      <c r="AB278" s="19"/>
      <c r="AC278" s="19"/>
    </row>
    <row r="279" spans="1:29" ht="15.75">
      <c r="A279" s="14"/>
      <c r="B279" s="14"/>
      <c r="C279" s="18"/>
      <c r="D279" s="14"/>
      <c r="E279" s="19"/>
      <c r="F279" s="19"/>
      <c r="G279" s="14"/>
      <c r="H279" s="14"/>
      <c r="I279" s="19"/>
      <c r="J279" s="14"/>
      <c r="K279" s="14"/>
      <c r="L279" s="14"/>
      <c r="M279" s="14"/>
      <c r="N279" s="14"/>
      <c r="O279" s="14"/>
      <c r="P279" s="20"/>
      <c r="Q279" s="21"/>
      <c r="R279" s="21"/>
      <c r="S279" s="21"/>
      <c r="T279" s="21"/>
      <c r="U279" s="21"/>
      <c r="V279" s="21"/>
      <c r="W279" s="21"/>
      <c r="X279" s="21"/>
      <c r="Y279" s="21"/>
      <c r="Z279" s="21"/>
      <c r="AA279" s="14"/>
      <c r="AB279" s="19"/>
      <c r="AC279" s="19"/>
    </row>
    <row r="280" spans="1:29" ht="15.75">
      <c r="A280" s="14"/>
      <c r="B280" s="14"/>
      <c r="C280" s="18"/>
      <c r="D280" s="14"/>
      <c r="E280" s="19"/>
      <c r="F280" s="19"/>
      <c r="G280" s="14"/>
      <c r="H280" s="14"/>
      <c r="I280" s="19"/>
      <c r="J280" s="14"/>
      <c r="K280" s="14"/>
      <c r="L280" s="14"/>
      <c r="M280" s="14"/>
      <c r="N280" s="14"/>
      <c r="O280" s="14"/>
      <c r="P280" s="20"/>
      <c r="Q280" s="21"/>
      <c r="R280" s="21"/>
      <c r="S280" s="21"/>
      <c r="T280" s="21"/>
      <c r="U280" s="21"/>
      <c r="V280" s="21"/>
      <c r="W280" s="21"/>
      <c r="X280" s="21"/>
      <c r="Y280" s="21"/>
      <c r="Z280" s="21"/>
      <c r="AA280" s="14"/>
      <c r="AB280" s="14"/>
      <c r="AC280" s="19"/>
    </row>
  </sheetData>
  <autoFilter ref="A1:AC273">
    <filterColumn colId="13"/>
    <filterColumn colId="14"/>
  </autoFilter>
  <hyperlinks>
    <hyperlink ref="F2" r:id="rId1"/>
    <hyperlink ref="F3" r:id="rId2"/>
    <hyperlink ref="F4" r:id="rId3"/>
    <hyperlink ref="F5" r:id="rId4"/>
    <hyperlink ref="F6" r:id="rId5"/>
    <hyperlink ref="F7" r:id="rId6"/>
    <hyperlink ref="F8" r:id="rId7"/>
    <hyperlink ref="F9" r:id="rId8"/>
    <hyperlink ref="F10" r:id="rId9"/>
    <hyperlink ref="F17" r:id="rId10"/>
    <hyperlink ref="F18" r:id="rId11"/>
    <hyperlink ref="F20" r:id="rId12"/>
    <hyperlink ref="F11" r:id="rId13"/>
    <hyperlink ref="F12" r:id="rId14"/>
    <hyperlink ref="F13" r:id="rId15"/>
    <hyperlink ref="F14" r:id="rId16"/>
    <hyperlink ref="F15" r:id="rId17"/>
    <hyperlink ref="F16" r:id="rId18"/>
    <hyperlink ref="F21" r:id="rId19"/>
    <hyperlink ref="F22" r:id="rId20"/>
    <hyperlink ref="F23" r:id="rId21"/>
    <hyperlink ref="F50" r:id="rId22"/>
    <hyperlink ref="AC70" r:id="rId23" tooltip="Wind turbine falls from truck; Pueblo Blvd. traffic slows" display="http://www.wind-watch.org/news/2012/05/02/wind-turbine-falls-from-truck-pueblo-blvd-traffic-slows/"/>
    <hyperlink ref="F84" r:id="rId24"/>
    <hyperlink ref="F153" r:id="rId25"/>
    <hyperlink ref="AC156" r:id="rId26" tooltip="Industrial accident on wind farm" display="http://www.wind-watch.org/news/2012/05/18/industrial-accident-on-wind-farm/"/>
    <hyperlink ref="F157" r:id="rId27"/>
    <hyperlink ref="F158" r:id="rId28"/>
    <hyperlink ref="F165" r:id="rId29"/>
    <hyperlink ref="AB178" r:id="rId30" display="www.stuff.co.nz"/>
    <hyperlink ref="AB179" r:id="rId31" display="http://times-news.com/"/>
    <hyperlink ref="AC179" r:id="rId32" display="http://times-news.com/latest_news/x1555266269/Construction-worker-injured-in-manhole-fall"/>
    <hyperlink ref="AB187" r:id="rId33" display="http://www.cbc.ca/news/credit.html"/>
    <hyperlink ref="AC193" r:id="rId34" tooltip="Permalink to Wind power gets bent out of shape in Wyoming" display="http://wattsupwiththat.com/2011/02/02/wind-power-gets-bent-out-of-shape-in-wyoming/"/>
    <hyperlink ref="AB194" r:id="rId35" display="http://www.comtrainusa.com"/>
    <hyperlink ref="F195" r:id="rId36"/>
    <hyperlink ref="F196" r:id="rId37"/>
    <hyperlink ref="F197" r:id="rId38"/>
    <hyperlink ref="F204" r:id="rId39" display="http://www.windpowermonthly.com/news/956363/Turbine-failure-Windpark-Kreekraksluis-investigation/?DCMP=ILC-SEARCH"/>
    <hyperlink ref="AC206" r:id="rId40" tooltip="Gearbox Failure Investigation" display="https://www.wind-watch.org/documents/gearbox-failure-investigation/"/>
    <hyperlink ref="AC207" r:id="rId41" tooltip="EverPower employee asked about shadow flicker, blade failure" display="https://www.wind-watch.org/news/2012/11/10/everpower-employee-asked-about-shadow-flicker-blade-failure/"/>
    <hyperlink ref="AC208" r:id="rId42" tooltip="Call to probe turbine failure" display="https://www.wind-watch.org/news/2010/08/24/call-to-probe-turbine-failure/"/>
    <hyperlink ref="AC209" r:id="rId43" tooltip="Turbine brought down due to mechanical failure" display="https://www.wind-watch.org/news/2011/12/20/turbine-brought-down-due-to-mechanical-failure/"/>
    <hyperlink ref="AB209" r:id="rId44" display="https://www.wind-watch.org/documents/gearbox-failure-investigation/"/>
    <hyperlink ref="AB148" r:id="rId45" display="www.osha.gov"/>
    <hyperlink ref="AB232" r:id="rId46" display="http://lubbockonline.com"/>
    <hyperlink ref="AB246" r:id="rId47" display="http://ventdubocage.net"/>
    <hyperlink ref="F250" r:id="rId48"/>
    <hyperlink ref="F254" r:id="rId49"/>
    <hyperlink ref="F71" r:id="rId50" location=".UPrs0R001-s"/>
    <hyperlink ref="F208" r:id="rId51"/>
    <hyperlink ref="F209" r:id="rId52"/>
    <hyperlink ref="F206" r:id="rId53"/>
    <hyperlink ref="F207" r:id="rId54"/>
    <hyperlink ref="F237" r:id="rId55"/>
    <hyperlink ref="F48" r:id="rId56"/>
    <hyperlink ref="F49" r:id="rId57"/>
    <hyperlink ref="F52" r:id="rId58"/>
    <hyperlink ref="F53" r:id="rId59"/>
    <hyperlink ref="F54" r:id="rId60"/>
    <hyperlink ref="F55" r:id="rId61"/>
    <hyperlink ref="F56" r:id="rId62"/>
    <hyperlink ref="F58" r:id="rId63"/>
    <hyperlink ref="F60" r:id="rId64"/>
    <hyperlink ref="F61" r:id="rId65"/>
    <hyperlink ref="F64" r:id="rId66"/>
    <hyperlink ref="F63" r:id="rId67"/>
    <hyperlink ref="F66" r:id="rId68"/>
    <hyperlink ref="F67" r:id="rId69"/>
    <hyperlink ref="F68" r:id="rId70"/>
    <hyperlink ref="F69" r:id="rId71"/>
    <hyperlink ref="F70" r:id="rId72"/>
    <hyperlink ref="F85" r:id="rId73"/>
    <hyperlink ref="F111" r:id="rId74"/>
    <hyperlink ref="F113" r:id="rId75"/>
    <hyperlink ref="F112" r:id="rId76"/>
    <hyperlink ref="F114" r:id="rId77"/>
    <hyperlink ref="F115" r:id="rId78"/>
    <hyperlink ref="F116" r:id="rId79"/>
    <hyperlink ref="F117" r:id="rId80"/>
    <hyperlink ref="F118" r:id="rId81"/>
    <hyperlink ref="F119" r:id="rId82"/>
    <hyperlink ref="F120" r:id="rId83"/>
    <hyperlink ref="F121" r:id="rId84"/>
    <hyperlink ref="F126" r:id="rId85"/>
    <hyperlink ref="F122" r:id="rId86"/>
    <hyperlink ref="F123" r:id="rId87"/>
    <hyperlink ref="F124" r:id="rId88"/>
    <hyperlink ref="F125" r:id="rId89"/>
    <hyperlink ref="F127" r:id="rId90"/>
    <hyperlink ref="F128" r:id="rId91"/>
    <hyperlink ref="F155" r:id="rId92"/>
    <hyperlink ref="F156" r:id="rId93"/>
    <hyperlink ref="F173" r:id="rId94"/>
    <hyperlink ref="F174" r:id="rId95"/>
    <hyperlink ref="F175" r:id="rId96"/>
    <hyperlink ref="F180" r:id="rId97"/>
    <hyperlink ref="F176" r:id="rId98" location="ixzz2F3NxXw52"/>
    <hyperlink ref="F181" r:id="rId99"/>
    <hyperlink ref="F177" r:id="rId100"/>
    <hyperlink ref="F178" r:id="rId101"/>
    <hyperlink ref="F185" r:id="rId102"/>
    <hyperlink ref="F184" r:id="rId103"/>
    <hyperlink ref="F183" r:id="rId104"/>
    <hyperlink ref="F182" r:id="rId105"/>
    <hyperlink ref="F186" r:id="rId106"/>
    <hyperlink ref="F190" r:id="rId107"/>
    <hyperlink ref="F189" r:id="rId108"/>
    <hyperlink ref="F188" r:id="rId109"/>
    <hyperlink ref="F187" r:id="rId110"/>
    <hyperlink ref="F191" r:id="rId111"/>
    <hyperlink ref="F193" r:id="rId112"/>
    <hyperlink ref="F199" r:id="rId113"/>
    <hyperlink ref="F201" r:id="rId114"/>
    <hyperlink ref="F200" r:id="rId115"/>
    <hyperlink ref="F198" r:id="rId116"/>
    <hyperlink ref="F236" r:id="rId117"/>
    <hyperlink ref="F247" r:id="rId118"/>
    <hyperlink ref="F74" r:id="rId119"/>
    <hyperlink ref="F76" r:id="rId120"/>
    <hyperlink ref="F57" r:id="rId121"/>
    <hyperlink ref="F90" r:id="rId122"/>
    <hyperlink ref="F172" r:id="rId123"/>
    <hyperlink ref="F59" r:id="rId124"/>
    <hyperlink ref="F33" r:id="rId125"/>
    <hyperlink ref="F37" r:id="rId126"/>
    <hyperlink ref="F43" r:id="rId127"/>
    <hyperlink ref="F95" r:id="rId128"/>
    <hyperlink ref="F110" r:id="rId129"/>
    <hyperlink ref="F271" r:id="rId130"/>
    <hyperlink ref="F224" r:id="rId131"/>
    <hyperlink ref="F240" r:id="rId132"/>
    <hyperlink ref="F25" r:id="rId133"/>
    <hyperlink ref="F83" r:id="rId134"/>
    <hyperlink ref="F73" r:id="rId135"/>
    <hyperlink ref="F234" r:id="rId136" location="top"/>
    <hyperlink ref="F44" r:id="rId137"/>
    <hyperlink ref="F77" r:id="rId138"/>
    <hyperlink ref="F78" r:id="rId139"/>
    <hyperlink ref="F81" r:id="rId140"/>
    <hyperlink ref="F154" r:id="rId141"/>
    <hyperlink ref="F164" r:id="rId142"/>
    <hyperlink ref="F214" r:id="rId143"/>
    <hyperlink ref="F226" r:id="rId144"/>
    <hyperlink ref="F241" r:id="rId145"/>
    <hyperlink ref="F260" r:id="rId146"/>
    <hyperlink ref="F265" r:id="rId147"/>
    <hyperlink ref="F72" r:id="rId148"/>
    <hyperlink ref="F274" r:id="rId149"/>
  </hyperlinks>
  <pageMargins left="0.7" right="0.7" top="0.75" bottom="0.75" header="0.3" footer="0.3"/>
  <pageSetup orientation="portrait" verticalDpi="300" r:id="rId150"/>
</worksheet>
</file>

<file path=xl/worksheets/sheet2.xml><?xml version="1.0" encoding="utf-8"?>
<worksheet xmlns="http://schemas.openxmlformats.org/spreadsheetml/2006/main" xmlns:r="http://schemas.openxmlformats.org/officeDocument/2006/relationships">
  <dimension ref="A3:C15"/>
  <sheetViews>
    <sheetView topLeftCell="C2" zoomScale="80" zoomScaleNormal="80" workbookViewId="0">
      <selection activeCell="G6" sqref="G6"/>
    </sheetView>
  </sheetViews>
  <sheetFormatPr defaultRowHeight="15"/>
  <cols>
    <col min="1" max="1" width="16.5703125" bestFit="1" customWidth="1"/>
    <col min="2" max="2" width="16.7109375" bestFit="1" customWidth="1"/>
    <col min="3" max="3" width="11.5703125" bestFit="1" customWidth="1"/>
    <col min="4" max="4" width="7.140625" bestFit="1" customWidth="1"/>
    <col min="5" max="5" width="9.5703125" bestFit="1" customWidth="1"/>
    <col min="6" max="7" width="11.28515625" bestFit="1" customWidth="1"/>
  </cols>
  <sheetData>
    <row r="3" spans="1:3">
      <c r="A3" s="30" t="s">
        <v>1298</v>
      </c>
      <c r="B3" s="30" t="s">
        <v>1288</v>
      </c>
    </row>
    <row r="4" spans="1:3">
      <c r="A4" s="30" t="s">
        <v>1297</v>
      </c>
      <c r="B4" t="s">
        <v>34</v>
      </c>
      <c r="C4" t="s">
        <v>1289</v>
      </c>
    </row>
    <row r="5" spans="1:3">
      <c r="A5" s="32" t="s">
        <v>148</v>
      </c>
      <c r="B5" s="31">
        <v>2</v>
      </c>
      <c r="C5" s="31">
        <v>2</v>
      </c>
    </row>
    <row r="6" spans="1:3">
      <c r="A6" s="32" t="s">
        <v>120</v>
      </c>
      <c r="B6" s="31">
        <v>1</v>
      </c>
      <c r="C6" s="31">
        <v>1</v>
      </c>
    </row>
    <row r="7" spans="1:3">
      <c r="A7" s="32" t="s">
        <v>191</v>
      </c>
      <c r="B7" s="31">
        <v>2</v>
      </c>
      <c r="C7" s="31">
        <v>2</v>
      </c>
    </row>
    <row r="8" spans="1:3">
      <c r="A8" s="32" t="s">
        <v>26</v>
      </c>
      <c r="B8" s="31">
        <v>4</v>
      </c>
      <c r="C8" s="31">
        <v>4</v>
      </c>
    </row>
    <row r="9" spans="1:3">
      <c r="A9" s="32" t="s">
        <v>103</v>
      </c>
      <c r="B9" s="31">
        <v>3</v>
      </c>
      <c r="C9" s="31">
        <v>3</v>
      </c>
    </row>
    <row r="10" spans="1:3">
      <c r="A10" s="32" t="s">
        <v>1005</v>
      </c>
      <c r="B10" s="31">
        <v>1</v>
      </c>
      <c r="C10" s="31">
        <v>1</v>
      </c>
    </row>
    <row r="11" spans="1:3">
      <c r="A11" s="32" t="s">
        <v>223</v>
      </c>
      <c r="B11" s="31">
        <v>1</v>
      </c>
      <c r="C11" s="31">
        <v>1</v>
      </c>
    </row>
    <row r="12" spans="1:3">
      <c r="A12" s="32" t="s">
        <v>185</v>
      </c>
      <c r="B12" s="31">
        <v>1</v>
      </c>
      <c r="C12" s="31">
        <v>1</v>
      </c>
    </row>
    <row r="13" spans="1:3">
      <c r="A13" s="32" t="s">
        <v>45</v>
      </c>
      <c r="B13" s="31">
        <v>11</v>
      </c>
      <c r="C13" s="31">
        <v>11</v>
      </c>
    </row>
    <row r="14" spans="1:3">
      <c r="A14" s="32" t="s">
        <v>59</v>
      </c>
      <c r="B14" s="31">
        <v>33</v>
      </c>
      <c r="C14" s="31">
        <v>33</v>
      </c>
    </row>
    <row r="15" spans="1:3">
      <c r="A15" s="32" t="s">
        <v>1289</v>
      </c>
      <c r="B15" s="31">
        <v>59</v>
      </c>
      <c r="C15" s="31">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3:Y10"/>
  <sheetViews>
    <sheetView topLeftCell="A13" zoomScale="80" zoomScaleNormal="80" workbookViewId="0">
      <selection activeCell="O17" sqref="O17"/>
    </sheetView>
  </sheetViews>
  <sheetFormatPr defaultRowHeight="15"/>
  <cols>
    <col min="1" max="1" width="24.5703125" customWidth="1"/>
    <col min="2" max="2" width="16.28515625" customWidth="1"/>
    <col min="3" max="3" width="7.28515625" customWidth="1"/>
    <col min="4" max="4" width="5.85546875" customWidth="1"/>
    <col min="5" max="5" width="7.42578125" customWidth="1"/>
    <col min="6" max="6" width="6" customWidth="1"/>
    <col min="7" max="7" width="9" customWidth="1"/>
    <col min="8" max="8" width="6.85546875" customWidth="1"/>
    <col min="9" max="9" width="9.140625" customWidth="1"/>
    <col min="10" max="10" width="7.42578125" customWidth="1"/>
    <col min="11" max="11" width="5.42578125" customWidth="1"/>
    <col min="12" max="12" width="4.85546875" customWidth="1"/>
    <col min="13" max="13" width="6" customWidth="1"/>
    <col min="14" max="14" width="7.5703125" customWidth="1"/>
    <col min="15" max="15" width="12" customWidth="1"/>
    <col min="16" max="16" width="12.5703125" customWidth="1"/>
    <col min="17" max="17" width="7.85546875" customWidth="1"/>
    <col min="18" max="18" width="5.85546875" customWidth="1"/>
    <col min="19" max="19" width="8.140625" customWidth="1"/>
    <col min="20" max="20" width="11.42578125" customWidth="1"/>
    <col min="21" max="21" width="7.28515625" customWidth="1"/>
    <col min="22" max="22" width="3.5703125" customWidth="1"/>
    <col min="23" max="23" width="11.28515625" customWidth="1"/>
    <col min="24" max="24" width="4.7109375" customWidth="1"/>
    <col min="25" max="25" width="11.28515625" customWidth="1"/>
    <col min="26" max="46" width="24.5703125" bestFit="1" customWidth="1"/>
    <col min="47" max="47" width="24.5703125" customWidth="1"/>
    <col min="48" max="95" width="24.5703125" bestFit="1" customWidth="1"/>
    <col min="96" max="96" width="24.5703125" customWidth="1"/>
    <col min="97" max="119" width="24.5703125" bestFit="1" customWidth="1"/>
    <col min="120" max="120" width="24.5703125" customWidth="1"/>
    <col min="121" max="138" width="24.5703125" bestFit="1" customWidth="1"/>
    <col min="139" max="139" width="18" bestFit="1" customWidth="1"/>
    <col min="140" max="140" width="16" bestFit="1" customWidth="1"/>
    <col min="141" max="141" width="17.85546875" bestFit="1" customWidth="1"/>
    <col min="142" max="142" width="23" bestFit="1" customWidth="1"/>
    <col min="143" max="143" width="27" bestFit="1" customWidth="1"/>
    <col min="144" max="144" width="29.7109375" bestFit="1" customWidth="1"/>
  </cols>
  <sheetData>
    <row r="3" spans="1:25">
      <c r="B3" s="30" t="s">
        <v>1288</v>
      </c>
    </row>
    <row r="4" spans="1:25">
      <c r="A4" s="30" t="s">
        <v>1296</v>
      </c>
      <c r="B4" t="s">
        <v>148</v>
      </c>
      <c r="C4" t="s">
        <v>724</v>
      </c>
      <c r="D4" t="s">
        <v>120</v>
      </c>
      <c r="E4" t="s">
        <v>191</v>
      </c>
      <c r="F4" t="s">
        <v>39</v>
      </c>
      <c r="G4" t="s">
        <v>26</v>
      </c>
      <c r="H4" t="s">
        <v>172</v>
      </c>
      <c r="I4" t="s">
        <v>103</v>
      </c>
      <c r="J4" t="s">
        <v>480</v>
      </c>
      <c r="K4" t="s">
        <v>561</v>
      </c>
      <c r="L4" t="s">
        <v>109</v>
      </c>
      <c r="M4" t="s">
        <v>265</v>
      </c>
      <c r="N4" t="s">
        <v>1005</v>
      </c>
      <c r="O4" t="s">
        <v>200</v>
      </c>
      <c r="P4" t="s">
        <v>223</v>
      </c>
      <c r="Q4" t="s">
        <v>185</v>
      </c>
      <c r="R4" t="s">
        <v>167</v>
      </c>
      <c r="S4" t="s">
        <v>872</v>
      </c>
      <c r="T4" t="s">
        <v>948</v>
      </c>
      <c r="U4" t="s">
        <v>796</v>
      </c>
      <c r="V4" t="s">
        <v>45</v>
      </c>
      <c r="W4" t="s">
        <v>30</v>
      </c>
      <c r="X4" t="s">
        <v>59</v>
      </c>
      <c r="Y4" t="s">
        <v>1289</v>
      </c>
    </row>
    <row r="5" spans="1:25">
      <c r="A5" s="32" t="s">
        <v>1290</v>
      </c>
      <c r="B5" s="31">
        <v>2</v>
      </c>
      <c r="C5" s="31">
        <v>0</v>
      </c>
      <c r="D5" s="31">
        <v>1</v>
      </c>
      <c r="E5" s="31">
        <v>1</v>
      </c>
      <c r="F5" s="31">
        <v>6</v>
      </c>
      <c r="G5" s="31">
        <v>1</v>
      </c>
      <c r="H5" s="31">
        <v>0</v>
      </c>
      <c r="I5" s="31">
        <v>7</v>
      </c>
      <c r="J5" s="31">
        <v>0</v>
      </c>
      <c r="K5" s="31">
        <v>0</v>
      </c>
      <c r="L5" s="31">
        <v>0</v>
      </c>
      <c r="M5" s="31">
        <v>0</v>
      </c>
      <c r="N5" s="31">
        <v>1</v>
      </c>
      <c r="O5" s="31">
        <v>1</v>
      </c>
      <c r="P5" s="31">
        <v>1</v>
      </c>
      <c r="Q5" s="31">
        <v>1</v>
      </c>
      <c r="R5" s="31">
        <v>0</v>
      </c>
      <c r="S5" s="31">
        <v>0</v>
      </c>
      <c r="T5" s="31">
        <v>0</v>
      </c>
      <c r="U5" s="31">
        <v>0</v>
      </c>
      <c r="V5" s="31">
        <v>4</v>
      </c>
      <c r="W5" s="31">
        <v>4</v>
      </c>
      <c r="X5" s="31">
        <v>34</v>
      </c>
      <c r="Y5" s="31">
        <v>64</v>
      </c>
    </row>
    <row r="6" spans="1:25">
      <c r="A6" s="32" t="s">
        <v>1291</v>
      </c>
      <c r="B6" s="31">
        <v>1</v>
      </c>
      <c r="C6" s="31">
        <v>0</v>
      </c>
      <c r="D6" s="31">
        <v>1</v>
      </c>
      <c r="E6" s="31">
        <v>0</v>
      </c>
      <c r="F6" s="31">
        <v>2</v>
      </c>
      <c r="G6" s="31">
        <v>0</v>
      </c>
      <c r="H6" s="31">
        <v>0</v>
      </c>
      <c r="I6" s="31">
        <v>2</v>
      </c>
      <c r="J6" s="31">
        <v>0</v>
      </c>
      <c r="K6" s="31">
        <v>1</v>
      </c>
      <c r="L6" s="31">
        <v>0</v>
      </c>
      <c r="M6" s="31">
        <v>0</v>
      </c>
      <c r="N6" s="31">
        <v>0</v>
      </c>
      <c r="O6" s="31">
        <v>2</v>
      </c>
      <c r="P6" s="31">
        <v>0</v>
      </c>
      <c r="Q6" s="31">
        <v>0</v>
      </c>
      <c r="R6" s="31">
        <v>2</v>
      </c>
      <c r="S6" s="31">
        <v>1</v>
      </c>
      <c r="T6" s="31">
        <v>0</v>
      </c>
      <c r="U6" s="31">
        <v>0</v>
      </c>
      <c r="V6" s="31">
        <v>3</v>
      </c>
      <c r="W6" s="31">
        <v>0</v>
      </c>
      <c r="X6" s="31">
        <v>18</v>
      </c>
      <c r="Y6" s="31">
        <v>33</v>
      </c>
    </row>
    <row r="7" spans="1:25">
      <c r="A7" s="32" t="s">
        <v>1292</v>
      </c>
      <c r="B7" s="31">
        <v>4</v>
      </c>
      <c r="C7" s="31">
        <v>0</v>
      </c>
      <c r="D7" s="31">
        <v>0</v>
      </c>
      <c r="E7" s="31">
        <v>0</v>
      </c>
      <c r="F7" s="31">
        <v>1</v>
      </c>
      <c r="G7" s="31">
        <v>0</v>
      </c>
      <c r="H7" s="31">
        <v>0</v>
      </c>
      <c r="I7" s="31">
        <v>1</v>
      </c>
      <c r="J7" s="31">
        <v>1</v>
      </c>
      <c r="K7" s="31">
        <v>0</v>
      </c>
      <c r="L7" s="31">
        <v>0</v>
      </c>
      <c r="M7" s="31">
        <v>0</v>
      </c>
      <c r="N7" s="31">
        <v>0</v>
      </c>
      <c r="O7" s="31">
        <v>0</v>
      </c>
      <c r="P7" s="31">
        <v>1</v>
      </c>
      <c r="Q7" s="31">
        <v>0</v>
      </c>
      <c r="R7" s="31">
        <v>1</v>
      </c>
      <c r="S7" s="31">
        <v>0</v>
      </c>
      <c r="T7" s="31">
        <v>0</v>
      </c>
      <c r="U7" s="31">
        <v>0</v>
      </c>
      <c r="V7" s="31">
        <v>5</v>
      </c>
      <c r="W7" s="31">
        <v>0</v>
      </c>
      <c r="X7" s="31">
        <v>20</v>
      </c>
      <c r="Y7" s="31">
        <v>34</v>
      </c>
    </row>
    <row r="8" spans="1:25">
      <c r="A8" s="32" t="s">
        <v>1293</v>
      </c>
      <c r="B8" s="31">
        <v>1</v>
      </c>
      <c r="C8" s="31">
        <v>1</v>
      </c>
      <c r="D8" s="31">
        <v>0</v>
      </c>
      <c r="E8" s="31">
        <v>2</v>
      </c>
      <c r="F8" s="31">
        <v>0</v>
      </c>
      <c r="G8" s="31">
        <v>4</v>
      </c>
      <c r="H8" s="31">
        <v>0</v>
      </c>
      <c r="I8" s="31">
        <v>1</v>
      </c>
      <c r="J8" s="31">
        <v>0</v>
      </c>
      <c r="K8" s="31">
        <v>1</v>
      </c>
      <c r="L8" s="31">
        <v>0</v>
      </c>
      <c r="M8" s="31">
        <v>0</v>
      </c>
      <c r="N8" s="31">
        <v>0</v>
      </c>
      <c r="O8" s="31">
        <v>1</v>
      </c>
      <c r="P8" s="31">
        <v>0</v>
      </c>
      <c r="Q8" s="31">
        <v>0</v>
      </c>
      <c r="R8" s="31">
        <v>1</v>
      </c>
      <c r="S8" s="31">
        <v>0</v>
      </c>
      <c r="T8" s="31">
        <v>0</v>
      </c>
      <c r="U8" s="31">
        <v>1</v>
      </c>
      <c r="V8" s="31">
        <v>7</v>
      </c>
      <c r="W8" s="31">
        <v>0</v>
      </c>
      <c r="X8" s="31">
        <v>12</v>
      </c>
      <c r="Y8" s="31">
        <v>32</v>
      </c>
    </row>
    <row r="9" spans="1:25">
      <c r="A9" s="32" t="s">
        <v>1294</v>
      </c>
      <c r="B9" s="31">
        <v>3</v>
      </c>
      <c r="C9" s="31">
        <v>1</v>
      </c>
      <c r="D9" s="31">
        <v>2</v>
      </c>
      <c r="E9" s="31">
        <v>6</v>
      </c>
      <c r="F9" s="31">
        <v>11</v>
      </c>
      <c r="G9" s="31">
        <v>10</v>
      </c>
      <c r="H9" s="31">
        <v>6</v>
      </c>
      <c r="I9" s="31">
        <v>15</v>
      </c>
      <c r="J9" s="31">
        <v>1</v>
      </c>
      <c r="K9" s="31">
        <v>2</v>
      </c>
      <c r="L9" s="31">
        <v>1</v>
      </c>
      <c r="M9" s="31">
        <v>2</v>
      </c>
      <c r="N9" s="31">
        <v>1</v>
      </c>
      <c r="O9" s="31">
        <v>6</v>
      </c>
      <c r="P9" s="31">
        <v>2</v>
      </c>
      <c r="Q9" s="31">
        <v>1</v>
      </c>
      <c r="R9" s="31">
        <v>5</v>
      </c>
      <c r="S9" s="31">
        <v>2</v>
      </c>
      <c r="T9" s="31">
        <v>1</v>
      </c>
      <c r="U9" s="31">
        <v>1</v>
      </c>
      <c r="V9" s="31">
        <v>37</v>
      </c>
      <c r="W9" s="31">
        <v>0</v>
      </c>
      <c r="X9" s="31">
        <v>50</v>
      </c>
      <c r="Y9" s="31">
        <v>166</v>
      </c>
    </row>
    <row r="10" spans="1:25">
      <c r="A10" s="32" t="s">
        <v>1295</v>
      </c>
      <c r="B10" s="31">
        <v>1</v>
      </c>
      <c r="C10" s="31">
        <v>0</v>
      </c>
      <c r="D10" s="31">
        <v>1</v>
      </c>
      <c r="E10" s="31">
        <v>2</v>
      </c>
      <c r="F10" s="31">
        <v>0</v>
      </c>
      <c r="G10" s="31">
        <v>0</v>
      </c>
      <c r="H10" s="31">
        <v>0</v>
      </c>
      <c r="I10" s="31">
        <v>0</v>
      </c>
      <c r="J10" s="31">
        <v>0</v>
      </c>
      <c r="K10" s="31">
        <v>0</v>
      </c>
      <c r="L10" s="31">
        <v>0</v>
      </c>
      <c r="M10" s="31">
        <v>0</v>
      </c>
      <c r="N10" s="31">
        <v>0</v>
      </c>
      <c r="O10" s="31">
        <v>1</v>
      </c>
      <c r="P10" s="31">
        <v>0</v>
      </c>
      <c r="Q10" s="31">
        <v>0</v>
      </c>
      <c r="R10" s="31">
        <v>0</v>
      </c>
      <c r="S10" s="31">
        <v>0</v>
      </c>
      <c r="T10" s="31">
        <v>0</v>
      </c>
      <c r="U10" s="31">
        <v>0</v>
      </c>
      <c r="V10" s="31">
        <v>5</v>
      </c>
      <c r="W10" s="31">
        <v>0</v>
      </c>
      <c r="X10" s="31">
        <v>18</v>
      </c>
      <c r="Y10" s="31">
        <v>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HUMANCAUSEvsCOUNTRY</vt:lpstr>
      <vt:lpstr>OUTCOMEvsCOUNTRY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SUUSER</dc:creator>
  <cp:lastModifiedBy>senapakter</cp:lastModifiedBy>
  <dcterms:created xsi:type="dcterms:W3CDTF">2013-01-18T06:30:57Z</dcterms:created>
  <dcterms:modified xsi:type="dcterms:W3CDTF">2013-03-24T20:58:00Z</dcterms:modified>
</cp:coreProperties>
</file>