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dos_Publico" sheetId="1" r:id="rId1"/>
    <sheet name="Dados_Dividas" sheetId="2" r:id="rId2"/>
    <sheet name="Dados_Receita" sheetId="3" r:id="rId3"/>
    <sheet name="Dados_Socio" sheetId="4" r:id="rId4"/>
    <sheet name="Dados_Socio_Mensal" sheetId="5" r:id="rId5"/>
  </sheets>
  <calcPr calcId="144525"/>
</workbook>
</file>

<file path=xl/calcChain.xml><?xml version="1.0" encoding="utf-8"?>
<calcChain xmlns="http://schemas.openxmlformats.org/spreadsheetml/2006/main">
  <c r="A6" i="2" l="1"/>
  <c r="B7" i="2"/>
  <c r="B5" i="2"/>
  <c r="B6" i="2"/>
  <c r="A5" i="2"/>
</calcChain>
</file>

<file path=xl/sharedStrings.xml><?xml version="1.0" encoding="utf-8"?>
<sst xmlns="http://schemas.openxmlformats.org/spreadsheetml/2006/main" count="223" uniqueCount="73">
  <si>
    <t>ID</t>
  </si>
  <si>
    <t>Hora_dia</t>
  </si>
  <si>
    <t>Adversario</t>
  </si>
  <si>
    <t>Dia_Semana</t>
  </si>
  <si>
    <t>Resultado</t>
  </si>
  <si>
    <t>Campeonato</t>
  </si>
  <si>
    <t>Data</t>
  </si>
  <si>
    <t>Campeonato Mineiro</t>
  </si>
  <si>
    <t>Outras</t>
  </si>
  <si>
    <t>Total</t>
  </si>
  <si>
    <t>Ano</t>
  </si>
  <si>
    <t>Vendas_Jogadores</t>
  </si>
  <si>
    <t>Socio_Torcedor</t>
  </si>
  <si>
    <t>Patrocinio</t>
  </si>
  <si>
    <t>Renda_Bruta</t>
  </si>
  <si>
    <t>Renda_Liquida</t>
  </si>
  <si>
    <t>Publico</t>
  </si>
  <si>
    <t>Estadio</t>
  </si>
  <si>
    <t>URT</t>
  </si>
  <si>
    <t>Tarde</t>
  </si>
  <si>
    <t>Quarta</t>
  </si>
  <si>
    <t>Independência</t>
  </si>
  <si>
    <t>VITORIA</t>
  </si>
  <si>
    <t>América-MG</t>
  </si>
  <si>
    <t>Noite</t>
  </si>
  <si>
    <t>Mineirão</t>
  </si>
  <si>
    <t>Democrata</t>
  </si>
  <si>
    <t>DERROTA</t>
  </si>
  <si>
    <t>Uberlândia</t>
  </si>
  <si>
    <t>EMPATE</t>
  </si>
  <si>
    <t>Manhã</t>
  </si>
  <si>
    <t>Pouso Alegre</t>
  </si>
  <si>
    <t>Athletic</t>
  </si>
  <si>
    <t>Brasileiro Série B</t>
  </si>
  <si>
    <t>Brusque</t>
  </si>
  <si>
    <t>Londrina</t>
  </si>
  <si>
    <t>Grêmio</t>
  </si>
  <si>
    <t>Remo</t>
  </si>
  <si>
    <t>Copa do Brasil</t>
  </si>
  <si>
    <t>Sampaio Correa</t>
  </si>
  <si>
    <t>CRB</t>
  </si>
  <si>
    <t>Ponte Preta</t>
  </si>
  <si>
    <t>Sport</t>
  </si>
  <si>
    <t>Vila Nova MG</t>
  </si>
  <si>
    <t>Vila Nova GO</t>
  </si>
  <si>
    <t>Fluminense</t>
  </si>
  <si>
    <t>Novo Horizontino</t>
  </si>
  <si>
    <t>Bahia</t>
  </si>
  <si>
    <t>Tombense</t>
  </si>
  <si>
    <t>Chapecoense</t>
  </si>
  <si>
    <t>Mané Garrincha</t>
  </si>
  <si>
    <t>Náutico</t>
  </si>
  <si>
    <t>Criciúma</t>
  </si>
  <si>
    <t>Operário</t>
  </si>
  <si>
    <t>Vasco</t>
  </si>
  <si>
    <t>Ituano</t>
  </si>
  <si>
    <t>Guarani</t>
  </si>
  <si>
    <t>CSA</t>
  </si>
  <si>
    <t>Quinta</t>
  </si>
  <si>
    <t>Domingo</t>
  </si>
  <si>
    <t>Terça</t>
  </si>
  <si>
    <t>Sexta</t>
  </si>
  <si>
    <t>Sábado</t>
  </si>
  <si>
    <t>Defict_Superavit</t>
  </si>
  <si>
    <t>TV</t>
  </si>
  <si>
    <t>Bilheteria_Premiacao</t>
  </si>
  <si>
    <t>Num_Socios</t>
  </si>
  <si>
    <t>Divida_Trabalhista</t>
  </si>
  <si>
    <t>Divida_Tributaria</t>
  </si>
  <si>
    <t>Atlético MG</t>
  </si>
  <si>
    <t>Segunda</t>
  </si>
  <si>
    <t>Democrata-SL</t>
  </si>
  <si>
    <t>Cariacica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</si>
</sst>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D9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7D9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22" workbookViewId="0">
      <selection activeCell="I34" sqref="I34"/>
    </sheetView>
  </sheetViews>
  <sheetFormatPr defaultRowHeight="15" x14ac:dyDescent="0.25"/>
  <cols>
    <col min="2" max="2" width="20" bestFit="1" customWidth="1"/>
    <col min="3" max="3" width="16.7109375" bestFit="1" customWidth="1"/>
    <col min="4" max="4" width="8.85546875" bestFit="1" customWidth="1"/>
    <col min="5" max="5" width="11.85546875" bestFit="1" customWidth="1"/>
    <col min="6" max="6" width="15" bestFit="1" customWidth="1"/>
    <col min="7" max="7" width="11.85546875" customWidth="1"/>
    <col min="8" max="9" width="15.85546875" bestFit="1" customWidth="1"/>
    <col min="10" max="10" width="9.85546875" bestFit="1" customWidth="1"/>
    <col min="11" max="11" width="10.7109375" bestFit="1" customWidth="1"/>
  </cols>
  <sheetData>
    <row r="1" spans="1:11" x14ac:dyDescent="0.25">
      <c r="A1" s="1" t="s">
        <v>0</v>
      </c>
      <c r="B1" s="1" t="s">
        <v>5</v>
      </c>
      <c r="C1" s="1" t="s">
        <v>2</v>
      </c>
      <c r="D1" s="1" t="s">
        <v>1</v>
      </c>
      <c r="E1" s="1" t="s">
        <v>3</v>
      </c>
      <c r="F1" s="1" t="s">
        <v>17</v>
      </c>
      <c r="G1" s="1" t="s">
        <v>16</v>
      </c>
      <c r="H1" s="1" t="s">
        <v>14</v>
      </c>
      <c r="I1" s="1" t="s">
        <v>15</v>
      </c>
      <c r="J1" s="1" t="s">
        <v>4</v>
      </c>
      <c r="K1" s="1" t="s">
        <v>6</v>
      </c>
    </row>
    <row r="2" spans="1:11" x14ac:dyDescent="0.25">
      <c r="A2" s="2">
        <v>1</v>
      </c>
      <c r="B2" s="2" t="s">
        <v>7</v>
      </c>
      <c r="C2" s="2" t="s">
        <v>18</v>
      </c>
      <c r="D2" s="2" t="s">
        <v>19</v>
      </c>
      <c r="E2" s="2" t="s">
        <v>20</v>
      </c>
      <c r="F2" s="2" t="s">
        <v>21</v>
      </c>
      <c r="G2" s="8">
        <v>7413</v>
      </c>
      <c r="H2" s="6">
        <v>154894</v>
      </c>
      <c r="I2" s="6">
        <v>4997.6000000000004</v>
      </c>
      <c r="J2" s="2" t="s">
        <v>22</v>
      </c>
      <c r="K2" s="5">
        <v>44587</v>
      </c>
    </row>
    <row r="3" spans="1:11" x14ac:dyDescent="0.25">
      <c r="A3" s="2">
        <v>2</v>
      </c>
      <c r="B3" s="2" t="s">
        <v>7</v>
      </c>
      <c r="C3" s="2" t="s">
        <v>23</v>
      </c>
      <c r="D3" s="2" t="s">
        <v>24</v>
      </c>
      <c r="E3" s="2" t="s">
        <v>20</v>
      </c>
      <c r="F3" s="2" t="s">
        <v>25</v>
      </c>
      <c r="G3" s="8">
        <v>18835</v>
      </c>
      <c r="H3" s="6">
        <v>484652.5</v>
      </c>
      <c r="I3" s="6">
        <v>9691.56</v>
      </c>
      <c r="J3" s="2" t="s">
        <v>27</v>
      </c>
      <c r="K3" s="5">
        <v>44594</v>
      </c>
    </row>
    <row r="4" spans="1:11" x14ac:dyDescent="0.25">
      <c r="A4" s="2">
        <v>3</v>
      </c>
      <c r="B4" s="2" t="s">
        <v>7</v>
      </c>
      <c r="C4" s="2" t="s">
        <v>26</v>
      </c>
      <c r="D4" s="2" t="s">
        <v>24</v>
      </c>
      <c r="E4" s="2" t="s">
        <v>20</v>
      </c>
      <c r="F4" s="2" t="s">
        <v>25</v>
      </c>
      <c r="G4" s="8">
        <v>12311</v>
      </c>
      <c r="H4" s="6">
        <v>245620</v>
      </c>
      <c r="I4" s="6">
        <v>29886.31</v>
      </c>
      <c r="J4" s="2" t="s">
        <v>22</v>
      </c>
      <c r="K4" s="5">
        <v>44601</v>
      </c>
    </row>
    <row r="5" spans="1:11" x14ac:dyDescent="0.25">
      <c r="A5" s="2">
        <v>4</v>
      </c>
      <c r="B5" s="2" t="s">
        <v>7</v>
      </c>
      <c r="C5" s="2" t="s">
        <v>28</v>
      </c>
      <c r="D5" s="2" t="s">
        <v>24</v>
      </c>
      <c r="E5" s="2" t="s">
        <v>58</v>
      </c>
      <c r="F5" s="2" t="s">
        <v>21</v>
      </c>
      <c r="G5" s="8">
        <v>9039</v>
      </c>
      <c r="H5" s="6">
        <v>215380</v>
      </c>
      <c r="I5" s="6">
        <v>49107.41</v>
      </c>
      <c r="J5" s="2" t="s">
        <v>22</v>
      </c>
      <c r="K5" s="5">
        <v>44609</v>
      </c>
    </row>
    <row r="6" spans="1:11" x14ac:dyDescent="0.25">
      <c r="A6" s="2">
        <v>5</v>
      </c>
      <c r="B6" s="2" t="s">
        <v>7</v>
      </c>
      <c r="C6" s="2" t="s">
        <v>43</v>
      </c>
      <c r="D6" s="2" t="s">
        <v>30</v>
      </c>
      <c r="E6" s="2" t="s">
        <v>59</v>
      </c>
      <c r="F6" s="2" t="s">
        <v>21</v>
      </c>
      <c r="G6" s="8">
        <v>19616</v>
      </c>
      <c r="H6" s="6">
        <v>507168</v>
      </c>
      <c r="I6" s="6">
        <v>239122.8</v>
      </c>
      <c r="J6" s="2" t="s">
        <v>29</v>
      </c>
      <c r="K6" s="5">
        <v>44612</v>
      </c>
    </row>
    <row r="7" spans="1:11" x14ac:dyDescent="0.25">
      <c r="A7" s="2">
        <v>6</v>
      </c>
      <c r="B7" s="2" t="s">
        <v>7</v>
      </c>
      <c r="C7" s="2" t="s">
        <v>31</v>
      </c>
      <c r="D7" s="2" t="s">
        <v>19</v>
      </c>
      <c r="E7" s="2" t="s">
        <v>59</v>
      </c>
      <c r="F7" s="2" t="s">
        <v>25</v>
      </c>
      <c r="G7" s="8">
        <v>23347</v>
      </c>
      <c r="H7" s="6">
        <v>581663.5</v>
      </c>
      <c r="I7" s="6">
        <v>198902.82</v>
      </c>
      <c r="J7" s="2" t="s">
        <v>22</v>
      </c>
      <c r="K7" s="5">
        <v>44633</v>
      </c>
    </row>
    <row r="8" spans="1:11" x14ac:dyDescent="0.25">
      <c r="A8" s="2">
        <v>7</v>
      </c>
      <c r="B8" s="2" t="s">
        <v>7</v>
      </c>
      <c r="C8" s="2" t="s">
        <v>32</v>
      </c>
      <c r="D8" s="2" t="s">
        <v>19</v>
      </c>
      <c r="E8" s="2" t="s">
        <v>60</v>
      </c>
      <c r="F8" s="2" t="s">
        <v>25</v>
      </c>
      <c r="G8" s="8">
        <v>22340</v>
      </c>
      <c r="H8" s="6">
        <v>573031.5</v>
      </c>
      <c r="I8" s="6">
        <v>187196.77</v>
      </c>
      <c r="J8" s="2" t="s">
        <v>22</v>
      </c>
      <c r="K8" s="5">
        <v>44642</v>
      </c>
    </row>
    <row r="9" spans="1:11" x14ac:dyDescent="0.25">
      <c r="A9" s="2">
        <v>8</v>
      </c>
      <c r="B9" s="2" t="s">
        <v>33</v>
      </c>
      <c r="C9" s="2" t="s">
        <v>34</v>
      </c>
      <c r="D9" s="2" t="s">
        <v>24</v>
      </c>
      <c r="E9" s="2" t="s">
        <v>60</v>
      </c>
      <c r="F9" s="2" t="s">
        <v>25</v>
      </c>
      <c r="G9" s="8">
        <v>19115</v>
      </c>
      <c r="H9" s="6">
        <v>542074.5</v>
      </c>
      <c r="I9" s="6">
        <v>217079.67</v>
      </c>
      <c r="J9" s="2" t="s">
        <v>22</v>
      </c>
      <c r="K9" s="5">
        <v>44663</v>
      </c>
    </row>
    <row r="10" spans="1:11" x14ac:dyDescent="0.25">
      <c r="A10" s="2">
        <v>9</v>
      </c>
      <c r="B10" s="2" t="s">
        <v>33</v>
      </c>
      <c r="C10" s="2" t="s">
        <v>35</v>
      </c>
      <c r="D10" s="2" t="s">
        <v>24</v>
      </c>
      <c r="E10" s="2" t="s">
        <v>60</v>
      </c>
      <c r="F10" s="2" t="s">
        <v>25</v>
      </c>
      <c r="G10" s="8">
        <v>14074</v>
      </c>
      <c r="H10" s="6">
        <v>316889</v>
      </c>
      <c r="I10" s="6">
        <v>845.2</v>
      </c>
      <c r="J10" s="2" t="s">
        <v>22</v>
      </c>
      <c r="K10" s="5">
        <v>44677</v>
      </c>
    </row>
    <row r="11" spans="1:11" x14ac:dyDescent="0.25">
      <c r="A11" s="2">
        <v>10</v>
      </c>
      <c r="B11" s="2" t="s">
        <v>33</v>
      </c>
      <c r="C11" s="2" t="s">
        <v>36</v>
      </c>
      <c r="D11" s="2" t="s">
        <v>19</v>
      </c>
      <c r="E11" s="2" t="s">
        <v>59</v>
      </c>
      <c r="F11" s="2" t="s">
        <v>21</v>
      </c>
      <c r="G11" s="8">
        <v>21831</v>
      </c>
      <c r="H11" s="6">
        <v>630159</v>
      </c>
      <c r="I11" s="6">
        <v>324079.84000000003</v>
      </c>
      <c r="J11" s="2" t="s">
        <v>22</v>
      </c>
      <c r="K11" s="5">
        <v>44689</v>
      </c>
    </row>
    <row r="12" spans="1:11" x14ac:dyDescent="0.25">
      <c r="A12" s="2">
        <v>11</v>
      </c>
      <c r="B12" s="2" t="s">
        <v>38</v>
      </c>
      <c r="C12" s="2" t="s">
        <v>37</v>
      </c>
      <c r="D12" s="2" t="s">
        <v>24</v>
      </c>
      <c r="E12" s="2" t="s">
        <v>20</v>
      </c>
      <c r="F12" s="2" t="s">
        <v>21</v>
      </c>
      <c r="G12" s="8">
        <v>22158</v>
      </c>
      <c r="H12" s="6">
        <v>607930.5</v>
      </c>
      <c r="I12" s="6">
        <v>301857.28000000003</v>
      </c>
      <c r="J12" s="2" t="s">
        <v>22</v>
      </c>
      <c r="K12" s="5">
        <v>44693</v>
      </c>
    </row>
    <row r="13" spans="1:11" x14ac:dyDescent="0.25">
      <c r="A13" s="2">
        <v>12</v>
      </c>
      <c r="B13" s="2" t="s">
        <v>33</v>
      </c>
      <c r="C13" s="2" t="s">
        <v>39</v>
      </c>
      <c r="D13" s="2" t="s">
        <v>30</v>
      </c>
      <c r="E13" s="2" t="s">
        <v>59</v>
      </c>
      <c r="F13" s="2" t="s">
        <v>25</v>
      </c>
      <c r="G13" s="8">
        <v>58397</v>
      </c>
      <c r="H13" s="6">
        <v>2466489.5</v>
      </c>
      <c r="I13" s="6">
        <v>1704799.15</v>
      </c>
      <c r="J13" s="2" t="s">
        <v>22</v>
      </c>
      <c r="K13" s="5">
        <v>44703</v>
      </c>
    </row>
    <row r="14" spans="1:11" x14ac:dyDescent="0.25">
      <c r="A14" s="2">
        <v>13</v>
      </c>
      <c r="B14" s="2" t="s">
        <v>33</v>
      </c>
      <c r="C14" s="2" t="s">
        <v>40</v>
      </c>
      <c r="D14" s="2" t="s">
        <v>24</v>
      </c>
      <c r="E14" s="2" t="s">
        <v>20</v>
      </c>
      <c r="F14" s="2" t="s">
        <v>25</v>
      </c>
      <c r="G14" s="8">
        <v>42004</v>
      </c>
      <c r="H14" s="6">
        <v>1498743.5</v>
      </c>
      <c r="I14" s="6">
        <v>891428.71</v>
      </c>
      <c r="J14" s="2" t="s">
        <v>22</v>
      </c>
      <c r="K14" s="5">
        <v>44720</v>
      </c>
    </row>
    <row r="15" spans="1:11" x14ac:dyDescent="0.25">
      <c r="A15" s="2">
        <v>14</v>
      </c>
      <c r="B15" s="2" t="s">
        <v>33</v>
      </c>
      <c r="C15" s="2" t="s">
        <v>41</v>
      </c>
      <c r="D15" s="2" t="s">
        <v>19</v>
      </c>
      <c r="E15" s="2" t="s">
        <v>58</v>
      </c>
      <c r="F15" s="2" t="s">
        <v>25</v>
      </c>
      <c r="G15" s="8">
        <v>58076</v>
      </c>
      <c r="H15" s="6">
        <v>2378469.5</v>
      </c>
      <c r="I15" s="6">
        <v>1655629.43</v>
      </c>
      <c r="J15" s="2" t="s">
        <v>22</v>
      </c>
      <c r="K15" s="5">
        <v>44728</v>
      </c>
    </row>
    <row r="16" spans="1:11" x14ac:dyDescent="0.25">
      <c r="A16" s="2">
        <v>15</v>
      </c>
      <c r="B16" s="2" t="s">
        <v>33</v>
      </c>
      <c r="C16" s="2" t="s">
        <v>42</v>
      </c>
      <c r="D16" s="2" t="s">
        <v>24</v>
      </c>
      <c r="E16" s="2" t="s">
        <v>60</v>
      </c>
      <c r="F16" s="2" t="s">
        <v>25</v>
      </c>
      <c r="G16" s="8">
        <v>39032</v>
      </c>
      <c r="H16" s="6">
        <v>1008670.5</v>
      </c>
      <c r="I16" s="6">
        <v>509545.11</v>
      </c>
      <c r="J16" s="2" t="s">
        <v>22</v>
      </c>
      <c r="K16" s="5">
        <v>44740</v>
      </c>
    </row>
    <row r="17" spans="1:11" x14ac:dyDescent="0.25">
      <c r="A17" s="2">
        <v>16</v>
      </c>
      <c r="B17" s="2" t="s">
        <v>33</v>
      </c>
      <c r="C17" s="2" t="s">
        <v>44</v>
      </c>
      <c r="D17" s="2" t="s">
        <v>24</v>
      </c>
      <c r="E17" s="2" t="s">
        <v>61</v>
      </c>
      <c r="F17" s="2" t="s">
        <v>25</v>
      </c>
      <c r="G17" s="8">
        <v>34957</v>
      </c>
      <c r="H17" s="6">
        <v>951228.5</v>
      </c>
      <c r="I17" s="6">
        <v>437993.13</v>
      </c>
      <c r="J17" s="2" t="s">
        <v>22</v>
      </c>
      <c r="K17" s="5">
        <v>44743</v>
      </c>
    </row>
    <row r="18" spans="1:11" x14ac:dyDescent="0.25">
      <c r="A18" s="2">
        <v>17</v>
      </c>
      <c r="B18" s="2" t="s">
        <v>38</v>
      </c>
      <c r="C18" s="2" t="s">
        <v>45</v>
      </c>
      <c r="D18" s="2" t="s">
        <v>24</v>
      </c>
      <c r="E18" s="2" t="s">
        <v>60</v>
      </c>
      <c r="F18" s="2" t="s">
        <v>25</v>
      </c>
      <c r="G18" s="8">
        <v>58844</v>
      </c>
      <c r="H18" s="6">
        <v>2674320</v>
      </c>
      <c r="I18" s="6">
        <v>1906080</v>
      </c>
      <c r="J18" s="2" t="s">
        <v>27</v>
      </c>
      <c r="K18" s="5">
        <v>44754</v>
      </c>
    </row>
    <row r="19" spans="1:11" x14ac:dyDescent="0.25">
      <c r="A19" s="2">
        <v>18</v>
      </c>
      <c r="B19" s="2" t="s">
        <v>33</v>
      </c>
      <c r="C19" s="2" t="s">
        <v>46</v>
      </c>
      <c r="D19" s="2" t="s">
        <v>19</v>
      </c>
      <c r="E19" s="2" t="s">
        <v>59</v>
      </c>
      <c r="F19" s="2" t="s">
        <v>25</v>
      </c>
      <c r="G19" s="8">
        <v>46890</v>
      </c>
      <c r="H19" s="6">
        <v>1453852</v>
      </c>
      <c r="I19" s="6">
        <v>854784.61</v>
      </c>
      <c r="J19" s="2" t="s">
        <v>22</v>
      </c>
      <c r="K19" s="5">
        <v>44759</v>
      </c>
    </row>
    <row r="20" spans="1:11" x14ac:dyDescent="0.25">
      <c r="A20" s="2">
        <v>19</v>
      </c>
      <c r="B20" s="2" t="s">
        <v>33</v>
      </c>
      <c r="C20" s="2" t="s">
        <v>47</v>
      </c>
      <c r="D20" s="2" t="s">
        <v>19</v>
      </c>
      <c r="E20" s="2" t="s">
        <v>62</v>
      </c>
      <c r="F20" s="2" t="s">
        <v>25</v>
      </c>
      <c r="G20" s="8">
        <v>49066</v>
      </c>
      <c r="H20" s="6">
        <v>1649181</v>
      </c>
      <c r="I20" s="6">
        <v>1030521.14</v>
      </c>
      <c r="J20" s="2" t="s">
        <v>22</v>
      </c>
      <c r="K20" s="5">
        <v>44765</v>
      </c>
    </row>
    <row r="21" spans="1:11" x14ac:dyDescent="0.25">
      <c r="A21" s="2">
        <v>20</v>
      </c>
      <c r="B21" s="2" t="s">
        <v>33</v>
      </c>
      <c r="C21" s="2" t="s">
        <v>48</v>
      </c>
      <c r="D21" s="2" t="s">
        <v>24</v>
      </c>
      <c r="E21" s="2" t="s">
        <v>62</v>
      </c>
      <c r="F21" s="2" t="s">
        <v>25</v>
      </c>
      <c r="G21" s="8">
        <v>42274</v>
      </c>
      <c r="H21" s="6">
        <v>1264718</v>
      </c>
      <c r="I21" s="6">
        <v>678217.16</v>
      </c>
      <c r="J21" s="2" t="s">
        <v>22</v>
      </c>
      <c r="K21" s="5">
        <v>44779</v>
      </c>
    </row>
    <row r="22" spans="1:11" x14ac:dyDescent="0.25">
      <c r="A22" s="2">
        <v>21</v>
      </c>
      <c r="B22" s="2" t="s">
        <v>33</v>
      </c>
      <c r="C22" s="2" t="s">
        <v>49</v>
      </c>
      <c r="D22" s="2" t="s">
        <v>19</v>
      </c>
      <c r="E22" s="2" t="s">
        <v>62</v>
      </c>
      <c r="F22" s="2" t="s">
        <v>50</v>
      </c>
      <c r="G22" s="8">
        <v>22432</v>
      </c>
      <c r="H22" s="6">
        <v>1816425</v>
      </c>
      <c r="I22" s="6">
        <v>1560364.62</v>
      </c>
      <c r="J22" s="2" t="s">
        <v>29</v>
      </c>
      <c r="K22" s="5">
        <v>44786</v>
      </c>
    </row>
    <row r="23" spans="1:11" x14ac:dyDescent="0.25">
      <c r="A23" s="2">
        <v>22</v>
      </c>
      <c r="B23" s="2" t="s">
        <v>33</v>
      </c>
      <c r="C23" s="2" t="s">
        <v>51</v>
      </c>
      <c r="D23" s="2" t="s">
        <v>24</v>
      </c>
      <c r="E23" s="2" t="s">
        <v>61</v>
      </c>
      <c r="F23" s="2" t="s">
        <v>21</v>
      </c>
      <c r="G23" s="8">
        <v>21228</v>
      </c>
      <c r="H23" s="6">
        <v>600345</v>
      </c>
      <c r="I23" s="6">
        <v>277972.09000000003</v>
      </c>
      <c r="J23" s="2" t="s">
        <v>22</v>
      </c>
      <c r="K23" s="5">
        <v>44799</v>
      </c>
    </row>
    <row r="24" spans="1:11" x14ac:dyDescent="0.25">
      <c r="A24" s="2">
        <v>23</v>
      </c>
      <c r="B24" s="2" t="s">
        <v>33</v>
      </c>
      <c r="C24" s="2" t="s">
        <v>52</v>
      </c>
      <c r="D24" s="2" t="s">
        <v>19</v>
      </c>
      <c r="E24" s="2" t="s">
        <v>59</v>
      </c>
      <c r="F24" s="2" t="s">
        <v>25</v>
      </c>
      <c r="G24" s="8">
        <v>58702</v>
      </c>
      <c r="H24" s="6">
        <v>2478008</v>
      </c>
      <c r="I24" s="6">
        <v>1746909.81</v>
      </c>
      <c r="J24" s="2" t="s">
        <v>29</v>
      </c>
      <c r="K24" s="5">
        <v>44808</v>
      </c>
    </row>
    <row r="25" spans="1:11" x14ac:dyDescent="0.25">
      <c r="A25" s="2">
        <v>24</v>
      </c>
      <c r="B25" s="2" t="s">
        <v>33</v>
      </c>
      <c r="C25" s="2" t="s">
        <v>53</v>
      </c>
      <c r="D25" s="2" t="s">
        <v>24</v>
      </c>
      <c r="E25" s="2" t="s">
        <v>58</v>
      </c>
      <c r="F25" s="2" t="s">
        <v>25</v>
      </c>
      <c r="G25" s="8">
        <v>52751</v>
      </c>
      <c r="H25" s="6">
        <v>1930442</v>
      </c>
      <c r="I25" s="6">
        <v>1153496.04</v>
      </c>
      <c r="J25" s="2" t="s">
        <v>22</v>
      </c>
      <c r="K25" s="5">
        <v>44812</v>
      </c>
    </row>
    <row r="26" spans="1:11" x14ac:dyDescent="0.25">
      <c r="A26" s="2">
        <v>25</v>
      </c>
      <c r="B26" s="2" t="s">
        <v>33</v>
      </c>
      <c r="C26" s="2" t="s">
        <v>54</v>
      </c>
      <c r="D26" s="2" t="s">
        <v>24</v>
      </c>
      <c r="E26" s="2" t="s">
        <v>20</v>
      </c>
      <c r="F26" s="2" t="s">
        <v>25</v>
      </c>
      <c r="G26" s="8">
        <v>59204</v>
      </c>
      <c r="H26" s="6">
        <v>2974486</v>
      </c>
      <c r="I26" s="6">
        <v>2070342.18</v>
      </c>
      <c r="J26" s="2" t="s">
        <v>22</v>
      </c>
      <c r="K26" s="5">
        <v>44825</v>
      </c>
    </row>
    <row r="27" spans="1:11" x14ac:dyDescent="0.25">
      <c r="A27" s="2">
        <v>26</v>
      </c>
      <c r="B27" s="2" t="s">
        <v>33</v>
      </c>
      <c r="C27" s="2" t="s">
        <v>55</v>
      </c>
      <c r="D27" s="2" t="s">
        <v>24</v>
      </c>
      <c r="E27" s="2" t="s">
        <v>20</v>
      </c>
      <c r="F27" s="2" t="s">
        <v>25</v>
      </c>
      <c r="G27" s="8">
        <v>56889</v>
      </c>
      <c r="H27" s="6">
        <v>2217114</v>
      </c>
      <c r="I27" s="6">
        <v>1296609.79</v>
      </c>
      <c r="J27" s="2" t="s">
        <v>29</v>
      </c>
      <c r="K27" s="5">
        <v>44839</v>
      </c>
    </row>
    <row r="28" spans="1:11" x14ac:dyDescent="0.25">
      <c r="A28" s="2">
        <v>27</v>
      </c>
      <c r="B28" s="2" t="s">
        <v>33</v>
      </c>
      <c r="C28" s="2" t="s">
        <v>56</v>
      </c>
      <c r="D28" s="2" t="s">
        <v>24</v>
      </c>
      <c r="E28" s="2" t="s">
        <v>60</v>
      </c>
      <c r="F28" s="2" t="s">
        <v>25</v>
      </c>
      <c r="G28" s="8">
        <v>21491</v>
      </c>
      <c r="H28" s="6">
        <v>451018</v>
      </c>
      <c r="I28" s="6">
        <v>32000</v>
      </c>
      <c r="J28" s="2" t="s">
        <v>27</v>
      </c>
      <c r="K28" s="5">
        <v>44852</v>
      </c>
    </row>
    <row r="29" spans="1:11" x14ac:dyDescent="0.25">
      <c r="A29" s="2">
        <v>28</v>
      </c>
      <c r="B29" s="2" t="s">
        <v>33</v>
      </c>
      <c r="C29" s="2" t="s">
        <v>57</v>
      </c>
      <c r="D29" s="2" t="s">
        <v>24</v>
      </c>
      <c r="E29" s="2" t="s">
        <v>59</v>
      </c>
      <c r="F29" s="2" t="s">
        <v>25</v>
      </c>
      <c r="G29" s="8">
        <v>61291</v>
      </c>
      <c r="H29" s="6">
        <v>2755188.5</v>
      </c>
      <c r="I29" s="6">
        <v>1009671.58</v>
      </c>
      <c r="J29" s="2" t="s">
        <v>22</v>
      </c>
      <c r="K29" s="5">
        <v>44871</v>
      </c>
    </row>
    <row r="30" spans="1:11" x14ac:dyDescent="0.25">
      <c r="A30" s="4">
        <v>29</v>
      </c>
      <c r="B30" s="4" t="s">
        <v>7</v>
      </c>
      <c r="C30" s="4" t="s">
        <v>32</v>
      </c>
      <c r="D30" s="4" t="s">
        <v>30</v>
      </c>
      <c r="E30" s="4" t="s">
        <v>62</v>
      </c>
      <c r="F30" s="4" t="s">
        <v>21</v>
      </c>
      <c r="G30" s="9">
        <v>19657</v>
      </c>
      <c r="H30" s="6">
        <v>639615</v>
      </c>
      <c r="I30" s="6">
        <v>383533.8</v>
      </c>
      <c r="J30" s="4" t="s">
        <v>29</v>
      </c>
      <c r="K30" s="10">
        <v>44954</v>
      </c>
    </row>
    <row r="31" spans="1:11" x14ac:dyDescent="0.25">
      <c r="A31" s="4">
        <v>30</v>
      </c>
      <c r="B31" s="4" t="s">
        <v>7</v>
      </c>
      <c r="C31" s="4" t="s">
        <v>31</v>
      </c>
      <c r="D31" s="4" t="s">
        <v>24</v>
      </c>
      <c r="E31" s="4"/>
      <c r="F31" s="4" t="s">
        <v>21</v>
      </c>
      <c r="G31" s="9">
        <v>14968</v>
      </c>
      <c r="H31" s="6">
        <v>365072</v>
      </c>
      <c r="I31" s="6">
        <v>183057.2</v>
      </c>
      <c r="J31" s="4" t="s">
        <v>27</v>
      </c>
      <c r="K31" s="10">
        <v>44964</v>
      </c>
    </row>
    <row r="32" spans="1:11" x14ac:dyDescent="0.25">
      <c r="A32" s="4">
        <v>31</v>
      </c>
      <c r="B32" s="4" t="s">
        <v>7</v>
      </c>
      <c r="C32" s="4" t="s">
        <v>69</v>
      </c>
      <c r="D32" s="4" t="s">
        <v>24</v>
      </c>
      <c r="E32" s="4" t="s">
        <v>70</v>
      </c>
      <c r="F32" s="4" t="s">
        <v>21</v>
      </c>
      <c r="G32" s="9">
        <v>20449</v>
      </c>
      <c r="H32" s="6">
        <v>831964.5</v>
      </c>
      <c r="I32" s="6">
        <v>526270.75</v>
      </c>
      <c r="J32" s="4" t="s">
        <v>29</v>
      </c>
      <c r="K32" s="10">
        <v>44970</v>
      </c>
    </row>
    <row r="33" spans="1:11" x14ac:dyDescent="0.25">
      <c r="A33" s="4">
        <v>32</v>
      </c>
      <c r="B33" s="4" t="s">
        <v>7</v>
      </c>
      <c r="C33" s="4" t="s">
        <v>71</v>
      </c>
      <c r="D33" s="4" t="s">
        <v>19</v>
      </c>
      <c r="E33" s="4" t="s">
        <v>62</v>
      </c>
      <c r="F33" s="4" t="s">
        <v>72</v>
      </c>
      <c r="G33" s="9">
        <v>6589</v>
      </c>
      <c r="H33" s="6"/>
      <c r="I33" s="6">
        <v>206611.66</v>
      </c>
      <c r="J33" s="4" t="s">
        <v>29</v>
      </c>
      <c r="K33" s="10">
        <v>44989</v>
      </c>
    </row>
    <row r="34" spans="1:11" x14ac:dyDescent="0.25">
      <c r="A34" s="4">
        <v>33</v>
      </c>
      <c r="B34" s="4" t="s">
        <v>7</v>
      </c>
      <c r="C34" s="4" t="s">
        <v>23</v>
      </c>
      <c r="D34" s="4" t="s">
        <v>19</v>
      </c>
      <c r="E34" s="4" t="s">
        <v>62</v>
      </c>
      <c r="F34" s="4"/>
      <c r="G34" s="9"/>
      <c r="H34" s="6"/>
      <c r="I34" s="6"/>
      <c r="J34" s="4"/>
      <c r="K34" s="10">
        <v>44996</v>
      </c>
    </row>
    <row r="35" spans="1:11" x14ac:dyDescent="0.25">
      <c r="A35" s="4"/>
      <c r="B35" s="4"/>
      <c r="C35" s="4"/>
      <c r="D35" s="4"/>
      <c r="E35" s="4"/>
      <c r="F35" s="4"/>
      <c r="G35" s="9"/>
      <c r="H35" s="6"/>
      <c r="I35" s="6"/>
      <c r="J35" s="4"/>
      <c r="K35" s="10"/>
    </row>
    <row r="36" spans="1:11" x14ac:dyDescent="0.25">
      <c r="A36" s="4"/>
      <c r="B36" s="4"/>
      <c r="C36" s="4"/>
      <c r="D36" s="4"/>
      <c r="E36" s="4"/>
      <c r="F36" s="4"/>
      <c r="G36" s="9"/>
      <c r="H36" s="6"/>
      <c r="I36" s="6"/>
      <c r="J36" s="4"/>
      <c r="K36" s="10"/>
    </row>
    <row r="37" spans="1:11" x14ac:dyDescent="0.25">
      <c r="A37" s="4"/>
      <c r="B37" s="4"/>
      <c r="C37" s="4"/>
      <c r="D37" s="4"/>
      <c r="E37" s="4"/>
      <c r="F37" s="4"/>
      <c r="G37" s="9"/>
      <c r="H37" s="6"/>
      <c r="I37" s="6"/>
      <c r="J37" s="4"/>
      <c r="K3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defaultRowHeight="15" x14ac:dyDescent="0.25"/>
  <cols>
    <col min="1" max="1" width="20.42578125" customWidth="1"/>
    <col min="2" max="3" width="18" bestFit="1" customWidth="1"/>
    <col min="4" max="4" width="19.5703125" bestFit="1" customWidth="1"/>
  </cols>
  <sheetData>
    <row r="1" spans="1:5" x14ac:dyDescent="0.25">
      <c r="A1" s="1" t="s">
        <v>68</v>
      </c>
      <c r="B1" s="1" t="s">
        <v>67</v>
      </c>
      <c r="C1" s="1" t="s">
        <v>63</v>
      </c>
      <c r="D1" s="1" t="s">
        <v>9</v>
      </c>
      <c r="E1" s="1" t="s">
        <v>10</v>
      </c>
    </row>
    <row r="2" spans="1:5" x14ac:dyDescent="0.25">
      <c r="A2" s="6">
        <v>185177458</v>
      </c>
      <c r="B2" s="6">
        <v>4555165</v>
      </c>
      <c r="C2" s="6">
        <v>-29300000</v>
      </c>
      <c r="D2" s="6">
        <v>262000000</v>
      </c>
      <c r="E2" s="2">
        <v>2016</v>
      </c>
    </row>
    <row r="3" spans="1:5" x14ac:dyDescent="0.25">
      <c r="A3" s="6">
        <v>186114151</v>
      </c>
      <c r="B3" s="6">
        <v>36793759</v>
      </c>
      <c r="C3" s="6">
        <v>-16844160</v>
      </c>
      <c r="D3" s="6">
        <v>385000000</v>
      </c>
      <c r="E3" s="2">
        <v>2017</v>
      </c>
    </row>
    <row r="4" spans="1:5" x14ac:dyDescent="0.25">
      <c r="A4" s="6">
        <v>216881138</v>
      </c>
      <c r="B4" s="6">
        <v>30429113</v>
      </c>
      <c r="C4" s="6">
        <v>-73818626</v>
      </c>
      <c r="D4" s="6">
        <v>534000000</v>
      </c>
      <c r="E4" s="2">
        <v>2018</v>
      </c>
    </row>
    <row r="5" spans="1:5" x14ac:dyDescent="0.25">
      <c r="A5" s="6">
        <f>246897346+24468018</f>
        <v>271365364</v>
      </c>
      <c r="B5" s="6">
        <f>81763000+953</f>
        <v>81763953</v>
      </c>
      <c r="C5" s="6">
        <v>-394100974</v>
      </c>
      <c r="D5" s="6">
        <v>803486208</v>
      </c>
      <c r="E5" s="2">
        <v>2019</v>
      </c>
    </row>
    <row r="6" spans="1:5" x14ac:dyDescent="0.25">
      <c r="A6" s="6">
        <f>178296000+39369000+16387000</f>
        <v>234052000</v>
      </c>
      <c r="B6" s="6">
        <f>90826000+72690000</f>
        <v>163516000</v>
      </c>
      <c r="C6" s="6">
        <v>-227000000</v>
      </c>
      <c r="D6" s="6">
        <v>1036000000</v>
      </c>
      <c r="E6" s="2">
        <v>2020</v>
      </c>
    </row>
    <row r="7" spans="1:5" x14ac:dyDescent="0.25">
      <c r="A7" s="6">
        <v>224065000</v>
      </c>
      <c r="B7" s="6">
        <f>79525000+127146000</f>
        <v>206671000</v>
      </c>
      <c r="C7" s="6">
        <v>-113047000</v>
      </c>
      <c r="D7" s="6">
        <v>1016847000</v>
      </c>
      <c r="E7" s="2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C1" workbookViewId="0">
      <selection activeCell="C5" sqref="C5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6.85546875" bestFit="1" customWidth="1"/>
    <col min="4" max="5" width="18" bestFit="1" customWidth="1"/>
    <col min="6" max="6" width="18" customWidth="1"/>
    <col min="7" max="7" width="20.5703125" bestFit="1" customWidth="1"/>
  </cols>
  <sheetData>
    <row r="1" spans="1:8" x14ac:dyDescent="0.25">
      <c r="A1" s="3" t="s">
        <v>11</v>
      </c>
      <c r="B1" s="3" t="s">
        <v>65</v>
      </c>
      <c r="C1" s="3" t="s">
        <v>12</v>
      </c>
      <c r="D1" s="3" t="s">
        <v>64</v>
      </c>
      <c r="E1" s="3" t="s">
        <v>13</v>
      </c>
      <c r="F1" s="3" t="s">
        <v>8</v>
      </c>
      <c r="G1" s="3" t="s">
        <v>9</v>
      </c>
      <c r="H1" s="3" t="s">
        <v>10</v>
      </c>
    </row>
    <row r="2" spans="1:8" x14ac:dyDescent="0.25">
      <c r="A2" s="7">
        <v>28400000</v>
      </c>
      <c r="B2" s="7">
        <v>15000000</v>
      </c>
      <c r="C2" s="7">
        <v>16400000</v>
      </c>
      <c r="D2" s="7">
        <v>130900000</v>
      </c>
      <c r="E2" s="7">
        <v>26800000</v>
      </c>
      <c r="F2" s="7">
        <v>4800000</v>
      </c>
      <c r="G2" s="7">
        <v>231500000</v>
      </c>
      <c r="H2" s="4">
        <v>2016</v>
      </c>
    </row>
    <row r="3" spans="1:8" x14ac:dyDescent="0.25">
      <c r="A3" s="7">
        <v>35100000</v>
      </c>
      <c r="B3" s="7">
        <v>16400000</v>
      </c>
      <c r="C3" s="7">
        <v>22300000</v>
      </c>
      <c r="D3" s="7">
        <v>177100000</v>
      </c>
      <c r="E3" s="7">
        <v>26300000</v>
      </c>
      <c r="F3" s="7">
        <v>5900000</v>
      </c>
      <c r="G3" s="7">
        <v>344314798.29000002</v>
      </c>
      <c r="H3" s="4">
        <v>2017</v>
      </c>
    </row>
    <row r="4" spans="1:8" x14ac:dyDescent="0.25">
      <c r="A4" s="7">
        <v>45900000</v>
      </c>
      <c r="B4" s="7">
        <v>23900000</v>
      </c>
      <c r="C4" s="7">
        <v>23100000</v>
      </c>
      <c r="D4" s="7">
        <v>190700000</v>
      </c>
      <c r="E4" s="7">
        <v>32500000</v>
      </c>
      <c r="F4" s="7">
        <v>2500000</v>
      </c>
      <c r="G4" s="7">
        <v>318857150</v>
      </c>
      <c r="H4" s="4">
        <v>2018</v>
      </c>
    </row>
    <row r="5" spans="1:8" x14ac:dyDescent="0.25">
      <c r="A5" s="7">
        <v>108100000</v>
      </c>
      <c r="B5" s="7">
        <v>18300000</v>
      </c>
      <c r="C5" s="7">
        <v>14100000</v>
      </c>
      <c r="D5" s="7">
        <v>105700000</v>
      </c>
      <c r="E5" s="7">
        <v>18100000</v>
      </c>
      <c r="F5" s="7">
        <v>3000000</v>
      </c>
      <c r="G5" s="7">
        <v>280799767</v>
      </c>
      <c r="H5" s="4">
        <v>2019</v>
      </c>
    </row>
    <row r="6" spans="1:8" x14ac:dyDescent="0.25">
      <c r="A6" s="7">
        <v>23400000</v>
      </c>
      <c r="B6" s="7">
        <v>1000000</v>
      </c>
      <c r="C6" s="7">
        <v>11800000</v>
      </c>
      <c r="D6" s="7">
        <v>40300000</v>
      </c>
      <c r="E6" s="7">
        <v>33700000</v>
      </c>
      <c r="F6" s="7">
        <v>5600000</v>
      </c>
      <c r="G6" s="7">
        <v>123000000</v>
      </c>
      <c r="H6" s="4">
        <v>2020</v>
      </c>
    </row>
    <row r="7" spans="1:8" x14ac:dyDescent="0.25">
      <c r="A7" s="7">
        <v>20356000</v>
      </c>
      <c r="B7" s="7">
        <v>2385000</v>
      </c>
      <c r="C7" s="7">
        <v>7294000</v>
      </c>
      <c r="D7" s="7">
        <v>44000000</v>
      </c>
      <c r="E7" s="7">
        <v>37600000</v>
      </c>
      <c r="F7" s="7">
        <v>23163000</v>
      </c>
      <c r="G7" s="7">
        <v>143000000</v>
      </c>
      <c r="H7" s="4"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"/>
    </sheetView>
  </sheetViews>
  <sheetFormatPr defaultRowHeight="15" x14ac:dyDescent="0.25"/>
  <cols>
    <col min="1" max="1" width="15.42578125" customWidth="1"/>
  </cols>
  <sheetData>
    <row r="1" spans="1:2" x14ac:dyDescent="0.25">
      <c r="A1" s="1" t="s">
        <v>66</v>
      </c>
      <c r="B1" s="1" t="s">
        <v>10</v>
      </c>
    </row>
    <row r="2" spans="1:2" x14ac:dyDescent="0.25">
      <c r="A2" s="2">
        <v>46271</v>
      </c>
      <c r="B2" s="2">
        <v>2013</v>
      </c>
    </row>
    <row r="3" spans="1:2" x14ac:dyDescent="0.25">
      <c r="A3" s="2">
        <v>67818</v>
      </c>
      <c r="B3" s="2">
        <v>2014</v>
      </c>
    </row>
    <row r="4" spans="1:2" x14ac:dyDescent="0.25">
      <c r="A4" s="2">
        <v>71798</v>
      </c>
      <c r="B4" s="2">
        <v>2015</v>
      </c>
    </row>
    <row r="5" spans="1:2" x14ac:dyDescent="0.25">
      <c r="A5" s="2">
        <v>78027</v>
      </c>
      <c r="B5" s="2">
        <v>2016</v>
      </c>
    </row>
    <row r="6" spans="1:2" x14ac:dyDescent="0.25">
      <c r="A6" s="2">
        <v>38000</v>
      </c>
      <c r="B6" s="2">
        <v>2017</v>
      </c>
    </row>
    <row r="7" spans="1:2" x14ac:dyDescent="0.25">
      <c r="A7" s="2">
        <v>49184</v>
      </c>
      <c r="B7" s="2">
        <v>2018</v>
      </c>
    </row>
    <row r="8" spans="1:2" x14ac:dyDescent="0.25">
      <c r="A8" s="2">
        <v>6000</v>
      </c>
      <c r="B8" s="2">
        <v>2019</v>
      </c>
    </row>
    <row r="9" spans="1:2" x14ac:dyDescent="0.25">
      <c r="A9" s="2">
        <v>43000</v>
      </c>
      <c r="B9" s="2">
        <v>2020</v>
      </c>
    </row>
    <row r="10" spans="1:2" x14ac:dyDescent="0.25">
      <c r="A10" s="2">
        <v>12000</v>
      </c>
      <c r="B10" s="2">
        <v>2021</v>
      </c>
    </row>
    <row r="11" spans="1:2" x14ac:dyDescent="0.25">
      <c r="A11" s="2">
        <v>70000</v>
      </c>
      <c r="B11" s="2">
        <v>2022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K23" sqref="K23"/>
    </sheetView>
  </sheetViews>
  <sheetFormatPr defaultRowHeight="15" x14ac:dyDescent="0.25"/>
  <cols>
    <col min="1" max="1" width="11.85546875" bestFit="1" customWidth="1"/>
    <col min="2" max="2" width="12.5703125" customWidth="1"/>
  </cols>
  <sheetData>
    <row r="1" spans="1:2" x14ac:dyDescent="0.25">
      <c r="A1" s="1" t="s">
        <v>66</v>
      </c>
      <c r="B1" s="1" t="s">
        <v>6</v>
      </c>
    </row>
    <row r="2" spans="1:2" x14ac:dyDescent="0.25">
      <c r="A2" s="2"/>
      <c r="B2" s="5">
        <v>44866</v>
      </c>
    </row>
    <row r="3" spans="1:2" x14ac:dyDescent="0.25">
      <c r="A3" s="2"/>
      <c r="B3" s="5">
        <v>44896</v>
      </c>
    </row>
    <row r="4" spans="1:2" x14ac:dyDescent="0.25">
      <c r="A4" s="2"/>
      <c r="B4" s="5">
        <v>44927</v>
      </c>
    </row>
    <row r="5" spans="1:2" x14ac:dyDescent="0.25">
      <c r="A5" s="2"/>
      <c r="B5" s="5">
        <v>44958</v>
      </c>
    </row>
    <row r="6" spans="1:2" x14ac:dyDescent="0.25">
      <c r="A6" s="2"/>
      <c r="B6" s="5">
        <v>44986</v>
      </c>
    </row>
    <row r="7" spans="1:2" x14ac:dyDescent="0.25">
      <c r="A7" s="2"/>
      <c r="B7" s="5">
        <v>45017</v>
      </c>
    </row>
    <row r="8" spans="1:2" x14ac:dyDescent="0.25">
      <c r="A8" s="2"/>
      <c r="B8" s="5">
        <v>45047</v>
      </c>
    </row>
    <row r="9" spans="1:2" x14ac:dyDescent="0.25">
      <c r="A9" s="2"/>
      <c r="B9" s="5">
        <v>45078</v>
      </c>
    </row>
    <row r="10" spans="1:2" x14ac:dyDescent="0.25">
      <c r="A10" s="2"/>
      <c r="B10" s="5">
        <v>45108</v>
      </c>
    </row>
    <row r="11" spans="1:2" x14ac:dyDescent="0.25">
      <c r="A11" s="2"/>
      <c r="B11" s="5">
        <v>45139</v>
      </c>
    </row>
    <row r="12" spans="1:2" x14ac:dyDescent="0.25">
      <c r="A12" s="2"/>
      <c r="B12" s="5">
        <v>45170</v>
      </c>
    </row>
    <row r="13" spans="1:2" x14ac:dyDescent="0.25">
      <c r="A13" s="2"/>
      <c r="B13" s="5">
        <v>45200</v>
      </c>
    </row>
    <row r="14" spans="1:2" x14ac:dyDescent="0.25">
      <c r="A14" s="2"/>
      <c r="B14" s="5">
        <v>45231</v>
      </c>
    </row>
    <row r="15" spans="1:2" x14ac:dyDescent="0.25">
      <c r="A15" s="2"/>
      <c r="B15" s="5">
        <v>45261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Dados_Publico</vt:lpstr>
      <vt:lpstr>Dados_Dividas</vt:lpstr>
      <vt:lpstr>Dados_Receita</vt:lpstr>
      <vt:lpstr>Dados_Socio</vt:lpstr>
      <vt:lpstr>Dados_Socio_Mensal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2023-03-07T13:12:12Z</dcterms:modified>
</cp:coreProperties>
</file>