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 overview" sheetId="1" r:id="rId4"/>
    <sheet state="visible" name="Negative lists" sheetId="2" r:id="rId5"/>
    <sheet state="visible" name="Neutral lists" sheetId="3" r:id="rId6"/>
    <sheet state="visible" name="Positive lists" sheetId="4" r:id="rId7"/>
    <sheet state="visible" name="OLD Table list versions +test f" sheetId="5" r:id="rId8"/>
  </sheets>
  <definedNames/>
  <calcPr/>
  <extLst>
    <ext uri="GoogleSheetsCustomDataVersion2">
      <go:sheetsCustomData xmlns:go="http://customooxmlschemas.google.com/" r:id="rId9" roundtripDataChecksum="6to6e4zFEyEzv1s80CYfw6alxkfetZdwBrKyE6Qg50Q="/>
    </ext>
  </extLst>
</workbook>
</file>

<file path=xl/sharedStrings.xml><?xml version="1.0" encoding="utf-8"?>
<sst xmlns="http://schemas.openxmlformats.org/spreadsheetml/2006/main" count="1020" uniqueCount="867">
  <si>
    <t>List characteristics</t>
  </si>
  <si>
    <t>Recognition test items</t>
  </si>
  <si>
    <t>Version</t>
  </si>
  <si>
    <t>Valence</t>
  </si>
  <si>
    <t>List</t>
  </si>
  <si>
    <t>Valence CL</t>
  </si>
  <si>
    <t>Arousal CL</t>
  </si>
  <si>
    <t>Presented</t>
  </si>
  <si>
    <t>Related Lures</t>
  </si>
  <si>
    <t>Unrelated lures</t>
  </si>
  <si>
    <t>A</t>
  </si>
  <si>
    <t>Negative</t>
  </si>
  <si>
    <t>War</t>
  </si>
  <si>
    <t>Fear</t>
  </si>
  <si>
    <t>Sad</t>
  </si>
  <si>
    <t>Fat</t>
  </si>
  <si>
    <t>Hell</t>
  </si>
  <si>
    <t>Trash</t>
  </si>
  <si>
    <t>Alone</t>
  </si>
  <si>
    <t>Sick</t>
  </si>
  <si>
    <t>Thief</t>
  </si>
  <si>
    <t>Smoke</t>
  </si>
  <si>
    <t>Mean</t>
  </si>
  <si>
    <t>B</t>
  </si>
  <si>
    <t>Anger</t>
  </si>
  <si>
    <t>Danger</t>
  </si>
  <si>
    <t>Depression</t>
  </si>
  <si>
    <t>Lie</t>
  </si>
  <si>
    <t>Failure</t>
  </si>
  <si>
    <t>Dirt</t>
  </si>
  <si>
    <t>Dead</t>
  </si>
  <si>
    <t>Hurt</t>
  </si>
  <si>
    <t>Spider</t>
  </si>
  <si>
    <t>Needle</t>
  </si>
  <si>
    <t>Positive</t>
  </si>
  <si>
    <t>Love</t>
  </si>
  <si>
    <t>Green</t>
  </si>
  <si>
    <t>Beach</t>
  </si>
  <si>
    <t>Bird</t>
  </si>
  <si>
    <t>Pretty</t>
  </si>
  <si>
    <t>God</t>
  </si>
  <si>
    <t>Hug</t>
  </si>
  <si>
    <t>River</t>
  </si>
  <si>
    <t>Soft</t>
  </si>
  <si>
    <t>Nice</t>
  </si>
  <si>
    <t>Excel</t>
  </si>
  <si>
    <t>Happy</t>
  </si>
  <si>
    <t>Grass</t>
  </si>
  <si>
    <t>Fish</t>
  </si>
  <si>
    <t>Baby</t>
  </si>
  <si>
    <t>Beautiful</t>
  </si>
  <si>
    <t>Gentle</t>
  </si>
  <si>
    <t>Admire</t>
  </si>
  <si>
    <t>Sleep</t>
  </si>
  <si>
    <t>Music</t>
  </si>
  <si>
    <t>Neutral</t>
  </si>
  <si>
    <t>Hair</t>
  </si>
  <si>
    <t>Cold</t>
  </si>
  <si>
    <t>Chair</t>
  </si>
  <si>
    <t>High</t>
  </si>
  <si>
    <t>Car</t>
  </si>
  <si>
    <t>Smell</t>
  </si>
  <si>
    <t>Man</t>
  </si>
  <si>
    <t>Lamp</t>
  </si>
  <si>
    <t>Foot</t>
  </si>
  <si>
    <t>Shirt</t>
  </si>
  <si>
    <t>Fall</t>
  </si>
  <si>
    <t>Window</t>
  </si>
  <si>
    <t>Mountain</t>
  </si>
  <si>
    <t>City</t>
  </si>
  <si>
    <t>Flag</t>
  </si>
  <si>
    <t>Pen</t>
  </si>
  <si>
    <t>Glass</t>
  </si>
  <si>
    <t>Lion</t>
  </si>
  <si>
    <t>Notes.</t>
  </si>
  <si>
    <t>Targets taken from position 1 in the presented word lists at encoding</t>
  </si>
  <si>
    <t>Related lures were taken from the remaining associates from each list that were not presented at encoding</t>
  </si>
  <si>
    <t>Unrelated lures were taken from non-presented DRM lists (fruit, king, wish, long, mutton, Roediger et al., 2001)</t>
  </si>
  <si>
    <t>Negative lists</t>
  </si>
  <si>
    <t>Critical lure</t>
  </si>
  <si>
    <t>From</t>
  </si>
  <si>
    <t>Bland et al. (2016)</t>
  </si>
  <si>
    <t>Zhang et al., 2017</t>
  </si>
  <si>
    <t>Chang et al., 2021</t>
  </si>
  <si>
    <t>Howe &amp; Malone, 2011</t>
  </si>
  <si>
    <t xml:space="preserve">Stadler et al., 1999 </t>
  </si>
  <si>
    <t>Mean BAS</t>
  </si>
  <si>
    <t>Valence list value (1-9) **</t>
  </si>
  <si>
    <t>3,73 (Chang)</t>
  </si>
  <si>
    <t>Valence CL value (1-9)</t>
  </si>
  <si>
    <t>Arousal list value (1-9)</t>
  </si>
  <si>
    <t>Arousal CL value (1-9)</t>
  </si>
  <si>
    <t>Targets</t>
  </si>
  <si>
    <t>battle</t>
  </si>
  <si>
    <t>mad</t>
  </si>
  <si>
    <t>terror</t>
  </si>
  <si>
    <t>risk</t>
  </si>
  <si>
    <t>ill</t>
  </si>
  <si>
    <t>deceive</t>
  </si>
  <si>
    <t>unhappy</t>
  </si>
  <si>
    <t>pain</t>
  </si>
  <si>
    <t>steal</t>
  </si>
  <si>
    <t>web</t>
  </si>
  <si>
    <t>alive</t>
  </si>
  <si>
    <t>skinny</t>
  </si>
  <si>
    <t>mud</t>
  </si>
  <si>
    <t>garbage</t>
  </si>
  <si>
    <t>thread</t>
  </si>
  <si>
    <t>single</t>
  </si>
  <si>
    <t>sad</t>
  </si>
  <si>
    <t>devil</t>
  </si>
  <si>
    <t>success</t>
  </si>
  <si>
    <t>cigarette</t>
  </si>
  <si>
    <t>bomb</t>
  </si>
  <si>
    <t>frustrate</t>
  </si>
  <si>
    <t>fright</t>
  </si>
  <si>
    <t>caution</t>
  </si>
  <si>
    <t>hospital</t>
  </si>
  <si>
    <t>deception</t>
  </si>
  <si>
    <t>sorrow</t>
  </si>
  <si>
    <t>cut</t>
  </si>
  <si>
    <t>robber</t>
  </si>
  <si>
    <t>insect</t>
  </si>
  <si>
    <t>gone</t>
  </si>
  <si>
    <t>thin</t>
  </si>
  <si>
    <t>sand</t>
  </si>
  <si>
    <t>waste</t>
  </si>
  <si>
    <t>pin</t>
  </si>
  <si>
    <t>isolated</t>
  </si>
  <si>
    <t>anxiety</t>
  </si>
  <si>
    <t>satan</t>
  </si>
  <si>
    <t>exam</t>
  </si>
  <si>
    <t>puff</t>
  </si>
  <si>
    <t>fight</t>
  </si>
  <si>
    <t>hate</t>
  </si>
  <si>
    <t>warning</t>
  </si>
  <si>
    <t>vomit</t>
  </si>
  <si>
    <t>cheat</t>
  </si>
  <si>
    <t>cry</t>
  </si>
  <si>
    <t xml:space="preserve">ouch </t>
  </si>
  <si>
    <t>crook</t>
  </si>
  <si>
    <t>bug</t>
  </si>
  <si>
    <t>cold</t>
  </si>
  <si>
    <t>cat</t>
  </si>
  <si>
    <t>clean</t>
  </si>
  <si>
    <t>can</t>
  </si>
  <si>
    <t>sewing</t>
  </si>
  <si>
    <t>abandoned</t>
  </si>
  <si>
    <t>sadness</t>
  </si>
  <si>
    <t>evil</t>
  </si>
  <si>
    <t>pass</t>
  </si>
  <si>
    <t>blaze</t>
  </si>
  <si>
    <t>revolution</t>
  </si>
  <si>
    <t>rage</t>
  </si>
  <si>
    <t>afraid</t>
  </si>
  <si>
    <t>safe</t>
  </si>
  <si>
    <t>doctor</t>
  </si>
  <si>
    <t>untruthful</t>
  </si>
  <si>
    <t>upset</t>
  </si>
  <si>
    <t>injury</t>
  </si>
  <si>
    <t>burglar</t>
  </si>
  <si>
    <t>funeral</t>
  </si>
  <si>
    <t>ugly</t>
  </si>
  <si>
    <t>soil</t>
  </si>
  <si>
    <t>sewage</t>
  </si>
  <si>
    <t>sharp</t>
  </si>
  <si>
    <t>solitary</t>
  </si>
  <si>
    <t>clinical</t>
  </si>
  <si>
    <t>damned</t>
  </si>
  <si>
    <t>loss</t>
  </si>
  <si>
    <t>pollution</t>
  </si>
  <si>
    <t>nuclear</t>
  </si>
  <si>
    <t>temper</t>
  </si>
  <si>
    <t>panic</t>
  </si>
  <si>
    <t>daring</t>
  </si>
  <si>
    <t>flu</t>
  </si>
  <si>
    <t>dishonest</t>
  </si>
  <si>
    <t>tears</t>
  </si>
  <si>
    <t>life</t>
  </si>
  <si>
    <t>money</t>
  </si>
  <si>
    <t>fly</t>
  </si>
  <si>
    <t>asleep</t>
  </si>
  <si>
    <t>lady</t>
  </si>
  <si>
    <t>dirty</t>
  </si>
  <si>
    <t>bag</t>
  </si>
  <si>
    <t>point</t>
  </si>
  <si>
    <t>apart</t>
  </si>
  <si>
    <t>down</t>
  </si>
  <si>
    <t>sin</t>
  </si>
  <si>
    <t>break</t>
  </si>
  <si>
    <t>ashes</t>
  </si>
  <si>
    <t>missile</t>
  </si>
  <si>
    <t>fury</t>
  </si>
  <si>
    <t>scared</t>
  </si>
  <si>
    <t>trouble</t>
  </si>
  <si>
    <t>fever</t>
  </si>
  <si>
    <t>mislead</t>
  </si>
  <si>
    <t>sick</t>
  </si>
  <si>
    <t>cop</t>
  </si>
  <si>
    <t>arachnid</t>
  </si>
  <si>
    <t>bury</t>
  </si>
  <si>
    <t>big</t>
  </si>
  <si>
    <t>filth</t>
  </si>
  <si>
    <t>junk</t>
  </si>
  <si>
    <t>prick</t>
  </si>
  <si>
    <t>lonesome</t>
  </si>
  <si>
    <t>low</t>
  </si>
  <si>
    <t>lucifer</t>
  </si>
  <si>
    <t>crisis</t>
  </si>
  <si>
    <t>cigar</t>
  </si>
  <si>
    <t>soldier</t>
  </si>
  <si>
    <t>horror</t>
  </si>
  <si>
    <t>zone</t>
  </si>
  <si>
    <t>medicine</t>
  </si>
  <si>
    <t>false</t>
  </si>
  <si>
    <t>suicide</t>
  </si>
  <si>
    <t>fall</t>
  </si>
  <si>
    <t>police</t>
  </si>
  <si>
    <t>crawl</t>
  </si>
  <si>
    <t>end</t>
  </si>
  <si>
    <t>cow</t>
  </si>
  <si>
    <t>ground</t>
  </si>
  <si>
    <t>rubbish</t>
  </si>
  <si>
    <t>haystack</t>
  </si>
  <si>
    <t>separate</t>
  </si>
  <si>
    <t>blackness</t>
  </si>
  <si>
    <t>demon</t>
  </si>
  <si>
    <t>degree</t>
  </si>
  <si>
    <t>chimney</t>
  </si>
  <si>
    <t>gun</t>
  </si>
  <si>
    <t>hatred</t>
  </si>
  <si>
    <t>monster</t>
  </si>
  <si>
    <t>fire</t>
  </si>
  <si>
    <t>nausea</t>
  </si>
  <si>
    <t>betray</t>
  </si>
  <si>
    <t>awful</t>
  </si>
  <si>
    <t>harm</t>
  </si>
  <si>
    <t>tarantula</t>
  </si>
  <si>
    <t>grave</t>
  </si>
  <si>
    <t>slob</t>
  </si>
  <si>
    <t>bath</t>
  </si>
  <si>
    <t>sweep</t>
  </si>
  <si>
    <t>thorn</t>
  </si>
  <si>
    <t>quiet</t>
  </si>
  <si>
    <t>boredom</t>
  </si>
  <si>
    <t>heaven</t>
  </si>
  <si>
    <t>fail</t>
  </si>
  <si>
    <t>destruction</t>
  </si>
  <si>
    <t xml:space="preserve">enrage  </t>
  </si>
  <si>
    <t>scream</t>
  </si>
  <si>
    <t>accident</t>
  </si>
  <si>
    <t>virus</t>
  </si>
  <si>
    <t>trick</t>
  </si>
  <si>
    <t>distress</t>
  </si>
  <si>
    <t>hit</t>
  </si>
  <si>
    <t>jail</t>
  </si>
  <si>
    <t>poison</t>
  </si>
  <si>
    <t>cemetery</t>
  </si>
  <si>
    <t>obese</t>
  </si>
  <si>
    <t>black</t>
  </si>
  <si>
    <t>scraps</t>
  </si>
  <si>
    <t>injection</t>
  </si>
  <si>
    <t>detached</t>
  </si>
  <si>
    <t>disaster</t>
  </si>
  <si>
    <t>soul</t>
  </si>
  <si>
    <t>fault</t>
  </si>
  <si>
    <t>tobacco</t>
  </si>
  <si>
    <t>defeat</t>
  </si>
  <si>
    <t>annoy</t>
  </si>
  <si>
    <t>darkness</t>
  </si>
  <si>
    <t>harmful</t>
  </si>
  <si>
    <t>cure</t>
  </si>
  <si>
    <t>conceal</t>
  </si>
  <si>
    <t>grief</t>
  </si>
  <si>
    <t>sore</t>
  </si>
  <si>
    <t>bite</t>
  </si>
  <si>
    <t>still</t>
  </si>
  <si>
    <t>pig</t>
  </si>
  <si>
    <t>bike</t>
  </si>
  <si>
    <t>pile</t>
  </si>
  <si>
    <t>syringe</t>
  </si>
  <si>
    <t>solo</t>
  </si>
  <si>
    <t>judgement</t>
  </si>
  <si>
    <t>flop</t>
  </si>
  <si>
    <t>stink</t>
  </si>
  <si>
    <t>Possible related lures</t>
  </si>
  <si>
    <t>hostile</t>
  </si>
  <si>
    <t>pills</t>
  </si>
  <si>
    <t>pretend</t>
  </si>
  <si>
    <t>wound</t>
  </si>
  <si>
    <t>villain</t>
  </si>
  <si>
    <t>creepy</t>
  </si>
  <si>
    <t>animal</t>
  </si>
  <si>
    <t>brown</t>
  </si>
  <si>
    <t>knitting</t>
  </si>
  <si>
    <t>pipe</t>
  </si>
  <si>
    <t>emotion</t>
  </si>
  <si>
    <t>illness</t>
  </si>
  <si>
    <t>crime</t>
  </si>
  <si>
    <t>black widow</t>
  </si>
  <si>
    <t>diet</t>
  </si>
  <si>
    <t>grease</t>
  </si>
  <si>
    <t>dump</t>
  </si>
  <si>
    <t>lungs</t>
  </si>
  <si>
    <t>ache</t>
  </si>
  <si>
    <t>bank</t>
  </si>
  <si>
    <t>monkey</t>
  </si>
  <si>
    <t>deceased</t>
  </si>
  <si>
    <t>large</t>
  </si>
  <si>
    <t>mess</t>
  </si>
  <si>
    <t>landfill</t>
  </si>
  <si>
    <t>flames</t>
  </si>
  <si>
    <t>bandit</t>
  </si>
  <si>
    <t>feelers</t>
  </si>
  <si>
    <t>die</t>
  </si>
  <si>
    <t>unclean</t>
  </si>
  <si>
    <t>debris</t>
  </si>
  <si>
    <t>criminal</t>
  </si>
  <si>
    <t>tiny</t>
  </si>
  <si>
    <t>litter</t>
  </si>
  <si>
    <t>Notes:</t>
  </si>
  <si>
    <t>List words were combined from multiple papers in order to accommodate European context and to reduce overlap/relatedness with other lists</t>
  </si>
  <si>
    <t>All arousal and valence values are from Warriner et al. (2013)</t>
  </si>
  <si>
    <t>Neutral lists</t>
  </si>
  <si>
    <t>Stadler</t>
  </si>
  <si>
    <t>Chang et al.</t>
  </si>
  <si>
    <t>Roediger et al., 2001</t>
  </si>
  <si>
    <t>0.203</t>
  </si>
  <si>
    <t>not given</t>
  </si>
  <si>
    <t xml:space="preserve">Valence CL value (1-9) </t>
  </si>
  <si>
    <t>curl</t>
  </si>
  <si>
    <t>toe</t>
  </si>
  <si>
    <t>truck</t>
  </si>
  <si>
    <t>hill</t>
  </si>
  <si>
    <t>bottle</t>
  </si>
  <si>
    <t>hot</t>
  </si>
  <si>
    <t>spring</t>
  </si>
  <si>
    <t>nose</t>
  </si>
  <si>
    <t>table</t>
  </si>
  <si>
    <t>town</t>
  </si>
  <si>
    <t>woman</t>
  </si>
  <si>
    <t>tiger</t>
  </si>
  <si>
    <t>blouse</t>
  </si>
  <si>
    <t>door</t>
  </si>
  <si>
    <t>flat</t>
  </si>
  <si>
    <t>banner</t>
  </si>
  <si>
    <t>pencil</t>
  </si>
  <si>
    <t>shine</t>
  </si>
  <si>
    <t>scalp</t>
  </si>
  <si>
    <t>shoe</t>
  </si>
  <si>
    <t>bus</t>
  </si>
  <si>
    <t>valley</t>
  </si>
  <si>
    <t>cup</t>
  </si>
  <si>
    <t>snow</t>
  </si>
  <si>
    <t>leaves</t>
  </si>
  <si>
    <t>breathe</t>
  </si>
  <si>
    <t>sit</t>
  </si>
  <si>
    <t>crowded</t>
  </si>
  <si>
    <t>husband</t>
  </si>
  <si>
    <t>circus</t>
  </si>
  <si>
    <t>sleeves</t>
  </si>
  <si>
    <t>glass</t>
  </si>
  <si>
    <t>clouds</t>
  </si>
  <si>
    <t>American</t>
  </si>
  <si>
    <t>write</t>
  </si>
  <si>
    <t>shade</t>
  </si>
  <si>
    <t>lice</t>
  </si>
  <si>
    <t>ankle</t>
  </si>
  <si>
    <t>train</t>
  </si>
  <si>
    <t>climb</t>
  </si>
  <si>
    <t>drink</t>
  </si>
  <si>
    <t>warm</t>
  </si>
  <si>
    <t>winter</t>
  </si>
  <si>
    <t>sniff</t>
  </si>
  <si>
    <t>seat</t>
  </si>
  <si>
    <t>state</t>
  </si>
  <si>
    <t>uncle</t>
  </si>
  <si>
    <t>jungle</t>
  </si>
  <si>
    <t>pants</t>
  </si>
  <si>
    <t>pane</t>
  </si>
  <si>
    <t>up</t>
  </si>
  <si>
    <t>symbol</t>
  </si>
  <si>
    <t>quill</t>
  </si>
  <si>
    <t>bulb</t>
  </si>
  <si>
    <t>conditioner</t>
  </si>
  <si>
    <t>kick</t>
  </si>
  <si>
    <t>automobile</t>
  </si>
  <si>
    <t>top</t>
  </si>
  <si>
    <t>aroma</t>
  </si>
  <si>
    <t>couch</t>
  </si>
  <si>
    <t>capital</t>
  </si>
  <si>
    <t>tamer</t>
  </si>
  <si>
    <t>tie</t>
  </si>
  <si>
    <t>shut</t>
  </si>
  <si>
    <t>tall</t>
  </si>
  <si>
    <t>stars</t>
  </si>
  <si>
    <t>scribble</t>
  </si>
  <si>
    <t>comb</t>
  </si>
  <si>
    <t>sandals</t>
  </si>
  <si>
    <t>vehicle</t>
  </si>
  <si>
    <t>molehill</t>
  </si>
  <si>
    <t>clear</t>
  </si>
  <si>
    <t>ice</t>
  </si>
  <si>
    <t>autumn</t>
  </si>
  <si>
    <t>hear</t>
  </si>
  <si>
    <t>desk</t>
  </si>
  <si>
    <t>streets</t>
  </si>
  <si>
    <t>mouse</t>
  </si>
  <si>
    <t>cub</t>
  </si>
  <si>
    <t>button</t>
  </si>
  <si>
    <t>ledge</t>
  </si>
  <si>
    <t>tower</t>
  </si>
  <si>
    <t>anthem</t>
  </si>
  <si>
    <t>crayon</t>
  </si>
  <si>
    <t>cord</t>
  </si>
  <si>
    <t>headband</t>
  </si>
  <si>
    <t>soccer</t>
  </si>
  <si>
    <t>drive</t>
  </si>
  <si>
    <t>peak</t>
  </si>
  <si>
    <t>jar</t>
  </si>
  <si>
    <t>wet</t>
  </si>
  <si>
    <t>chilly</t>
  </si>
  <si>
    <t>see</t>
  </si>
  <si>
    <t>sofa</t>
  </si>
  <si>
    <t>subway</t>
  </si>
  <si>
    <t>male</t>
  </si>
  <si>
    <t>Africa</t>
  </si>
  <si>
    <t>shorts</t>
  </si>
  <si>
    <t>sill</t>
  </si>
  <si>
    <t>jump</t>
  </si>
  <si>
    <t>stripes</t>
  </si>
  <si>
    <t>tip</t>
  </si>
  <si>
    <t>bright</t>
  </si>
  <si>
    <t>ponytail</t>
  </si>
  <si>
    <t>walk</t>
  </si>
  <si>
    <t>jeep</t>
  </si>
  <si>
    <t>glacier</t>
  </si>
  <si>
    <t>crystal</t>
  </si>
  <si>
    <t>frigid</t>
  </si>
  <si>
    <t>summer</t>
  </si>
  <si>
    <t>nostril</t>
  </si>
  <si>
    <t>wood</t>
  </si>
  <si>
    <t>country</t>
  </si>
  <si>
    <t>father</t>
  </si>
  <si>
    <t>mane</t>
  </si>
  <si>
    <t>iron</t>
  </si>
  <si>
    <t>house</t>
  </si>
  <si>
    <t>above</t>
  </si>
  <si>
    <t>pole</t>
  </si>
  <si>
    <t>marker</t>
  </si>
  <si>
    <t>lighter</t>
  </si>
  <si>
    <t>gel</t>
  </si>
  <si>
    <t>hand</t>
  </si>
  <si>
    <t>race</t>
  </si>
  <si>
    <t>steep</t>
  </si>
  <si>
    <t>mug</t>
  </si>
  <si>
    <t>frosty</t>
  </si>
  <si>
    <t>cool</t>
  </si>
  <si>
    <t>whiff</t>
  </si>
  <si>
    <t>cushion</t>
  </si>
  <si>
    <t>New York</t>
  </si>
  <si>
    <t>strong</t>
  </si>
  <si>
    <t>cage</t>
  </si>
  <si>
    <t>polo</t>
  </si>
  <si>
    <t>open</t>
  </si>
  <si>
    <t>building</t>
  </si>
  <si>
    <t>wave</t>
  </si>
  <si>
    <t>red</t>
  </si>
  <si>
    <t>read</t>
  </si>
  <si>
    <t>bald</t>
  </si>
  <si>
    <t>knee</t>
  </si>
  <si>
    <t>keys</t>
  </si>
  <si>
    <t>goat</t>
  </si>
  <si>
    <t>fragile</t>
  </si>
  <si>
    <t>heat</t>
  </si>
  <si>
    <t>trip</t>
  </si>
  <si>
    <t>scent</t>
  </si>
  <si>
    <t>stool</t>
  </si>
  <si>
    <t>village</t>
  </si>
  <si>
    <t>beard</t>
  </si>
  <si>
    <t>feline</t>
  </si>
  <si>
    <t>collar</t>
  </si>
  <si>
    <t>curtain</t>
  </si>
  <si>
    <t>cliff</t>
  </si>
  <si>
    <t>raised</t>
  </si>
  <si>
    <t>letter</t>
  </si>
  <si>
    <t>on</t>
  </si>
  <si>
    <t>straight</t>
  </si>
  <si>
    <t>boot</t>
  </si>
  <si>
    <t>garage</t>
  </si>
  <si>
    <t>climber</t>
  </si>
  <si>
    <t>weather</t>
  </si>
  <si>
    <t>drop</t>
  </si>
  <si>
    <t>reek</t>
  </si>
  <si>
    <t>rocking</t>
  </si>
  <si>
    <t>metropolis</t>
  </si>
  <si>
    <t>person</t>
  </si>
  <si>
    <t>pride</t>
  </si>
  <si>
    <t>vest</t>
  </si>
  <si>
    <t>frame</t>
  </si>
  <si>
    <t>sky</t>
  </si>
  <si>
    <t>national</t>
  </si>
  <si>
    <t>paper</t>
  </si>
  <si>
    <t>stand</t>
  </si>
  <si>
    <t>Possible other targets/related lures</t>
  </si>
  <si>
    <t>brush</t>
  </si>
  <si>
    <t>sock</t>
  </si>
  <si>
    <t>van</t>
  </si>
  <si>
    <t>ski</t>
  </si>
  <si>
    <t>plastic</t>
  </si>
  <si>
    <t>freeze</t>
  </si>
  <si>
    <t>season</t>
  </si>
  <si>
    <t>stench</t>
  </si>
  <si>
    <t>bench</t>
  </si>
  <si>
    <t>suburb</t>
  </si>
  <si>
    <t>masculine</t>
  </si>
  <si>
    <t>roar</t>
  </si>
  <si>
    <t>pocket</t>
  </si>
  <si>
    <t>view</t>
  </si>
  <si>
    <t>over</t>
  </si>
  <si>
    <t>sign</t>
  </si>
  <si>
    <t>ink</t>
  </si>
  <si>
    <t>burn</t>
  </si>
  <si>
    <t>highway</t>
  </si>
  <si>
    <t>shiver</t>
  </si>
  <si>
    <t>perfume</t>
  </si>
  <si>
    <t>urban</t>
  </si>
  <si>
    <t>screen</t>
  </si>
  <si>
    <t>airplane</t>
  </si>
  <si>
    <t>elevate</t>
  </si>
  <si>
    <t>Positive lists</t>
  </si>
  <si>
    <t>.27</t>
  </si>
  <si>
    <t>.33</t>
  </si>
  <si>
    <t>.23</t>
  </si>
  <si>
    <t>.16</t>
  </si>
  <si>
    <t>.21</t>
  </si>
  <si>
    <t>.15</t>
  </si>
  <si>
    <t>.19</t>
  </si>
  <si>
    <t>jesus</t>
  </si>
  <si>
    <t>child</t>
  </si>
  <si>
    <t>note</t>
  </si>
  <si>
    <t>kiss</t>
  </si>
  <si>
    <t>embrace</t>
  </si>
  <si>
    <t>adorable</t>
  </si>
  <si>
    <t>hard</t>
  </si>
  <si>
    <t>mean</t>
  </si>
  <si>
    <t>bed</t>
  </si>
  <si>
    <t>field</t>
  </si>
  <si>
    <t>nest</t>
  </si>
  <si>
    <t>stream</t>
  </si>
  <si>
    <t>sea</t>
  </si>
  <si>
    <t>respect</t>
  </si>
  <si>
    <t>brilliant</t>
  </si>
  <si>
    <t>caring</t>
  </si>
  <si>
    <t>stunning</t>
  </si>
  <si>
    <t>glad</t>
  </si>
  <si>
    <t>paradise</t>
  </si>
  <si>
    <t>small</t>
  </si>
  <si>
    <t>sound</t>
  </si>
  <si>
    <t>sun</t>
  </si>
  <si>
    <t>like</t>
  </si>
  <si>
    <t>affection</t>
  </si>
  <si>
    <t>attractive</t>
  </si>
  <si>
    <t>light</t>
  </si>
  <si>
    <t>good</t>
  </si>
  <si>
    <t>rest</t>
  </si>
  <si>
    <t>yellow</t>
  </si>
  <si>
    <t>parrot</t>
  </si>
  <si>
    <t>lake</t>
  </si>
  <si>
    <t>lawn</t>
  </si>
  <si>
    <t>scales</t>
  </si>
  <si>
    <t>envy</t>
  </si>
  <si>
    <t>achieve</t>
  </si>
  <si>
    <t xml:space="preserve">tender </t>
  </si>
  <si>
    <t>elegant</t>
  </si>
  <si>
    <t>pleased</t>
  </si>
  <si>
    <t>almighty</t>
  </si>
  <si>
    <t>piano</t>
  </si>
  <si>
    <t>ocean</t>
  </si>
  <si>
    <t>heart</t>
  </si>
  <si>
    <t>hold</t>
  </si>
  <si>
    <t>girl</t>
  </si>
  <si>
    <t>pillow</t>
  </si>
  <si>
    <t>bad</t>
  </si>
  <si>
    <t>awake</t>
  </si>
  <si>
    <t>blue</t>
  </si>
  <si>
    <t>eagle</t>
  </si>
  <si>
    <t>Mississippi</t>
  </si>
  <si>
    <t>mow</t>
  </si>
  <si>
    <t>smelly</t>
  </si>
  <si>
    <t>her</t>
  </si>
  <si>
    <t>best</t>
  </si>
  <si>
    <t>soothing</t>
  </si>
  <si>
    <t>breathtaking</t>
  </si>
  <si>
    <t>joyful</t>
  </si>
  <si>
    <t>church</t>
  </si>
  <si>
    <t>cute</t>
  </si>
  <si>
    <t>sing</t>
  </si>
  <si>
    <t>water</t>
  </si>
  <si>
    <t>care</t>
  </si>
  <si>
    <t>cuddle</t>
  </si>
  <si>
    <t>flower</t>
  </si>
  <si>
    <t>plush</t>
  </si>
  <si>
    <t>kind</t>
  </si>
  <si>
    <t>tired</t>
  </si>
  <si>
    <t>color</t>
  </si>
  <si>
    <t>feather</t>
  </si>
  <si>
    <t>boat</t>
  </si>
  <si>
    <t>pot</t>
  </si>
  <si>
    <t>food</t>
  </si>
  <si>
    <t>idol</t>
  </si>
  <si>
    <t>exceed</t>
  </si>
  <si>
    <t xml:space="preserve">hearted </t>
  </si>
  <si>
    <t>lovely</t>
  </si>
  <si>
    <t>content</t>
  </si>
  <si>
    <t>lord</t>
  </si>
  <si>
    <t>infant</t>
  </si>
  <si>
    <t>radio</t>
  </si>
  <si>
    <t>towel</t>
  </si>
  <si>
    <t>adore</t>
  </si>
  <si>
    <t>squeeze</t>
  </si>
  <si>
    <t>gorgeous</t>
  </si>
  <si>
    <t>comfortable</t>
  </si>
  <si>
    <t>pleasant</t>
  </si>
  <si>
    <t>dream</t>
  </si>
  <si>
    <t>tide</t>
  </si>
  <si>
    <t>weed</t>
  </si>
  <si>
    <t>trout</t>
  </si>
  <si>
    <t>them</t>
  </si>
  <si>
    <t>win</t>
  </si>
  <si>
    <t>mild</t>
  </si>
  <si>
    <t>exquisite</t>
  </si>
  <si>
    <t>elated</t>
  </si>
  <si>
    <t>religion</t>
  </si>
  <si>
    <t>mother</t>
  </si>
  <si>
    <t>band</t>
  </si>
  <si>
    <t>ball</t>
  </si>
  <si>
    <t>close</t>
  </si>
  <si>
    <t>arms</t>
  </si>
  <si>
    <t>dress</t>
  </si>
  <si>
    <t>cotton</t>
  </si>
  <si>
    <t>people</t>
  </si>
  <si>
    <t>wake</t>
  </si>
  <si>
    <t>leaf</t>
  </si>
  <si>
    <t>wings</t>
  </si>
  <si>
    <t>canoe</t>
  </si>
  <si>
    <t>grow</t>
  </si>
  <si>
    <t>gold</t>
  </si>
  <si>
    <t>admiral</t>
  </si>
  <si>
    <t>correct</t>
  </si>
  <si>
    <t>striking</t>
  </si>
  <si>
    <t>satisfied</t>
  </si>
  <si>
    <t>creator</t>
  </si>
  <si>
    <t>crib</t>
  </si>
  <si>
    <t>melody</t>
  </si>
  <si>
    <t>sumer</t>
  </si>
  <si>
    <t>friendship</t>
  </si>
  <si>
    <t>bear</t>
  </si>
  <si>
    <t>model</t>
  </si>
  <si>
    <t>fur</t>
  </si>
  <si>
    <t>friendly</t>
  </si>
  <si>
    <t>snooze</t>
  </si>
  <si>
    <t>clover</t>
  </si>
  <si>
    <t>canary</t>
  </si>
  <si>
    <t>flow</t>
  </si>
  <si>
    <t>high</t>
  </si>
  <si>
    <t>fry</t>
  </si>
  <si>
    <t>cherish</t>
  </si>
  <si>
    <t>elite</t>
  </si>
  <si>
    <t>smooth</t>
  </si>
  <si>
    <t>pleasing</t>
  </si>
  <si>
    <t>laugh</t>
  </si>
  <si>
    <t>All-knowing</t>
  </si>
  <si>
    <t>doll</t>
  </si>
  <si>
    <t>trumpet</t>
  </si>
  <si>
    <t>swim</t>
  </si>
  <si>
    <t>happiness</t>
  </si>
  <si>
    <t>caress</t>
  </si>
  <si>
    <t>pink</t>
  </si>
  <si>
    <t>touch</t>
  </si>
  <si>
    <t>smile</t>
  </si>
  <si>
    <t>frog</t>
  </si>
  <si>
    <t>run</t>
  </si>
  <si>
    <t>roots</t>
  </si>
  <si>
    <t>shark</t>
  </si>
  <si>
    <t>worship</t>
  </si>
  <si>
    <t>excess</t>
  </si>
  <si>
    <t>attentive</t>
  </si>
  <si>
    <t>graceful</t>
  </si>
  <si>
    <t>enjoyment</t>
  </si>
  <si>
    <t>bible</t>
  </si>
  <si>
    <t>diaper</t>
  </si>
  <si>
    <t>concert</t>
  </si>
  <si>
    <t>fun</t>
  </si>
  <si>
    <t>appreciate</t>
  </si>
  <si>
    <t>tight</t>
  </si>
  <si>
    <t>appealing</t>
  </si>
  <si>
    <t>fluffy</t>
  </si>
  <si>
    <t>nasty</t>
  </si>
  <si>
    <t>doze</t>
  </si>
  <si>
    <t>elf</t>
  </si>
  <si>
    <t>creek</t>
  </si>
  <si>
    <t>yard</t>
  </si>
  <si>
    <t>tank</t>
  </si>
  <si>
    <t>hero</t>
  </si>
  <si>
    <t>overtop</t>
  </si>
  <si>
    <t>nurture</t>
  </si>
  <si>
    <t>handsome</t>
  </si>
  <si>
    <t>ecstatic</t>
  </si>
  <si>
    <t>holy</t>
  </si>
  <si>
    <t>instrument</t>
  </si>
  <si>
    <t>warmth</t>
  </si>
  <si>
    <t>sweet</t>
  </si>
  <si>
    <t>furry</t>
  </si>
  <si>
    <t>polite</t>
  </si>
  <si>
    <t>nap</t>
  </si>
  <si>
    <t>vegetables</t>
  </si>
  <si>
    <t>dog</t>
  </si>
  <si>
    <t>bridge</t>
  </si>
  <si>
    <t>meadow</t>
  </si>
  <si>
    <t>bowl</t>
  </si>
  <si>
    <t>fancy</t>
  </si>
  <si>
    <t>honorable</t>
  </si>
  <si>
    <t>thoughtful</t>
  </si>
  <si>
    <t>aesthetical</t>
  </si>
  <si>
    <t>enjoyable</t>
  </si>
  <si>
    <t>Possible other targets</t>
  </si>
  <si>
    <t>faith</t>
  </si>
  <si>
    <t>boy</t>
  </si>
  <si>
    <t>symphony</t>
  </si>
  <si>
    <t>coast</t>
  </si>
  <si>
    <t>kindness</t>
  </si>
  <si>
    <t>snuggle</t>
  </si>
  <si>
    <t>charming</t>
  </si>
  <si>
    <t>tender</t>
  </si>
  <si>
    <t>delightful</t>
  </si>
  <si>
    <t>snore</t>
  </si>
  <si>
    <t>apple</t>
  </si>
  <si>
    <t>flight</t>
  </si>
  <si>
    <t>wind</t>
  </si>
  <si>
    <t>hopper</t>
  </si>
  <si>
    <t>fin</t>
  </si>
  <si>
    <t>glorify</t>
  </si>
  <si>
    <t>better</t>
  </si>
  <si>
    <t xml:space="preserve">reassuring </t>
  </si>
  <si>
    <t>good-looking</t>
  </si>
  <si>
    <t>blissful</t>
  </si>
  <si>
    <t>nun</t>
  </si>
  <si>
    <t>adult</t>
  </si>
  <si>
    <t>jazz</t>
  </si>
  <si>
    <t>shore</t>
  </si>
  <si>
    <t>kitten</t>
  </si>
  <si>
    <t>yawn</t>
  </si>
  <si>
    <t>tree?</t>
  </si>
  <si>
    <t>song</t>
  </si>
  <si>
    <t>ferry</t>
  </si>
  <si>
    <t>little</t>
  </si>
  <si>
    <t>orchestra</t>
  </si>
  <si>
    <t>drowsy</t>
  </si>
  <si>
    <t>canal</t>
  </si>
  <si>
    <t>young</t>
  </si>
  <si>
    <t>art</t>
  </si>
  <si>
    <t>rhythm</t>
  </si>
  <si>
    <r>
      <rPr>
        <rFont val="Times New Roman"/>
        <color theme="1"/>
        <sz val="11.0"/>
      </rPr>
      <t>BAS</t>
    </r>
    <r>
      <rPr>
        <rFont val="Times New Roman"/>
        <color theme="1"/>
        <sz val="11.0"/>
        <vertAlign val="superscript"/>
      </rPr>
      <t>a</t>
    </r>
  </si>
  <si>
    <r>
      <rPr>
        <rFont val="Times New Roman"/>
        <color theme="1"/>
        <sz val="11.0"/>
      </rPr>
      <t>False Recall</t>
    </r>
    <r>
      <rPr>
        <rFont val="Times New Roman"/>
        <color theme="1"/>
        <sz val="11.0"/>
        <vertAlign val="superscript"/>
      </rPr>
      <t>b</t>
    </r>
  </si>
  <si>
    <r>
      <rPr>
        <rFont val="Times New Roman"/>
        <color theme="1"/>
        <sz val="11.0"/>
      </rPr>
      <t>Identifiability (%)</t>
    </r>
    <r>
      <rPr>
        <rFont val="Times New Roman"/>
        <color theme="1"/>
        <sz val="11.0"/>
        <vertAlign val="superscript"/>
      </rPr>
      <t>c</t>
    </r>
  </si>
  <si>
    <r>
      <rPr>
        <rFont val="Times New Roman"/>
        <color theme="1"/>
        <sz val="11.0"/>
      </rPr>
      <t>Presented</t>
    </r>
    <r>
      <rPr>
        <rFont val="Times New Roman"/>
        <color theme="1"/>
        <sz val="11.0"/>
        <vertAlign val="superscript"/>
      </rPr>
      <t>d</t>
    </r>
  </si>
  <si>
    <r>
      <rPr>
        <rFont val="Times New Roman"/>
        <color theme="1"/>
        <sz val="11.0"/>
      </rPr>
      <t>Related Lures</t>
    </r>
    <r>
      <rPr>
        <rFont val="Times New Roman"/>
        <color theme="1"/>
        <sz val="11.0"/>
        <vertAlign val="superscript"/>
      </rPr>
      <t>e</t>
    </r>
  </si>
  <si>
    <r>
      <rPr>
        <rFont val="Times New Roman"/>
        <color theme="1"/>
        <sz val="11.0"/>
      </rPr>
      <t>Unrelated lures</t>
    </r>
    <r>
      <rPr>
        <rFont val="Times New Roman"/>
        <color theme="1"/>
        <sz val="11.0"/>
        <vertAlign val="superscript"/>
      </rPr>
      <t>f</t>
    </r>
  </si>
  <si>
    <t>door, pane, ledge, open</t>
  </si>
  <si>
    <t>view, screen</t>
  </si>
  <si>
    <t>Apple, vegetable, orange, kiwi, citrus, queen, England, crown, prince, palace</t>
  </si>
  <si>
    <t xml:space="preserve">High </t>
  </si>
  <si>
    <t>low, up, tower, building</t>
  </si>
  <si>
    <t>airplane, elevate</t>
  </si>
  <si>
    <t>woman, uncle, mouse, strong</t>
  </si>
  <si>
    <t>person, muscle</t>
  </si>
  <si>
    <t>banner, symbol, anthem, wave</t>
  </si>
  <si>
    <t>emblem, sign</t>
  </si>
  <si>
    <t>Sweet</t>
  </si>
  <si>
    <t>sour, sugar, good, nice</t>
  </si>
  <si>
    <t>chocolate, cake</t>
  </si>
  <si>
    <t>Slow</t>
  </si>
  <si>
    <t>fast, stop, cautious, turtle</t>
  </si>
  <si>
    <t xml:space="preserve">quick, sluggish, </t>
  </si>
  <si>
    <t>truck, train, vehicle, Ford</t>
  </si>
  <si>
    <t>garage, van</t>
  </si>
  <si>
    <t>thread, eye, sharp, haystack</t>
  </si>
  <si>
    <t>hurt, syringe</t>
  </si>
  <si>
    <t>bed, awake, dream, blanket</t>
  </si>
  <si>
    <t>snore, nap</t>
  </si>
  <si>
    <t>pencil, write, crayon, scribble, leak, tiger, circlus, jungle, cage, cub</t>
  </si>
  <si>
    <t>Justice</t>
  </si>
  <si>
    <t>NA</t>
  </si>
  <si>
    <t>peace, courts, right, jury</t>
  </si>
  <si>
    <t>fair, crime</t>
  </si>
  <si>
    <t>Girl</t>
  </si>
  <si>
    <t>boy, female, dress, niece</t>
  </si>
  <si>
    <t>sister, daughter</t>
  </si>
  <si>
    <t>Rubber</t>
  </si>
  <si>
    <t>elastic, gloves, ball, foam</t>
  </si>
  <si>
    <t>glue, flexible</t>
  </si>
  <si>
    <t>Rough</t>
  </si>
  <si>
    <t>smooth, road, sandpaper, coarse</t>
  </si>
  <si>
    <t>ground, rugged</t>
  </si>
  <si>
    <t>hot, warm, ice, chilly</t>
  </si>
  <si>
    <t>freeze, frost</t>
  </si>
  <si>
    <t>web, bug, fly, tarantula</t>
  </si>
  <si>
    <t>creepy, animal</t>
  </si>
  <si>
    <t>hill, climb, molehill, glacier</t>
  </si>
  <si>
    <t>climber, steep</t>
  </si>
  <si>
    <t>C</t>
  </si>
  <si>
    <t>cigarette, blaze, ashes, fire</t>
  </si>
  <si>
    <t>pipe, flames</t>
  </si>
  <si>
    <t xml:space="preserve">steal, robber, burglar, money, cop, want, desire, hope, think, star </t>
  </si>
  <si>
    <t>blouse, pants, button, polo</t>
  </si>
  <si>
    <t>pocket, jersey</t>
  </si>
  <si>
    <t>shoe, toe, sandals, walk</t>
  </si>
  <si>
    <t>boot, sock</t>
  </si>
  <si>
    <t>Bread</t>
  </si>
  <si>
    <t>butter, eat, rye, flour</t>
  </si>
  <si>
    <t>crust, toast</t>
  </si>
  <si>
    <t>Doctor</t>
  </si>
  <si>
    <t>nurse, lawyer, health, physician</t>
  </si>
  <si>
    <t>surgeon, clinic</t>
  </si>
  <si>
    <t>hard, pillow, loud, touch</t>
  </si>
  <si>
    <t>furry, tender</t>
  </si>
  <si>
    <t>garbage, can, sewage, rubbish</t>
  </si>
  <si>
    <t>dump, litter</t>
  </si>
  <si>
    <t>town, state, streets, New York</t>
  </si>
  <si>
    <t>suburb, urban</t>
  </si>
  <si>
    <t>D</t>
  </si>
  <si>
    <t>nose, sniff, hear, whiff</t>
  </si>
  <si>
    <t>stench, perfume</t>
  </si>
  <si>
    <t>short, distance, narrow, time, far, lamb, sheep, meat, chops, beef</t>
  </si>
  <si>
    <t>Army</t>
  </si>
  <si>
    <t>Navy, United States, Air Force, Marines</t>
  </si>
  <si>
    <t>captain, uniform</t>
  </si>
  <si>
    <t>Black</t>
  </si>
  <si>
    <t>white, cat, night, grief</t>
  </si>
  <si>
    <t>coal, gray</t>
  </si>
  <si>
    <t>note, piano, radio, horn</t>
  </si>
  <si>
    <t>symphony, orchestra</t>
  </si>
  <si>
    <t>table, legs, couch, wood</t>
  </si>
  <si>
    <t>sitting, bench</t>
  </si>
  <si>
    <t>Cup</t>
  </si>
  <si>
    <t>mug, tea, coaster, coffee</t>
  </si>
  <si>
    <t>drink, sip</t>
  </si>
  <si>
    <t>mad, hate, temper, fight</t>
  </si>
  <si>
    <t>emotion, enrage</t>
  </si>
  <si>
    <t>water, lake, boat, swim</t>
  </si>
  <si>
    <t>fish, bridge</t>
  </si>
  <si>
    <r>
      <rPr>
        <rFont val="Times New Roman"/>
        <color theme="1"/>
        <sz val="10.0"/>
      </rPr>
      <t xml:space="preserve">a </t>
    </r>
    <r>
      <rPr>
        <rFont val="Times New Roman"/>
        <color theme="1"/>
        <sz val="10.0"/>
      </rPr>
      <t>Calculated based on the BAS values listed in Roediger et al. (2001)</t>
    </r>
  </si>
  <si>
    <r>
      <rPr>
        <rFont val="Calibri"/>
        <color theme="1"/>
        <sz val="11.0"/>
      </rPr>
      <t xml:space="preserve">b </t>
    </r>
    <r>
      <rPr>
        <rFont val="Times New Roman"/>
        <color theme="1"/>
        <sz val="10.0"/>
      </rPr>
      <t>Based on false recall data from Roediger et al. (2001)</t>
    </r>
  </si>
  <si>
    <r>
      <rPr>
        <rFont val="Calibri"/>
        <color theme="1"/>
        <sz val="11.0"/>
      </rPr>
      <t xml:space="preserve">c </t>
    </r>
    <r>
      <rPr>
        <rFont val="Times New Roman"/>
        <color theme="1"/>
        <sz val="10.0"/>
      </rPr>
      <t>Based on % of participants who were able to identify the critical lure (Neuschatz et al., 2003)</t>
    </r>
  </si>
  <si>
    <r>
      <rPr>
        <rFont val="Times New Roman"/>
        <color theme="1"/>
        <sz val="11.0"/>
        <vertAlign val="superscript"/>
      </rPr>
      <t>d</t>
    </r>
    <r>
      <rPr>
        <rFont val="Times New Roman"/>
        <color theme="1"/>
        <sz val="11.0"/>
      </rPr>
      <t xml:space="preserve"> From positions 1, 3, 5, and 8 in the presented word lists at encoding </t>
    </r>
  </si>
  <si>
    <r>
      <rPr>
        <rFont val="Times New Roman"/>
        <color theme="1"/>
        <sz val="11.0"/>
        <vertAlign val="superscript"/>
      </rPr>
      <t>e</t>
    </r>
    <r>
      <rPr>
        <rFont val="Times New Roman"/>
        <color theme="1"/>
        <sz val="11.0"/>
      </rPr>
      <t xml:space="preserve"> Related lures were taken from the remaining associates from each list that were not presented at encoding</t>
    </r>
  </si>
  <si>
    <r>
      <rPr>
        <rFont val="Times New Roman"/>
        <color theme="1"/>
        <sz val="11.0"/>
        <vertAlign val="superscript"/>
      </rPr>
      <t>f</t>
    </r>
    <r>
      <rPr>
        <rFont val="Times New Roman"/>
        <color theme="1"/>
        <sz val="11.0"/>
      </rPr>
      <t xml:space="preserve"> Unrelated lures were taken from non-presented DRM lists (fruit, king, pen, lion, thief, wish, long, mutton, Roediger et al., 2001)</t>
    </r>
  </si>
  <si>
    <t xml:space="preserve">Unused lists </t>
  </si>
  <si>
    <t xml:space="preserve">FRUIT: apple, vegetable, orange, kiwi, citrus, ripe, pear, banana, berry, cherry, </t>
  </si>
  <si>
    <t>KING: queen, England, crown, prince, George, dictator, palace, throne, chess, rule</t>
  </si>
  <si>
    <t>PEN: pencil, write, fountain, leak, quill, felt, Bic, scribble, crayon, Cross</t>
  </si>
  <si>
    <t>LION: tiger, circus, jungle, tamer, den, cub, Africa, mane, cage, feline</t>
  </si>
  <si>
    <t>THIEF</t>
  </si>
  <si>
    <t>WISH</t>
  </si>
  <si>
    <t>MUTTON</t>
  </si>
  <si>
    <t>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</si>
</sst>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2">
    <font>
      <sz val="11.0"/>
      <color theme="1"/>
      <name val="Calibri"/>
      <scheme val="minor"/>
    </font>
    <font>
      <b/>
      <sz val="11.0"/>
      <color rgb="FF000000"/>
      <name val="&quot;Times New Roman&quot;"/>
    </font>
    <font/>
    <font>
      <sz val="11.0"/>
      <color rgb="FF000000"/>
      <name val="&quot;Times New Roman&quot;"/>
    </font>
    <font>
      <i/>
      <sz val="11.0"/>
      <color rgb="FF000000"/>
      <name val="&quot;Times New Roman&quot;"/>
    </font>
    <font>
      <color rgb="FF000000"/>
      <name val="&quot;Times New Roman&quot;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mbria"/>
    </font>
    <font>
      <sz val="10.0"/>
      <color theme="1"/>
      <name val="Helvetica Neue"/>
    </font>
    <font>
      <i/>
      <sz val="10.0"/>
      <color theme="1"/>
      <name val="Helvetica Neue"/>
    </font>
    <font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i/>
      <sz val="11.0"/>
      <color theme="1"/>
      <name val="Times New Roman"/>
    </font>
    <font>
      <vertAlign val="superscript"/>
      <sz val="10.0"/>
      <color theme="1"/>
      <name val="Times New Roman"/>
    </font>
    <font>
      <vertAlign val="superscript"/>
      <sz val="11.0"/>
      <color theme="1"/>
      <name val="Calibri"/>
    </font>
    <font>
      <vertAlign val="superscript"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22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3" numFmtId="0" xfId="0" applyFont="1"/>
    <xf borderId="4" fillId="0" fontId="1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left" readingOrder="0" shrinkToFit="0" vertical="top" wrapText="0"/>
    </xf>
    <xf borderId="4" fillId="0" fontId="2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6" numFmtId="0" xfId="0" applyFont="1"/>
    <xf borderId="2" fillId="0" fontId="7" numFmtId="0" xfId="0" applyBorder="1" applyFont="1"/>
    <xf borderId="1" fillId="0" fontId="8" numFmtId="0" xfId="0" applyBorder="1" applyFont="1"/>
    <xf borderId="0" fillId="0" fontId="8" numFmtId="0" xfId="0" applyFont="1"/>
    <xf borderId="0" fillId="0" fontId="9" numFmtId="0" xfId="0" applyFont="1"/>
    <xf borderId="3" fillId="0" fontId="7" numFmtId="0" xfId="0" applyBorder="1" applyFont="1"/>
    <xf borderId="0" fillId="0" fontId="7" numFmtId="0" xfId="0" applyFont="1"/>
    <xf borderId="0" fillId="0" fontId="7" numFmtId="0" xfId="0" applyAlignment="1" applyFont="1">
      <alignment readingOrder="0"/>
    </xf>
    <xf borderId="4" fillId="0" fontId="7" numFmtId="0" xfId="0" applyBorder="1" applyFont="1"/>
    <xf borderId="5" fillId="2" fontId="8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1" fillId="0" fontId="8" numFmtId="0" xfId="0" applyAlignment="1" applyBorder="1" applyFont="1">
      <alignment horizontal="center" readingOrder="0"/>
    </xf>
    <xf borderId="8" fillId="2" fontId="8" numFmtId="0" xfId="0" applyAlignment="1" applyBorder="1" applyFont="1">
      <alignment horizontal="center" readingOrder="0"/>
    </xf>
    <xf borderId="9" fillId="0" fontId="2" numFmtId="0" xfId="0" applyBorder="1" applyFont="1"/>
    <xf borderId="1" fillId="0" fontId="8" numFmtId="0" xfId="0" applyAlignment="1" applyBorder="1" applyFont="1">
      <alignment horizontal="center"/>
    </xf>
    <xf borderId="10" fillId="0" fontId="7" numFmtId="0" xfId="0" applyBorder="1" applyFont="1"/>
    <xf borderId="11" fillId="0" fontId="8" numFmtId="0" xfId="0" applyBorder="1" applyFont="1"/>
    <xf borderId="10" fillId="0" fontId="8" numFmtId="0" xfId="0" applyBorder="1" applyFont="1"/>
    <xf borderId="11" fillId="0" fontId="8" numFmtId="2" xfId="0" applyBorder="1" applyFont="1" applyNumberFormat="1"/>
    <xf borderId="10" fillId="0" fontId="8" numFmtId="2" xfId="0" applyBorder="1" applyFont="1" applyNumberFormat="1"/>
    <xf borderId="0" fillId="0" fontId="8" numFmtId="2" xfId="0" applyFont="1" applyNumberFormat="1"/>
    <xf borderId="0" fillId="0" fontId="10" numFmtId="0" xfId="0" applyFont="1"/>
    <xf borderId="0" fillId="0" fontId="11" numFmtId="2" xfId="0" applyFont="1" applyNumberFormat="1"/>
    <xf borderId="0" fillId="0" fontId="8" numFmtId="4" xfId="0" applyFont="1" applyNumberFormat="1"/>
    <xf borderId="3" fillId="0" fontId="8" numFmtId="4" xfId="0" applyBorder="1" applyFont="1" applyNumberFormat="1"/>
    <xf borderId="3" fillId="0" fontId="7" numFmtId="0" xfId="0" applyAlignment="1" applyBorder="1" applyFont="1">
      <alignment readingOrder="0"/>
    </xf>
    <xf borderId="4" fillId="0" fontId="8" numFmtId="4" xfId="0" applyBorder="1" applyFont="1" applyNumberFormat="1"/>
    <xf borderId="4" fillId="0" fontId="10" numFmtId="0" xfId="0" applyBorder="1" applyFont="1"/>
    <xf borderId="0" fillId="0" fontId="9" numFmtId="2" xfId="0" applyFont="1" applyNumberFormat="1"/>
    <xf borderId="0" fillId="0" fontId="12" numFmtId="2" xfId="0" applyFont="1" applyNumberFormat="1"/>
    <xf borderId="2" fillId="0" fontId="7" numFmtId="0" xfId="0" applyAlignment="1" applyBorder="1" applyFont="1">
      <alignment readingOrder="0"/>
    </xf>
    <xf borderId="1" fillId="0" fontId="12" numFmtId="2" xfId="0" applyBorder="1" applyFont="1" applyNumberFormat="1"/>
    <xf borderId="1" fillId="0" fontId="11" numFmtId="2" xfId="0" applyBorder="1" applyFont="1" applyNumberFormat="1"/>
    <xf borderId="1" fillId="0" fontId="8" numFmtId="4" xfId="0" applyBorder="1" applyFont="1" applyNumberFormat="1"/>
    <xf borderId="1" fillId="0" fontId="8" numFmtId="2" xfId="0" applyBorder="1" applyFont="1" applyNumberFormat="1"/>
    <xf borderId="1" fillId="0" fontId="9" numFmtId="2" xfId="0" applyBorder="1" applyFont="1" applyNumberFormat="1"/>
    <xf borderId="12" fillId="0" fontId="7" numFmtId="0" xfId="0" applyAlignment="1" applyBorder="1" applyFont="1">
      <alignment horizontal="center" vertical="center"/>
    </xf>
    <xf borderId="4" fillId="0" fontId="8" numFmtId="0" xfId="0" applyBorder="1" applyFont="1"/>
    <xf borderId="12" fillId="0" fontId="2" numFmtId="0" xfId="0" applyBorder="1" applyFont="1"/>
    <xf borderId="0" fillId="0" fontId="8" numFmtId="49" xfId="0" applyFont="1" applyNumberFormat="1"/>
    <xf borderId="0" fillId="0" fontId="12" numFmtId="0" xfId="0" applyFont="1"/>
    <xf borderId="0" fillId="0" fontId="8" numFmtId="0" xfId="0" applyAlignment="1" applyFont="1">
      <alignment readingOrder="0"/>
    </xf>
    <xf borderId="13" fillId="0" fontId="2" numFmtId="0" xfId="0" applyBorder="1" applyFont="1"/>
    <xf borderId="1" fillId="0" fontId="12" numFmtId="0" xfId="0" applyBorder="1" applyFont="1"/>
    <xf borderId="0" fillId="0" fontId="7" numFmtId="0" xfId="0" applyAlignment="1" applyFont="1">
      <alignment horizontal="center" vertical="center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Font="1"/>
    <xf borderId="3" fillId="0" fontId="8" numFmtId="0" xfId="0" applyBorder="1" applyFont="1"/>
    <xf borderId="1" fillId="0" fontId="8" numFmtId="0" xfId="0" applyAlignment="1" applyBorder="1" applyFont="1">
      <alignment readingOrder="0"/>
    </xf>
    <xf borderId="14" fillId="0" fontId="8" numFmtId="0" xfId="0" applyAlignment="1" applyBorder="1" applyFont="1">
      <alignment horizontal="center"/>
    </xf>
    <xf borderId="11" fillId="3" fontId="8" numFmtId="0" xfId="0" applyAlignment="1" applyBorder="1" applyFill="1" applyFont="1">
      <alignment horizontal="center" readingOrder="0"/>
    </xf>
    <xf borderId="11" fillId="0" fontId="2" numFmtId="0" xfId="0" applyBorder="1" applyFont="1"/>
    <xf borderId="11" fillId="0" fontId="8" numFmtId="0" xfId="0" applyAlignment="1" applyBorder="1" applyFont="1">
      <alignment horizontal="center" readingOrder="0"/>
    </xf>
    <xf borderId="15" fillId="2" fontId="8" numFmtId="0" xfId="0" applyAlignment="1" applyBorder="1" applyFont="1">
      <alignment horizontal="center"/>
    </xf>
    <xf borderId="11" fillId="2" fontId="8" numFmtId="0" xfId="0" applyAlignment="1" applyBorder="1" applyFont="1">
      <alignment horizontal="center"/>
    </xf>
    <xf borderId="16" fillId="2" fontId="8" numFmtId="0" xfId="0" applyAlignment="1" applyBorder="1" applyFont="1">
      <alignment horizontal="center"/>
    </xf>
    <xf borderId="3" fillId="0" fontId="7" numFmtId="2" xfId="0" applyAlignment="1" applyBorder="1" applyFont="1" applyNumberFormat="1">
      <alignment readingOrder="0"/>
    </xf>
    <xf borderId="0" fillId="0" fontId="10" numFmtId="2" xfId="0" applyAlignment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10" numFmtId="2" xfId="0" applyFont="1" applyNumberFormat="1"/>
    <xf borderId="2" fillId="0" fontId="7" numFmtId="2" xfId="0" applyBorder="1" applyFont="1" applyNumberFormat="1"/>
    <xf borderId="1" fillId="0" fontId="8" numFmtId="2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0" fillId="0" fontId="2" numFmtId="0" xfId="0" applyBorder="1" applyFont="1"/>
    <xf borderId="0" fillId="0" fontId="8" numFmtId="49" xfId="0" applyAlignment="1" applyFont="1" applyNumberFormat="1">
      <alignment readingOrder="0"/>
    </xf>
    <xf borderId="1" fillId="0" fontId="10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1" fillId="0" fontId="16" numFmtId="0" xfId="0" applyAlignment="1" applyBorder="1" applyFont="1">
      <alignment horizontal="center"/>
    </xf>
    <xf borderId="17" fillId="0" fontId="17" numFmtId="0" xfId="0" applyAlignment="1" applyBorder="1" applyFont="1">
      <alignment horizontal="center"/>
    </xf>
    <xf borderId="18" fillId="0" fontId="17" numFmtId="0" xfId="0" applyAlignment="1" applyBorder="1" applyFont="1">
      <alignment horizontal="center"/>
    </xf>
    <xf borderId="0" fillId="0" fontId="17" numFmtId="0" xfId="0" applyAlignment="1" applyFont="1">
      <alignment shrinkToFit="0" vertical="center" wrapText="1"/>
    </xf>
    <xf borderId="0" fillId="0" fontId="17" numFmtId="164" xfId="0" applyFont="1" applyNumberFormat="1"/>
    <xf borderId="19" fillId="0" fontId="17" numFmtId="165" xfId="0" applyBorder="1" applyFont="1" applyNumberFormat="1"/>
    <xf borderId="0" fillId="0" fontId="17" numFmtId="165" xfId="0" applyFont="1" applyNumberFormat="1"/>
    <xf borderId="0" fillId="0" fontId="17" numFmtId="165" xfId="0" applyAlignment="1" applyFont="1" applyNumberFormat="1">
      <alignment horizontal="center" shrinkToFit="0" vertical="center" wrapText="1"/>
    </xf>
    <xf borderId="3" fillId="0" fontId="17" numFmtId="165" xfId="0" applyBorder="1" applyFont="1" applyNumberFormat="1"/>
    <xf borderId="3" fillId="0" fontId="17" numFmtId="165" xfId="0" applyAlignment="1" applyBorder="1" applyFont="1" applyNumberFormat="1">
      <alignment horizontal="right"/>
    </xf>
    <xf borderId="0" fillId="0" fontId="17" numFmtId="165" xfId="0" applyAlignment="1" applyFont="1" applyNumberFormat="1">
      <alignment horizontal="left"/>
    </xf>
    <xf borderId="0" fillId="0" fontId="8" numFmtId="164" xfId="0" applyFont="1" applyNumberFormat="1"/>
    <xf borderId="17" fillId="0" fontId="2" numFmtId="0" xfId="0" applyBorder="1" applyFont="1"/>
    <xf borderId="0" fillId="0" fontId="18" numFmtId="0" xfId="0" applyAlignment="1" applyFont="1">
      <alignment shrinkToFit="0" vertical="center" wrapText="1"/>
    </xf>
    <xf borderId="17" fillId="0" fontId="18" numFmtId="164" xfId="0" applyBorder="1" applyFont="1" applyNumberFormat="1"/>
    <xf borderId="20" fillId="0" fontId="18" numFmtId="164" xfId="0" applyBorder="1" applyFont="1" applyNumberFormat="1"/>
    <xf borderId="17" fillId="0" fontId="8" numFmtId="0" xfId="0" applyBorder="1" applyFont="1"/>
    <xf borderId="17" fillId="0" fontId="17" numFmtId="165" xfId="0" applyAlignment="1" applyBorder="1" applyFont="1" applyNumberFormat="1">
      <alignment shrinkToFit="0" wrapText="1"/>
    </xf>
    <xf borderId="21" fillId="0" fontId="7" numFmtId="0" xfId="0" applyAlignment="1" applyBorder="1" applyFont="1">
      <alignment horizontal="center" vertical="center"/>
    </xf>
    <xf borderId="21" fillId="0" fontId="17" numFmtId="0" xfId="0" applyAlignment="1" applyBorder="1" applyFont="1">
      <alignment shrinkToFit="0" vertical="center" wrapText="1"/>
    </xf>
    <xf borderId="21" fillId="0" fontId="17" numFmtId="164" xfId="0" applyBorder="1" applyFont="1" applyNumberFormat="1"/>
    <xf borderId="17" fillId="0" fontId="17" numFmtId="165" xfId="0" applyBorder="1" applyFont="1" applyNumberFormat="1"/>
    <xf borderId="17" fillId="0" fontId="18" numFmtId="0" xfId="0" applyAlignment="1" applyBorder="1" applyFont="1">
      <alignment shrinkToFit="0" vertical="center" wrapText="1"/>
    </xf>
    <xf borderId="21" fillId="0" fontId="17" numFmtId="165" xfId="0" applyBorder="1" applyFont="1" applyNumberFormat="1"/>
    <xf borderId="21" fillId="0" fontId="17" numFmtId="165" xfId="0" applyAlignment="1" applyBorder="1" applyFont="1" applyNumberFormat="1">
      <alignment horizontal="center" shrinkToFit="0" vertical="center" wrapText="1"/>
    </xf>
    <xf borderId="1" fillId="0" fontId="18" numFmtId="0" xfId="0" applyAlignment="1" applyBorder="1" applyFont="1">
      <alignment shrinkToFit="0" vertical="center" wrapText="1"/>
    </xf>
    <xf borderId="1" fillId="0" fontId="18" numFmtId="164" xfId="0" applyBorder="1" applyFont="1" applyNumberFormat="1"/>
    <xf borderId="2" fillId="0" fontId="18" numFmtId="164" xfId="0" applyBorder="1" applyFont="1" applyNumberFormat="1"/>
    <xf borderId="4" fillId="0" fontId="19" numFmtId="0" xfId="0" applyAlignment="1" applyBorder="1" applyFont="1">
      <alignment horizontal="left" vertical="top"/>
    </xf>
    <xf borderId="0" fillId="0" fontId="20" numFmtId="0" xfId="0" applyAlignment="1" applyFont="1">
      <alignment horizontal="left" vertical="top"/>
    </xf>
    <xf borderId="0" fillId="0" fontId="21" numFmtId="0" xfId="0" applyAlignment="1" applyFont="1">
      <alignment horizontal="left" shrinkToFit="0" vertical="top" wrapText="1"/>
    </xf>
    <xf borderId="0" fillId="0" fontId="17" numFmtId="0" xfId="0" applyFont="1"/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3"/>
      <c r="J1" s="3"/>
      <c r="K1" s="3"/>
      <c r="L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4" t="s">
        <v>7</v>
      </c>
      <c r="G2" s="4" t="s">
        <v>8</v>
      </c>
      <c r="H2" s="4" t="s">
        <v>9</v>
      </c>
      <c r="I2" s="3"/>
      <c r="J2" s="3"/>
      <c r="K2" s="3"/>
      <c r="L2" s="3"/>
    </row>
    <row r="3">
      <c r="A3" s="6" t="s">
        <v>10</v>
      </c>
      <c r="B3" s="6" t="s">
        <v>11</v>
      </c>
      <c r="C3" s="7" t="s">
        <v>12</v>
      </c>
      <c r="D3" s="8">
        <v>2.23</v>
      </c>
      <c r="E3" s="9">
        <v>6.27</v>
      </c>
      <c r="F3" s="3"/>
      <c r="G3" s="3"/>
      <c r="H3" s="10"/>
      <c r="I3" s="3"/>
      <c r="J3" s="3"/>
      <c r="K3" s="3"/>
      <c r="L3" s="3"/>
    </row>
    <row r="4">
      <c r="C4" s="7" t="s">
        <v>13</v>
      </c>
      <c r="D4" s="8">
        <v>2.93</v>
      </c>
      <c r="E4" s="9">
        <v>6.14</v>
      </c>
      <c r="F4" s="3"/>
      <c r="G4" s="3"/>
      <c r="I4" s="3"/>
      <c r="J4" s="3"/>
      <c r="K4" s="3"/>
      <c r="L4" s="3"/>
    </row>
    <row r="5">
      <c r="C5" s="7" t="s">
        <v>14</v>
      </c>
      <c r="D5" s="8">
        <v>2.1</v>
      </c>
      <c r="E5" s="9">
        <v>3.49</v>
      </c>
      <c r="F5" s="11"/>
      <c r="G5" s="11"/>
      <c r="I5" s="3"/>
      <c r="J5" s="3"/>
      <c r="K5" s="3"/>
      <c r="L5" s="3"/>
    </row>
    <row r="6">
      <c r="C6" s="7" t="s">
        <v>15</v>
      </c>
      <c r="D6" s="8">
        <v>2.74</v>
      </c>
      <c r="E6" s="9">
        <v>3.89</v>
      </c>
      <c r="F6" s="3"/>
      <c r="G6" s="3"/>
      <c r="I6" s="3"/>
      <c r="J6" s="3"/>
      <c r="K6" s="3"/>
      <c r="L6" s="3"/>
    </row>
    <row r="7">
      <c r="C7" s="7" t="s">
        <v>16</v>
      </c>
      <c r="D7" s="8">
        <v>2.55</v>
      </c>
      <c r="E7" s="9">
        <v>6.26</v>
      </c>
      <c r="F7" s="3"/>
      <c r="G7" s="3"/>
      <c r="I7" s="3"/>
      <c r="J7" s="3"/>
      <c r="K7" s="3"/>
      <c r="L7" s="3"/>
    </row>
    <row r="8">
      <c r="C8" s="7" t="s">
        <v>17</v>
      </c>
      <c r="D8" s="8">
        <v>2.74</v>
      </c>
      <c r="E8" s="9">
        <v>3.66</v>
      </c>
      <c r="F8" s="3"/>
      <c r="G8" s="3"/>
      <c r="I8" s="3"/>
      <c r="J8" s="3"/>
      <c r="K8" s="3"/>
      <c r="L8" s="3"/>
    </row>
    <row r="9">
      <c r="C9" s="7" t="s">
        <v>18</v>
      </c>
      <c r="D9" s="8">
        <v>3.85</v>
      </c>
      <c r="E9" s="9">
        <v>4.0</v>
      </c>
      <c r="F9" s="3"/>
      <c r="G9" s="11"/>
      <c r="I9" s="3"/>
      <c r="J9" s="3"/>
      <c r="K9" s="3"/>
      <c r="L9" s="3"/>
    </row>
    <row r="10">
      <c r="C10" s="7" t="s">
        <v>19</v>
      </c>
      <c r="D10" s="8">
        <v>2.29</v>
      </c>
      <c r="E10" s="9">
        <v>4.67</v>
      </c>
      <c r="F10" s="3"/>
      <c r="G10" s="11"/>
      <c r="I10" s="3"/>
      <c r="J10" s="3"/>
      <c r="K10" s="3"/>
      <c r="L10" s="3"/>
    </row>
    <row r="11">
      <c r="C11" s="7" t="s">
        <v>20</v>
      </c>
      <c r="D11" s="8">
        <v>2.32</v>
      </c>
      <c r="E11" s="9">
        <v>6.05</v>
      </c>
      <c r="F11" s="3"/>
      <c r="G11" s="11"/>
      <c r="I11" s="3"/>
      <c r="J11" s="3"/>
      <c r="K11" s="3"/>
      <c r="L11" s="3"/>
    </row>
    <row r="12">
      <c r="C12" s="7" t="s">
        <v>21</v>
      </c>
      <c r="D12" s="8">
        <v>3.44</v>
      </c>
      <c r="E12" s="9">
        <v>5.0</v>
      </c>
      <c r="F12" s="3"/>
      <c r="G12" s="3"/>
      <c r="I12" s="3"/>
      <c r="J12" s="3"/>
      <c r="K12" s="3"/>
      <c r="L12" s="3"/>
    </row>
    <row r="13">
      <c r="A13" s="2"/>
      <c r="B13" s="2"/>
      <c r="C13" s="12" t="s">
        <v>22</v>
      </c>
      <c r="D13" s="13">
        <v>2.72</v>
      </c>
      <c r="E13" s="14">
        <v>4.94</v>
      </c>
      <c r="F13" s="15"/>
      <c r="G13" s="15"/>
      <c r="H13" s="16"/>
      <c r="I13" s="3"/>
      <c r="J13" s="3"/>
      <c r="K13" s="3"/>
      <c r="L13" s="3"/>
    </row>
    <row r="14">
      <c r="A14" s="6" t="s">
        <v>23</v>
      </c>
      <c r="B14" s="6" t="s">
        <v>11</v>
      </c>
      <c r="C14" s="17" t="s">
        <v>24</v>
      </c>
      <c r="D14" s="8">
        <v>2.5</v>
      </c>
      <c r="E14" s="9">
        <v>5.93</v>
      </c>
      <c r="F14" s="11"/>
      <c r="G14" s="11"/>
      <c r="H14" s="10"/>
      <c r="I14" s="3"/>
      <c r="J14" s="3"/>
      <c r="K14" s="3"/>
      <c r="L14" s="3"/>
    </row>
    <row r="15">
      <c r="C15" s="7" t="s">
        <v>25</v>
      </c>
      <c r="D15" s="8">
        <v>2.66</v>
      </c>
      <c r="E15" s="9">
        <v>5.84</v>
      </c>
      <c r="F15" s="11"/>
      <c r="G15" s="11"/>
      <c r="I15" s="3"/>
      <c r="J15" s="3"/>
      <c r="K15" s="3"/>
      <c r="L15" s="3"/>
    </row>
    <row r="16">
      <c r="C16" s="7" t="s">
        <v>26</v>
      </c>
      <c r="D16" s="8">
        <v>2.44</v>
      </c>
      <c r="E16" s="9">
        <v>5.2</v>
      </c>
      <c r="F16" s="11"/>
      <c r="G16" s="11"/>
      <c r="I16" s="3"/>
      <c r="J16" s="3"/>
      <c r="K16" s="3"/>
      <c r="L16" s="3"/>
    </row>
    <row r="17">
      <c r="C17" s="7" t="s">
        <v>27</v>
      </c>
      <c r="D17" s="8">
        <v>2.39</v>
      </c>
      <c r="E17" s="9">
        <v>4.81</v>
      </c>
      <c r="F17" s="11"/>
      <c r="G17" s="11"/>
      <c r="I17" s="3"/>
      <c r="J17" s="3"/>
      <c r="K17" s="3"/>
      <c r="L17" s="3"/>
    </row>
    <row r="18">
      <c r="C18" s="7" t="s">
        <v>28</v>
      </c>
      <c r="D18" s="8">
        <v>2.15</v>
      </c>
      <c r="E18" s="9">
        <v>5.0</v>
      </c>
      <c r="F18" s="11"/>
      <c r="G18" s="11"/>
      <c r="I18" s="3"/>
      <c r="J18" s="3"/>
      <c r="K18" s="3"/>
      <c r="L18" s="3"/>
    </row>
    <row r="19">
      <c r="C19" s="7" t="s">
        <v>29</v>
      </c>
      <c r="D19" s="8">
        <v>4.5</v>
      </c>
      <c r="E19" s="9">
        <v>3.44</v>
      </c>
      <c r="F19" s="11"/>
      <c r="G19" s="11"/>
      <c r="I19" s="3"/>
      <c r="J19" s="3"/>
      <c r="K19" s="3"/>
      <c r="L19" s="3"/>
    </row>
    <row r="20">
      <c r="C20" s="7" t="s">
        <v>30</v>
      </c>
      <c r="D20" s="8">
        <v>2.02</v>
      </c>
      <c r="E20" s="9">
        <v>3.91</v>
      </c>
      <c r="F20" s="11"/>
      <c r="G20" s="11"/>
      <c r="I20" s="3"/>
      <c r="J20" s="3"/>
      <c r="K20" s="3"/>
      <c r="L20" s="3"/>
    </row>
    <row r="21">
      <c r="C21" s="7" t="s">
        <v>31</v>
      </c>
      <c r="D21" s="8">
        <v>2.45</v>
      </c>
      <c r="E21" s="9">
        <v>4.72</v>
      </c>
      <c r="F21" s="11"/>
      <c r="G21" s="11"/>
      <c r="I21" s="3"/>
      <c r="J21" s="3"/>
      <c r="K21" s="3"/>
      <c r="L21" s="3"/>
    </row>
    <row r="22">
      <c r="C22" s="7" t="s">
        <v>32</v>
      </c>
      <c r="D22" s="8">
        <v>3.35</v>
      </c>
      <c r="E22" s="9">
        <v>6.91</v>
      </c>
      <c r="F22" s="11"/>
      <c r="G22" s="11"/>
      <c r="I22" s="3"/>
      <c r="J22" s="3"/>
      <c r="K22" s="3"/>
      <c r="L22" s="3"/>
    </row>
    <row r="23">
      <c r="C23" s="7" t="s">
        <v>33</v>
      </c>
      <c r="D23" s="8">
        <v>3.97</v>
      </c>
      <c r="E23" s="9">
        <v>4.36</v>
      </c>
      <c r="F23" s="3"/>
      <c r="G23" s="3"/>
      <c r="I23" s="3"/>
      <c r="J23" s="3"/>
      <c r="K23" s="3"/>
      <c r="L23" s="3"/>
    </row>
    <row r="24">
      <c r="A24" s="2"/>
      <c r="B24" s="2"/>
      <c r="C24" s="12" t="s">
        <v>22</v>
      </c>
      <c r="D24" s="13">
        <v>2.84</v>
      </c>
      <c r="E24" s="14">
        <v>5.01</v>
      </c>
      <c r="F24" s="15"/>
      <c r="G24" s="15"/>
      <c r="H24" s="15"/>
      <c r="I24" s="3"/>
      <c r="J24" s="3"/>
      <c r="K24" s="3"/>
      <c r="L24" s="3"/>
    </row>
    <row r="25">
      <c r="A25" s="6" t="s">
        <v>10</v>
      </c>
      <c r="B25" s="6" t="s">
        <v>34</v>
      </c>
      <c r="C25" s="17" t="s">
        <v>35</v>
      </c>
      <c r="D25" s="8">
        <v>8.0</v>
      </c>
      <c r="E25" s="9">
        <v>5.36</v>
      </c>
      <c r="F25" s="3"/>
      <c r="G25" s="3"/>
      <c r="H25" s="10"/>
      <c r="I25" s="3"/>
      <c r="J25" s="3"/>
      <c r="K25" s="3"/>
      <c r="L25" s="3"/>
    </row>
    <row r="26">
      <c r="C26" s="7" t="s">
        <v>36</v>
      </c>
      <c r="D26" s="8">
        <v>6.29</v>
      </c>
      <c r="E26" s="9">
        <v>4.07</v>
      </c>
      <c r="F26" s="3"/>
      <c r="G26" s="3"/>
      <c r="I26" s="3"/>
      <c r="J26" s="3"/>
      <c r="K26" s="3"/>
      <c r="L26" s="3"/>
    </row>
    <row r="27">
      <c r="C27" s="7" t="s">
        <v>37</v>
      </c>
      <c r="D27" s="8">
        <v>7.21</v>
      </c>
      <c r="E27" s="9">
        <v>5.1</v>
      </c>
      <c r="F27" s="3"/>
      <c r="G27" s="3"/>
      <c r="I27" s="3"/>
      <c r="J27" s="3"/>
      <c r="K27" s="3"/>
      <c r="L27" s="3"/>
    </row>
    <row r="28">
      <c r="C28" s="7" t="s">
        <v>38</v>
      </c>
      <c r="D28" s="8">
        <v>6.75</v>
      </c>
      <c r="E28" s="9">
        <v>3.83</v>
      </c>
      <c r="F28" s="3"/>
      <c r="G28" s="3"/>
      <c r="I28" s="3"/>
      <c r="J28" s="3"/>
      <c r="K28" s="3"/>
      <c r="L28" s="3"/>
    </row>
    <row r="29">
      <c r="C29" s="7" t="s">
        <v>39</v>
      </c>
      <c r="D29" s="8">
        <v>7.7</v>
      </c>
      <c r="E29" s="9">
        <v>5.5</v>
      </c>
      <c r="F29" s="3"/>
      <c r="G29" s="3"/>
      <c r="I29" s="3"/>
      <c r="J29" s="3"/>
      <c r="K29" s="3"/>
      <c r="L29" s="3"/>
    </row>
    <row r="30">
      <c r="C30" s="7" t="s">
        <v>40</v>
      </c>
      <c r="D30" s="8">
        <v>5.9</v>
      </c>
      <c r="E30" s="9">
        <v>5.56</v>
      </c>
      <c r="F30" s="3"/>
      <c r="G30" s="3"/>
      <c r="I30" s="3"/>
      <c r="J30" s="3"/>
      <c r="K30" s="3"/>
      <c r="L30" s="3"/>
    </row>
    <row r="31">
      <c r="C31" s="7" t="s">
        <v>41</v>
      </c>
      <c r="D31" s="8">
        <v>8.23</v>
      </c>
      <c r="E31" s="9">
        <v>4.85</v>
      </c>
      <c r="F31" s="3"/>
      <c r="G31" s="3"/>
      <c r="I31" s="3"/>
      <c r="J31" s="3"/>
      <c r="K31" s="3"/>
      <c r="L31" s="3"/>
    </row>
    <row r="32">
      <c r="C32" s="7" t="s">
        <v>42</v>
      </c>
      <c r="D32" s="8">
        <v>6.72</v>
      </c>
      <c r="E32" s="9">
        <v>4.22</v>
      </c>
      <c r="F32" s="3"/>
      <c r="G32" s="3"/>
      <c r="I32" s="3"/>
      <c r="J32" s="3"/>
      <c r="K32" s="3"/>
      <c r="L32" s="3"/>
    </row>
    <row r="33">
      <c r="C33" s="7" t="s">
        <v>43</v>
      </c>
      <c r="D33" s="8">
        <v>7.13</v>
      </c>
      <c r="E33" s="9">
        <v>3.04</v>
      </c>
      <c r="F33" s="3"/>
      <c r="G33" s="3"/>
      <c r="I33" s="3"/>
      <c r="J33" s="3"/>
      <c r="K33" s="3"/>
      <c r="L33" s="3"/>
    </row>
    <row r="34">
      <c r="C34" s="7" t="s">
        <v>44</v>
      </c>
      <c r="D34" s="8">
        <v>6.95</v>
      </c>
      <c r="E34" s="9">
        <v>3.53</v>
      </c>
      <c r="F34" s="3"/>
      <c r="G34" s="3"/>
      <c r="I34" s="3"/>
      <c r="J34" s="3"/>
      <c r="K34" s="3"/>
      <c r="L34" s="3"/>
    </row>
    <row r="35">
      <c r="A35" s="2"/>
      <c r="B35" s="2"/>
      <c r="C35" s="18" t="s">
        <v>22</v>
      </c>
      <c r="D35" s="13">
        <v>7.09</v>
      </c>
      <c r="E35" s="14">
        <v>4.51</v>
      </c>
      <c r="F35" s="15"/>
      <c r="G35" s="15"/>
      <c r="H35" s="15"/>
      <c r="I35" s="3"/>
      <c r="J35" s="3"/>
      <c r="K35" s="3"/>
      <c r="L35" s="3"/>
    </row>
    <row r="36">
      <c r="A36" s="6" t="s">
        <v>23</v>
      </c>
      <c r="B36" s="6" t="s">
        <v>34</v>
      </c>
      <c r="C36" s="7" t="s">
        <v>45</v>
      </c>
      <c r="D36" s="8">
        <v>5.95</v>
      </c>
      <c r="E36" s="9">
        <v>4.85</v>
      </c>
      <c r="F36" s="3"/>
      <c r="G36" s="3"/>
      <c r="H36" s="10"/>
      <c r="I36" s="3"/>
      <c r="J36" s="3"/>
      <c r="K36" s="3"/>
      <c r="L36" s="3"/>
    </row>
    <row r="37">
      <c r="C37" s="7" t="s">
        <v>46</v>
      </c>
      <c r="D37" s="8">
        <v>8.47</v>
      </c>
      <c r="E37" s="9">
        <v>6.05</v>
      </c>
      <c r="F37" s="3"/>
      <c r="G37" s="3"/>
      <c r="I37" s="3"/>
      <c r="J37" s="3"/>
      <c r="K37" s="3"/>
      <c r="L37" s="3"/>
    </row>
    <row r="38">
      <c r="C38" s="7" t="s">
        <v>47</v>
      </c>
      <c r="D38" s="8">
        <v>6.47</v>
      </c>
      <c r="E38" s="9">
        <v>3.39</v>
      </c>
      <c r="F38" s="3"/>
      <c r="G38" s="3"/>
      <c r="I38" s="3"/>
      <c r="J38" s="3"/>
      <c r="K38" s="3"/>
      <c r="L38" s="3"/>
    </row>
    <row r="39">
      <c r="C39" s="7" t="s">
        <v>48</v>
      </c>
      <c r="D39" s="8">
        <v>6.42</v>
      </c>
      <c r="E39" s="9">
        <v>3.33</v>
      </c>
      <c r="F39" s="3"/>
      <c r="G39" s="3"/>
      <c r="I39" s="3"/>
      <c r="J39" s="3"/>
      <c r="K39" s="3"/>
      <c r="L39" s="3"/>
    </row>
    <row r="40">
      <c r="C40" s="7" t="s">
        <v>49</v>
      </c>
      <c r="D40" s="8">
        <v>6.67</v>
      </c>
      <c r="E40" s="9">
        <v>4.97</v>
      </c>
      <c r="F40" s="3"/>
      <c r="G40" s="3"/>
      <c r="I40" s="3"/>
      <c r="J40" s="3"/>
      <c r="K40" s="3"/>
      <c r="L40" s="3"/>
    </row>
    <row r="41">
      <c r="C41" s="7" t="s">
        <v>50</v>
      </c>
      <c r="D41" s="8">
        <v>7.61</v>
      </c>
      <c r="E41" s="9">
        <v>5.71</v>
      </c>
      <c r="F41" s="3"/>
      <c r="G41" s="3"/>
      <c r="I41" s="3"/>
      <c r="J41" s="3"/>
      <c r="K41" s="3"/>
      <c r="L41" s="19"/>
    </row>
    <row r="42">
      <c r="C42" s="7" t="s">
        <v>51</v>
      </c>
      <c r="D42" s="8">
        <v>7.42</v>
      </c>
      <c r="E42" s="9">
        <v>3.17</v>
      </c>
      <c r="F42" s="3"/>
      <c r="G42" s="3"/>
      <c r="I42" s="3"/>
      <c r="J42" s="3"/>
      <c r="K42" s="3"/>
      <c r="L42" s="3"/>
    </row>
    <row r="43">
      <c r="C43" s="7" t="s">
        <v>52</v>
      </c>
      <c r="D43" s="8">
        <v>7.35</v>
      </c>
      <c r="E43" s="9">
        <v>5.0</v>
      </c>
      <c r="F43" s="3"/>
      <c r="G43" s="3"/>
      <c r="I43" s="3"/>
      <c r="J43" s="3"/>
      <c r="K43" s="3"/>
      <c r="L43" s="3"/>
    </row>
    <row r="44">
      <c r="C44" s="7" t="s">
        <v>53</v>
      </c>
      <c r="D44" s="8">
        <v>7.22</v>
      </c>
      <c r="E44" s="9">
        <v>3.6</v>
      </c>
      <c r="F44" s="3"/>
      <c r="G44" s="3"/>
      <c r="H44" s="10"/>
      <c r="I44" s="3"/>
      <c r="J44" s="3"/>
      <c r="K44" s="3"/>
      <c r="L44" s="3"/>
    </row>
    <row r="45">
      <c r="C45" s="7" t="s">
        <v>54</v>
      </c>
      <c r="D45" s="8">
        <v>7.67</v>
      </c>
      <c r="E45" s="9">
        <v>5.57</v>
      </c>
      <c r="F45" s="3"/>
      <c r="G45" s="3"/>
      <c r="H45" s="10"/>
      <c r="I45" s="3"/>
      <c r="J45" s="3"/>
      <c r="K45" s="3"/>
      <c r="L45" s="3"/>
    </row>
    <row r="46">
      <c r="A46" s="2"/>
      <c r="B46" s="2"/>
      <c r="C46" s="18" t="s">
        <v>22</v>
      </c>
      <c r="D46" s="13">
        <v>7.13</v>
      </c>
      <c r="E46" s="14">
        <v>4.56</v>
      </c>
      <c r="F46" s="15"/>
      <c r="G46" s="15"/>
      <c r="H46" s="15"/>
      <c r="I46" s="3"/>
      <c r="J46" s="3"/>
      <c r="K46" s="3"/>
      <c r="L46" s="3"/>
    </row>
    <row r="47">
      <c r="A47" s="20" t="s">
        <v>10</v>
      </c>
      <c r="B47" s="20" t="s">
        <v>55</v>
      </c>
      <c r="C47" s="17" t="s">
        <v>56</v>
      </c>
      <c r="D47" s="8">
        <v>6.18</v>
      </c>
      <c r="E47" s="9">
        <v>3.71</v>
      </c>
      <c r="F47" s="3"/>
      <c r="G47" s="3"/>
      <c r="H47" s="10"/>
      <c r="I47" s="3"/>
      <c r="J47" s="3"/>
      <c r="K47" s="3"/>
      <c r="L47" s="3"/>
    </row>
    <row r="48">
      <c r="C48" s="7" t="s">
        <v>57</v>
      </c>
      <c r="D48" s="8">
        <v>4.32</v>
      </c>
      <c r="E48" s="9">
        <v>3.55</v>
      </c>
      <c r="F48" s="3"/>
      <c r="G48" s="3"/>
      <c r="I48" s="3"/>
      <c r="J48" s="3"/>
      <c r="K48" s="3"/>
      <c r="L48" s="3"/>
    </row>
    <row r="49">
      <c r="C49" s="7" t="s">
        <v>58</v>
      </c>
      <c r="D49" s="8">
        <v>5.89</v>
      </c>
      <c r="E49" s="9">
        <v>2.86</v>
      </c>
      <c r="F49" s="3"/>
      <c r="G49" s="3"/>
      <c r="I49" s="3"/>
      <c r="J49" s="3"/>
      <c r="K49" s="3"/>
      <c r="L49" s="3"/>
    </row>
    <row r="50">
      <c r="C50" s="7" t="s">
        <v>59</v>
      </c>
      <c r="D50" s="8">
        <v>5.77</v>
      </c>
      <c r="E50" s="9">
        <v>4.1</v>
      </c>
      <c r="F50" s="3"/>
      <c r="G50" s="3"/>
      <c r="I50" s="3"/>
      <c r="J50" s="3"/>
      <c r="K50" s="3"/>
      <c r="L50" s="3"/>
    </row>
    <row r="51">
      <c r="C51" s="7" t="s">
        <v>60</v>
      </c>
      <c r="D51" s="8">
        <v>6.63</v>
      </c>
      <c r="E51" s="9">
        <v>4.04</v>
      </c>
      <c r="F51" s="3"/>
      <c r="G51" s="3"/>
      <c r="I51" s="3"/>
      <c r="J51" s="3"/>
      <c r="K51" s="3"/>
      <c r="L51" s="3"/>
    </row>
    <row r="52">
      <c r="C52" s="7" t="s">
        <v>61</v>
      </c>
      <c r="D52" s="8">
        <v>6.39</v>
      </c>
      <c r="E52" s="9">
        <v>5.24</v>
      </c>
      <c r="F52" s="3"/>
      <c r="G52" s="3"/>
      <c r="I52" s="3"/>
      <c r="J52" s="3"/>
      <c r="K52" s="3"/>
      <c r="L52" s="3"/>
    </row>
    <row r="53">
      <c r="C53" s="7" t="s">
        <v>62</v>
      </c>
      <c r="D53" s="8">
        <v>5.42</v>
      </c>
      <c r="E53" s="9">
        <v>4.36</v>
      </c>
      <c r="F53" s="3"/>
      <c r="G53" s="3"/>
      <c r="I53" s="3"/>
      <c r="J53" s="3"/>
      <c r="K53" s="3"/>
      <c r="L53" s="3"/>
    </row>
    <row r="54">
      <c r="C54" s="7" t="s">
        <v>63</v>
      </c>
      <c r="D54" s="8">
        <v>5.74</v>
      </c>
      <c r="E54" s="9">
        <v>2.71</v>
      </c>
      <c r="F54" s="3"/>
      <c r="G54" s="3"/>
      <c r="I54" s="3"/>
      <c r="J54" s="3"/>
      <c r="K54" s="3"/>
      <c r="L54" s="3"/>
    </row>
    <row r="55">
      <c r="C55" s="7" t="s">
        <v>64</v>
      </c>
      <c r="D55" s="8">
        <v>4.68</v>
      </c>
      <c r="E55" s="9">
        <v>2.77</v>
      </c>
      <c r="F55" s="3"/>
      <c r="G55" s="3"/>
      <c r="I55" s="3"/>
      <c r="J55" s="3"/>
      <c r="K55" s="3"/>
      <c r="L55" s="3"/>
    </row>
    <row r="56">
      <c r="C56" s="19"/>
      <c r="D56" s="3"/>
      <c r="E56" s="21"/>
      <c r="F56" s="3"/>
      <c r="G56" s="3"/>
      <c r="I56" s="3"/>
      <c r="J56" s="3"/>
      <c r="K56" s="3"/>
      <c r="L56" s="3"/>
    </row>
    <row r="57">
      <c r="A57" s="2"/>
      <c r="B57" s="2"/>
      <c r="C57" s="18" t="s">
        <v>22</v>
      </c>
      <c r="D57" s="13">
        <v>5.67</v>
      </c>
      <c r="E57" s="14">
        <v>3.7</v>
      </c>
      <c r="F57" s="15"/>
      <c r="G57" s="15"/>
      <c r="H57" s="15"/>
      <c r="I57" s="3"/>
      <c r="J57" s="3"/>
      <c r="K57" s="3"/>
      <c r="L57" s="3"/>
    </row>
    <row r="58">
      <c r="A58" s="6" t="s">
        <v>23</v>
      </c>
      <c r="B58" s="6" t="s">
        <v>55</v>
      </c>
      <c r="C58" s="7" t="s">
        <v>65</v>
      </c>
      <c r="D58" s="8">
        <v>5.56</v>
      </c>
      <c r="E58" s="9">
        <v>2.3</v>
      </c>
      <c r="F58" s="3"/>
      <c r="G58" s="3"/>
      <c r="H58" s="10"/>
      <c r="I58" s="3"/>
      <c r="J58" s="3"/>
      <c r="K58" s="3"/>
      <c r="L58" s="3"/>
    </row>
    <row r="59">
      <c r="C59" s="7" t="s">
        <v>66</v>
      </c>
      <c r="D59" s="8">
        <v>3.89</v>
      </c>
      <c r="E59" s="9">
        <v>4.24</v>
      </c>
      <c r="F59" s="3"/>
      <c r="G59" s="3"/>
      <c r="I59" s="3"/>
      <c r="J59" s="3"/>
      <c r="K59" s="3"/>
      <c r="L59" s="3"/>
    </row>
    <row r="60">
      <c r="C60" s="7" t="s">
        <v>67</v>
      </c>
      <c r="D60" s="8">
        <v>6.47</v>
      </c>
      <c r="E60" s="9">
        <v>3.27</v>
      </c>
      <c r="F60" s="3"/>
      <c r="G60" s="3"/>
      <c r="I60" s="3"/>
      <c r="J60" s="3"/>
      <c r="K60" s="3"/>
      <c r="L60" s="3"/>
    </row>
    <row r="61">
      <c r="C61" s="7" t="s">
        <v>68</v>
      </c>
      <c r="D61" s="8">
        <v>6.65</v>
      </c>
      <c r="E61" s="9">
        <v>4.12</v>
      </c>
      <c r="F61" s="3"/>
      <c r="G61" s="3"/>
      <c r="I61" s="3"/>
      <c r="J61" s="3"/>
      <c r="K61" s="3"/>
      <c r="L61" s="3"/>
    </row>
    <row r="62">
      <c r="C62" s="7" t="s">
        <v>69</v>
      </c>
      <c r="D62" s="8">
        <v>6.12</v>
      </c>
      <c r="E62" s="9">
        <v>5.08</v>
      </c>
      <c r="F62" s="3"/>
      <c r="G62" s="3"/>
      <c r="I62" s="3"/>
      <c r="J62" s="3"/>
      <c r="K62" s="3"/>
      <c r="L62" s="3"/>
    </row>
    <row r="63">
      <c r="C63" s="7" t="s">
        <v>70</v>
      </c>
      <c r="D63" s="8">
        <v>6.1</v>
      </c>
      <c r="E63" s="9">
        <v>3.74</v>
      </c>
      <c r="F63" s="3"/>
      <c r="G63" s="3"/>
      <c r="I63" s="3"/>
      <c r="J63" s="3"/>
      <c r="K63" s="3"/>
      <c r="L63" s="3"/>
    </row>
    <row r="64">
      <c r="C64" s="7" t="s">
        <v>71</v>
      </c>
      <c r="D64" s="8">
        <v>5.63</v>
      </c>
      <c r="E64" s="9">
        <v>2.75</v>
      </c>
      <c r="F64" s="3"/>
      <c r="G64" s="3"/>
      <c r="I64" s="3"/>
      <c r="J64" s="3"/>
      <c r="K64" s="3"/>
      <c r="L64" s="3"/>
    </row>
    <row r="65">
      <c r="C65" s="7" t="s">
        <v>72</v>
      </c>
      <c r="D65" s="8">
        <v>5.48</v>
      </c>
      <c r="E65" s="9">
        <v>3.14</v>
      </c>
      <c r="F65" s="3"/>
      <c r="G65" s="3"/>
      <c r="I65" s="3"/>
      <c r="J65" s="3"/>
      <c r="K65" s="3"/>
      <c r="L65" s="3"/>
    </row>
    <row r="66">
      <c r="C66" s="7" t="s">
        <v>73</v>
      </c>
      <c r="D66" s="8">
        <v>5.84</v>
      </c>
      <c r="E66" s="9">
        <v>5.29</v>
      </c>
      <c r="F66" s="3"/>
      <c r="G66" s="3"/>
      <c r="H66" s="10"/>
      <c r="I66" s="3"/>
      <c r="J66" s="3"/>
      <c r="K66" s="3"/>
      <c r="L66" s="3"/>
    </row>
    <row r="67">
      <c r="C67" s="19"/>
      <c r="D67" s="3"/>
      <c r="E67" s="21"/>
      <c r="F67" s="3"/>
      <c r="G67" s="3"/>
      <c r="H67" s="10"/>
      <c r="I67" s="3"/>
      <c r="J67" s="3"/>
      <c r="K67" s="3"/>
      <c r="L67" s="3"/>
    </row>
    <row r="68">
      <c r="A68" s="2"/>
      <c r="B68" s="2"/>
      <c r="C68" s="18" t="s">
        <v>22</v>
      </c>
      <c r="D68" s="13">
        <v>5.64</v>
      </c>
      <c r="E68" s="14">
        <v>3.67</v>
      </c>
      <c r="F68" s="15"/>
      <c r="G68" s="15"/>
      <c r="H68" s="15"/>
      <c r="I68" s="3"/>
      <c r="J68" s="3"/>
      <c r="K68" s="3"/>
      <c r="L68" s="3"/>
    </row>
    <row r="69">
      <c r="A69" s="22" t="s">
        <v>74</v>
      </c>
      <c r="B69" s="23"/>
      <c r="C69" s="23"/>
      <c r="D69" s="23"/>
      <c r="E69" s="23"/>
      <c r="F69" s="23"/>
      <c r="G69" s="23"/>
      <c r="H69" s="23"/>
      <c r="I69" s="3"/>
      <c r="J69" s="3"/>
      <c r="K69" s="3"/>
      <c r="L69" s="3"/>
    </row>
    <row r="70">
      <c r="A70" s="24" t="s">
        <v>75</v>
      </c>
      <c r="I70" s="3"/>
      <c r="J70" s="3"/>
      <c r="K70" s="3"/>
      <c r="L70" s="3"/>
    </row>
    <row r="71">
      <c r="A71" s="24" t="s">
        <v>76</v>
      </c>
      <c r="I71" s="3"/>
      <c r="J71" s="3"/>
      <c r="K71" s="3"/>
      <c r="L71" s="3"/>
    </row>
    <row r="72">
      <c r="A72" s="24" t="s">
        <v>77</v>
      </c>
      <c r="I72" s="3"/>
      <c r="J72" s="3"/>
      <c r="K72" s="3"/>
      <c r="L72" s="3"/>
    </row>
  </sheetData>
  <mergeCells count="24">
    <mergeCell ref="H25:H34"/>
    <mergeCell ref="H36:H43"/>
    <mergeCell ref="H47:H56"/>
    <mergeCell ref="H58:H65"/>
    <mergeCell ref="A1:E1"/>
    <mergeCell ref="F1:H1"/>
    <mergeCell ref="A3:A13"/>
    <mergeCell ref="B3:B13"/>
    <mergeCell ref="H3:H12"/>
    <mergeCell ref="B14:B24"/>
    <mergeCell ref="H14:H23"/>
    <mergeCell ref="A58:A68"/>
    <mergeCell ref="B58:B68"/>
    <mergeCell ref="A69:H69"/>
    <mergeCell ref="A70:H70"/>
    <mergeCell ref="A71:H71"/>
    <mergeCell ref="A72:H72"/>
    <mergeCell ref="A14:A24"/>
    <mergeCell ref="A25:A35"/>
    <mergeCell ref="B25:B35"/>
    <mergeCell ref="A36:A46"/>
    <mergeCell ref="B36:B46"/>
    <mergeCell ref="A47:A57"/>
    <mergeCell ref="B47:B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1.86"/>
    <col customWidth="1" min="2" max="2" width="10.0"/>
    <col customWidth="1" min="3" max="4" width="10.71"/>
    <col customWidth="1" min="5" max="5" width="10.86"/>
    <col customWidth="1" min="6" max="7" width="10.71"/>
    <col customWidth="1" min="8" max="8" width="10.86"/>
    <col customWidth="1" min="9" max="20" width="10.71"/>
    <col customWidth="1" min="21" max="21" width="16.0"/>
    <col customWidth="1" min="22" max="26" width="10.71"/>
  </cols>
  <sheetData>
    <row r="1">
      <c r="A1" s="25" t="s">
        <v>78</v>
      </c>
      <c r="W1" s="25"/>
      <c r="X1" s="25"/>
      <c r="Y1" s="25"/>
      <c r="Z1" s="25"/>
    </row>
    <row r="2">
      <c r="A2" s="26"/>
      <c r="B2" s="27">
        <v>1.0</v>
      </c>
      <c r="C2" s="27">
        <v>2.0</v>
      </c>
      <c r="D2" s="27">
        <v>3.0</v>
      </c>
      <c r="E2" s="28">
        <v>4.0</v>
      </c>
      <c r="F2" s="28">
        <v>5.0</v>
      </c>
      <c r="G2" s="27">
        <v>6.0</v>
      </c>
      <c r="H2" s="28">
        <v>7.0</v>
      </c>
      <c r="I2" s="28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9" t="s">
        <v>22</v>
      </c>
    </row>
    <row r="3">
      <c r="A3" s="30" t="s">
        <v>79</v>
      </c>
      <c r="B3" s="31" t="s">
        <v>12</v>
      </c>
      <c r="C3" s="32" t="s">
        <v>24</v>
      </c>
      <c r="D3" s="31" t="s">
        <v>13</v>
      </c>
      <c r="E3" s="33" t="s">
        <v>25</v>
      </c>
      <c r="F3" s="33" t="s">
        <v>19</v>
      </c>
      <c r="G3" s="33" t="s">
        <v>27</v>
      </c>
      <c r="H3" s="33" t="s">
        <v>14</v>
      </c>
      <c r="I3" s="33" t="s">
        <v>31</v>
      </c>
      <c r="J3" s="31" t="s">
        <v>20</v>
      </c>
      <c r="K3" s="31" t="s">
        <v>32</v>
      </c>
      <c r="L3" s="31" t="s">
        <v>30</v>
      </c>
      <c r="M3" s="31" t="s">
        <v>15</v>
      </c>
      <c r="N3" s="31" t="s">
        <v>29</v>
      </c>
      <c r="O3" s="31" t="s">
        <v>17</v>
      </c>
      <c r="P3" s="31" t="s">
        <v>33</v>
      </c>
      <c r="Q3" s="31" t="s">
        <v>18</v>
      </c>
      <c r="R3" s="31" t="s">
        <v>26</v>
      </c>
      <c r="S3" s="31" t="s">
        <v>16</v>
      </c>
      <c r="T3" s="31" t="s">
        <v>28</v>
      </c>
      <c r="U3" s="31" t="s">
        <v>21</v>
      </c>
      <c r="V3" s="31"/>
      <c r="W3" s="31"/>
      <c r="X3" s="31"/>
      <c r="Y3" s="31"/>
      <c r="Z3" s="31"/>
    </row>
    <row r="4">
      <c r="A4" s="26" t="s">
        <v>80</v>
      </c>
      <c r="B4" s="34" t="s">
        <v>81</v>
      </c>
      <c r="C4" s="35"/>
      <c r="D4" s="35"/>
      <c r="E4" s="36"/>
      <c r="F4" s="37" t="s">
        <v>82</v>
      </c>
      <c r="G4" s="2"/>
      <c r="H4" s="2"/>
      <c r="I4" s="38" t="s">
        <v>83</v>
      </c>
      <c r="J4" s="2"/>
      <c r="K4" s="2"/>
      <c r="L4" s="2"/>
      <c r="M4" s="2"/>
      <c r="N4" s="2"/>
      <c r="O4" s="2"/>
      <c r="P4" s="39"/>
      <c r="Q4" s="40" t="s">
        <v>84</v>
      </c>
      <c r="R4" s="2"/>
      <c r="S4" s="2"/>
      <c r="T4" s="2"/>
      <c r="U4" s="27" t="s">
        <v>85</v>
      </c>
      <c r="V4" s="27"/>
      <c r="W4" s="27"/>
      <c r="X4" s="27"/>
      <c r="Y4" s="27"/>
      <c r="Z4" s="27"/>
    </row>
    <row r="5" hidden="1">
      <c r="A5" s="41" t="s">
        <v>86</v>
      </c>
      <c r="B5" s="42"/>
      <c r="C5" s="42">
        <v>0.22</v>
      </c>
      <c r="D5" s="42"/>
      <c r="E5" s="43"/>
      <c r="F5" s="44">
        <v>0.337</v>
      </c>
      <c r="G5" s="44">
        <v>0.257</v>
      </c>
      <c r="H5" s="45">
        <v>0.273</v>
      </c>
      <c r="I5" s="42">
        <v>0.23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idden="1">
      <c r="A6" s="30" t="s">
        <v>87</v>
      </c>
      <c r="B6" s="46">
        <v>3.55454545454545</v>
      </c>
      <c r="C6" s="47" t="s">
        <v>88</v>
      </c>
      <c r="D6" s="48">
        <v>2.96</v>
      </c>
      <c r="E6" s="46">
        <v>4.1</v>
      </c>
      <c r="F6" s="49">
        <v>6.527</v>
      </c>
      <c r="G6" s="49">
        <v>6.35</v>
      </c>
      <c r="H6" s="50">
        <v>6.75</v>
      </c>
      <c r="I6" s="47">
        <v>3.33</v>
      </c>
      <c r="J6" s="47">
        <v>3.43</v>
      </c>
      <c r="K6" s="47">
        <v>4.11</v>
      </c>
      <c r="L6" s="47">
        <v>3.98</v>
      </c>
      <c r="M6" s="47">
        <v>5.01</v>
      </c>
      <c r="N6" s="47">
        <v>4.93</v>
      </c>
      <c r="O6" s="47">
        <v>3.87</v>
      </c>
      <c r="P6" s="47">
        <v>4.64</v>
      </c>
    </row>
    <row r="7">
      <c r="A7" s="51" t="s">
        <v>89</v>
      </c>
      <c r="B7" s="46">
        <v>2.23</v>
      </c>
      <c r="C7" s="47">
        <v>2.5</v>
      </c>
      <c r="D7" s="47">
        <v>2.93</v>
      </c>
      <c r="E7" s="47">
        <v>2.66</v>
      </c>
      <c r="F7" s="49">
        <v>2.29</v>
      </c>
      <c r="G7" s="49">
        <v>2.39</v>
      </c>
      <c r="H7" s="52">
        <v>2.1</v>
      </c>
      <c r="I7" s="53">
        <v>2.45</v>
      </c>
      <c r="J7" s="47">
        <v>2.32</v>
      </c>
      <c r="K7" s="47">
        <v>3.35</v>
      </c>
      <c r="L7" s="47">
        <v>2.02</v>
      </c>
      <c r="M7" s="47">
        <v>2.74</v>
      </c>
      <c r="N7" s="47">
        <v>4.5</v>
      </c>
      <c r="O7" s="47">
        <v>2.74</v>
      </c>
      <c r="P7" s="47">
        <v>3.97</v>
      </c>
      <c r="Q7" s="47">
        <v>3.85</v>
      </c>
      <c r="R7" s="47">
        <v>2.44</v>
      </c>
      <c r="S7" s="47">
        <v>2.55</v>
      </c>
      <c r="T7" s="47">
        <v>2.15</v>
      </c>
      <c r="U7" s="47">
        <v>3.44</v>
      </c>
      <c r="V7" s="54">
        <f>AVERAGE(B7:U7)</f>
        <v>2.781</v>
      </c>
    </row>
    <row r="8" hidden="1">
      <c r="A8" s="30" t="s">
        <v>90</v>
      </c>
      <c r="B8" s="55">
        <v>6.055454545454546</v>
      </c>
      <c r="C8" s="47">
        <v>5.48</v>
      </c>
      <c r="D8" s="48">
        <v>5.67</v>
      </c>
      <c r="E8" s="47">
        <v>5.19</v>
      </c>
      <c r="F8" s="49">
        <v>4.97</v>
      </c>
      <c r="G8" s="49">
        <v>4.92</v>
      </c>
      <c r="H8" s="50">
        <v>5.25</v>
      </c>
      <c r="I8" s="47">
        <v>4.99</v>
      </c>
      <c r="J8" s="47">
        <v>5.42</v>
      </c>
      <c r="K8" s="47">
        <v>5.13</v>
      </c>
      <c r="L8" s="47">
        <v>4.41</v>
      </c>
      <c r="M8" s="47">
        <v>4.23</v>
      </c>
      <c r="N8" s="47">
        <v>3.62</v>
      </c>
      <c r="O8" s="47">
        <v>3.87</v>
      </c>
      <c r="P8" s="47">
        <v>4.23</v>
      </c>
      <c r="V8" s="54">
        <f>AVERAGE(B8:T8)</f>
        <v>4.89569697</v>
      </c>
    </row>
    <row r="9">
      <c r="A9" s="56" t="s">
        <v>91</v>
      </c>
      <c r="B9" s="57">
        <v>6.27</v>
      </c>
      <c r="C9" s="27">
        <v>5.93</v>
      </c>
      <c r="D9" s="58">
        <v>6.14</v>
      </c>
      <c r="E9" s="28">
        <v>5.84</v>
      </c>
      <c r="F9" s="49">
        <v>4.67</v>
      </c>
      <c r="G9" s="49">
        <v>4.81</v>
      </c>
      <c r="H9" s="49">
        <v>3.49</v>
      </c>
      <c r="I9" s="49">
        <v>4.72</v>
      </c>
      <c r="J9" s="59">
        <v>6.05</v>
      </c>
      <c r="K9" s="59">
        <v>6.91</v>
      </c>
      <c r="L9" s="59">
        <v>3.91</v>
      </c>
      <c r="M9" s="59">
        <v>3.89</v>
      </c>
      <c r="N9" s="59">
        <v>3.44</v>
      </c>
      <c r="O9" s="59">
        <v>3.66</v>
      </c>
      <c r="P9" s="59">
        <v>4.36</v>
      </c>
      <c r="Q9" s="60">
        <v>4.0</v>
      </c>
      <c r="R9" s="27">
        <v>5.2</v>
      </c>
      <c r="S9" s="27">
        <v>6.26</v>
      </c>
      <c r="T9" s="27">
        <v>5.0</v>
      </c>
      <c r="U9" s="27">
        <v>5.0</v>
      </c>
      <c r="V9" s="61">
        <f>AVERAGE(B9:U9)</f>
        <v>4.9775</v>
      </c>
      <c r="W9" s="27"/>
      <c r="X9" s="27"/>
      <c r="Y9" s="27"/>
      <c r="Z9" s="27"/>
    </row>
    <row r="10">
      <c r="A10" s="62" t="s">
        <v>92</v>
      </c>
      <c r="B10" s="47" t="s">
        <v>93</v>
      </c>
      <c r="C10" s="47" t="s">
        <v>94</v>
      </c>
      <c r="D10" s="47" t="s">
        <v>95</v>
      </c>
      <c r="E10" s="63" t="s">
        <v>96</v>
      </c>
      <c r="F10" s="53" t="s">
        <v>97</v>
      </c>
      <c r="G10" s="53" t="s">
        <v>98</v>
      </c>
      <c r="H10" s="63" t="s">
        <v>99</v>
      </c>
      <c r="I10" s="53" t="s">
        <v>100</v>
      </c>
      <c r="J10" s="47" t="s">
        <v>101</v>
      </c>
      <c r="K10" s="47" t="s">
        <v>102</v>
      </c>
      <c r="L10" s="47" t="s">
        <v>103</v>
      </c>
      <c r="M10" s="47" t="s">
        <v>104</v>
      </c>
      <c r="N10" s="47" t="s">
        <v>105</v>
      </c>
      <c r="O10" s="47" t="s">
        <v>106</v>
      </c>
      <c r="P10" s="47" t="s">
        <v>107</v>
      </c>
      <c r="Q10" s="47" t="s">
        <v>108</v>
      </c>
      <c r="R10" s="47" t="s">
        <v>109</v>
      </c>
      <c r="S10" s="47" t="s">
        <v>110</v>
      </c>
      <c r="T10" s="47" t="s">
        <v>111</v>
      </c>
      <c r="U10" s="47" t="s">
        <v>112</v>
      </c>
    </row>
    <row r="11">
      <c r="A11" s="64"/>
      <c r="B11" s="47" t="s">
        <v>113</v>
      </c>
      <c r="C11" s="47" t="s">
        <v>114</v>
      </c>
      <c r="D11" s="47" t="s">
        <v>115</v>
      </c>
      <c r="E11" s="28" t="s">
        <v>116</v>
      </c>
      <c r="F11" s="28" t="s">
        <v>117</v>
      </c>
      <c r="G11" s="47" t="s">
        <v>118</v>
      </c>
      <c r="H11" s="28" t="s">
        <v>119</v>
      </c>
      <c r="I11" s="47" t="s">
        <v>120</v>
      </c>
      <c r="J11" s="47" t="s">
        <v>121</v>
      </c>
      <c r="K11" s="47" t="s">
        <v>122</v>
      </c>
      <c r="L11" s="47" t="s">
        <v>123</v>
      </c>
      <c r="M11" s="47" t="s">
        <v>124</v>
      </c>
      <c r="N11" s="47" t="s">
        <v>125</v>
      </c>
      <c r="O11" s="47" t="s">
        <v>126</v>
      </c>
      <c r="P11" s="47" t="s">
        <v>127</v>
      </c>
      <c r="Q11" s="47" t="s">
        <v>128</v>
      </c>
      <c r="R11" s="47" t="s">
        <v>129</v>
      </c>
      <c r="S11" s="47" t="s">
        <v>130</v>
      </c>
      <c r="T11" s="47" t="s">
        <v>131</v>
      </c>
      <c r="U11" s="47" t="s">
        <v>132</v>
      </c>
    </row>
    <row r="12">
      <c r="A12" s="64"/>
      <c r="B12" s="47" t="s">
        <v>133</v>
      </c>
      <c r="C12" s="47" t="s">
        <v>134</v>
      </c>
      <c r="D12" s="47" t="s">
        <v>129</v>
      </c>
      <c r="E12" s="28" t="s">
        <v>135</v>
      </c>
      <c r="F12" s="47" t="s">
        <v>136</v>
      </c>
      <c r="G12" s="47" t="s">
        <v>137</v>
      </c>
      <c r="H12" s="28" t="s">
        <v>138</v>
      </c>
      <c r="I12" s="47" t="s">
        <v>139</v>
      </c>
      <c r="J12" s="47" t="s">
        <v>140</v>
      </c>
      <c r="K12" s="47" t="s">
        <v>141</v>
      </c>
      <c r="L12" s="47" t="s">
        <v>142</v>
      </c>
      <c r="M12" s="47" t="s">
        <v>143</v>
      </c>
      <c r="N12" s="47" t="s">
        <v>144</v>
      </c>
      <c r="O12" s="47" t="s">
        <v>145</v>
      </c>
      <c r="P12" s="47" t="s">
        <v>146</v>
      </c>
      <c r="Q12" s="47" t="s">
        <v>147</v>
      </c>
      <c r="R12" s="47" t="s">
        <v>148</v>
      </c>
      <c r="S12" s="47" t="s">
        <v>149</v>
      </c>
      <c r="T12" s="47" t="s">
        <v>150</v>
      </c>
      <c r="U12" s="47" t="s">
        <v>151</v>
      </c>
    </row>
    <row r="13">
      <c r="A13" s="64"/>
      <c r="B13" s="47" t="s">
        <v>152</v>
      </c>
      <c r="C13" s="47" t="s">
        <v>153</v>
      </c>
      <c r="D13" s="47" t="s">
        <v>154</v>
      </c>
      <c r="E13" s="28" t="s">
        <v>155</v>
      </c>
      <c r="F13" s="47" t="s">
        <v>156</v>
      </c>
      <c r="G13" s="47" t="s">
        <v>157</v>
      </c>
      <c r="H13" s="28" t="s">
        <v>158</v>
      </c>
      <c r="I13" s="47" t="s">
        <v>159</v>
      </c>
      <c r="J13" s="47" t="s">
        <v>160</v>
      </c>
      <c r="K13" s="47" t="s">
        <v>115</v>
      </c>
      <c r="L13" s="47" t="s">
        <v>161</v>
      </c>
      <c r="M13" s="47" t="s">
        <v>162</v>
      </c>
      <c r="N13" s="47" t="s">
        <v>163</v>
      </c>
      <c r="O13" s="47" t="s">
        <v>164</v>
      </c>
      <c r="P13" s="47" t="s">
        <v>165</v>
      </c>
      <c r="Q13" s="47" t="s">
        <v>166</v>
      </c>
      <c r="R13" s="28" t="s">
        <v>167</v>
      </c>
      <c r="S13" s="47" t="s">
        <v>168</v>
      </c>
      <c r="T13" s="47" t="s">
        <v>169</v>
      </c>
      <c r="U13" s="47" t="s">
        <v>170</v>
      </c>
    </row>
    <row r="14">
      <c r="A14" s="64"/>
      <c r="B14" s="47" t="s">
        <v>171</v>
      </c>
      <c r="C14" s="47" t="s">
        <v>172</v>
      </c>
      <c r="D14" s="47" t="s">
        <v>173</v>
      </c>
      <c r="E14" s="28" t="s">
        <v>174</v>
      </c>
      <c r="F14" s="47" t="s">
        <v>175</v>
      </c>
      <c r="G14" s="47" t="s">
        <v>176</v>
      </c>
      <c r="H14" s="28" t="s">
        <v>177</v>
      </c>
      <c r="I14" s="47" t="s">
        <v>178</v>
      </c>
      <c r="J14" s="47" t="s">
        <v>179</v>
      </c>
      <c r="K14" s="47" t="s">
        <v>180</v>
      </c>
      <c r="L14" s="47" t="s">
        <v>181</v>
      </c>
      <c r="M14" s="47" t="s">
        <v>182</v>
      </c>
      <c r="N14" s="47" t="s">
        <v>183</v>
      </c>
      <c r="O14" s="47" t="s">
        <v>184</v>
      </c>
      <c r="P14" s="47" t="s">
        <v>185</v>
      </c>
      <c r="Q14" s="47" t="s">
        <v>186</v>
      </c>
      <c r="R14" s="47" t="s">
        <v>187</v>
      </c>
      <c r="S14" s="47" t="s">
        <v>188</v>
      </c>
      <c r="T14" s="47" t="s">
        <v>189</v>
      </c>
      <c r="U14" s="47" t="s">
        <v>190</v>
      </c>
    </row>
    <row r="15">
      <c r="A15" s="64"/>
      <c r="B15" s="47" t="s">
        <v>191</v>
      </c>
      <c r="C15" s="47" t="s">
        <v>192</v>
      </c>
      <c r="D15" s="47" t="s">
        <v>193</v>
      </c>
      <c r="E15" s="28" t="s">
        <v>194</v>
      </c>
      <c r="F15" s="47" t="s">
        <v>195</v>
      </c>
      <c r="G15" s="47" t="s">
        <v>196</v>
      </c>
      <c r="H15" s="28" t="s">
        <v>187</v>
      </c>
      <c r="I15" s="47" t="s">
        <v>197</v>
      </c>
      <c r="J15" s="47" t="s">
        <v>198</v>
      </c>
      <c r="K15" s="47" t="s">
        <v>199</v>
      </c>
      <c r="L15" s="47" t="s">
        <v>200</v>
      </c>
      <c r="M15" s="47" t="s">
        <v>201</v>
      </c>
      <c r="N15" s="47" t="s">
        <v>202</v>
      </c>
      <c r="O15" s="47" t="s">
        <v>203</v>
      </c>
      <c r="P15" s="47" t="s">
        <v>204</v>
      </c>
      <c r="Q15" s="47" t="s">
        <v>205</v>
      </c>
      <c r="R15" s="47" t="s">
        <v>206</v>
      </c>
      <c r="S15" s="47" t="s">
        <v>207</v>
      </c>
      <c r="T15" s="47" t="s">
        <v>208</v>
      </c>
      <c r="U15" s="47" t="s">
        <v>209</v>
      </c>
    </row>
    <row r="16">
      <c r="A16" s="64"/>
      <c r="B16" s="47" t="s">
        <v>210</v>
      </c>
      <c r="C16" s="47" t="s">
        <v>133</v>
      </c>
      <c r="D16" s="47" t="s">
        <v>211</v>
      </c>
      <c r="E16" s="28" t="s">
        <v>212</v>
      </c>
      <c r="F16" s="47" t="s">
        <v>213</v>
      </c>
      <c r="G16" s="65" t="s">
        <v>214</v>
      </c>
      <c r="H16" s="28" t="s">
        <v>215</v>
      </c>
      <c r="I16" s="47" t="s">
        <v>216</v>
      </c>
      <c r="J16" s="47" t="s">
        <v>217</v>
      </c>
      <c r="K16" s="47" t="s">
        <v>218</v>
      </c>
      <c r="L16" s="47" t="s">
        <v>219</v>
      </c>
      <c r="M16" s="47" t="s">
        <v>220</v>
      </c>
      <c r="N16" s="47" t="s">
        <v>221</v>
      </c>
      <c r="O16" s="47" t="s">
        <v>222</v>
      </c>
      <c r="P16" s="47" t="s">
        <v>223</v>
      </c>
      <c r="Q16" s="47" t="s">
        <v>224</v>
      </c>
      <c r="R16" s="47" t="s">
        <v>225</v>
      </c>
      <c r="S16" s="47" t="s">
        <v>226</v>
      </c>
      <c r="T16" s="47" t="s">
        <v>227</v>
      </c>
      <c r="U16" s="47" t="s">
        <v>228</v>
      </c>
    </row>
    <row r="17">
      <c r="A17" s="64"/>
      <c r="B17" s="47" t="s">
        <v>229</v>
      </c>
      <c r="C17" s="66" t="s">
        <v>230</v>
      </c>
      <c r="D17" s="47" t="s">
        <v>231</v>
      </c>
      <c r="E17" s="28" t="s">
        <v>232</v>
      </c>
      <c r="F17" s="47" t="s">
        <v>233</v>
      </c>
      <c r="G17" s="47" t="s">
        <v>234</v>
      </c>
      <c r="H17" s="67" t="s">
        <v>235</v>
      </c>
      <c r="I17" s="47" t="s">
        <v>236</v>
      </c>
      <c r="J17" s="47" t="s">
        <v>121</v>
      </c>
      <c r="K17" s="47" t="s">
        <v>237</v>
      </c>
      <c r="L17" s="47" t="s">
        <v>238</v>
      </c>
      <c r="M17" s="47" t="s">
        <v>239</v>
      </c>
      <c r="N17" s="47" t="s">
        <v>240</v>
      </c>
      <c r="O17" s="47" t="s">
        <v>241</v>
      </c>
      <c r="P17" s="47" t="s">
        <v>242</v>
      </c>
      <c r="Q17" s="47" t="s">
        <v>243</v>
      </c>
      <c r="R17" s="47" t="s">
        <v>244</v>
      </c>
      <c r="S17" s="47" t="s">
        <v>245</v>
      </c>
      <c r="T17" s="47" t="s">
        <v>246</v>
      </c>
      <c r="U17" s="47" t="s">
        <v>232</v>
      </c>
    </row>
    <row r="18">
      <c r="A18" s="64"/>
      <c r="B18" s="47" t="s">
        <v>247</v>
      </c>
      <c r="C18" s="47" t="s">
        <v>248</v>
      </c>
      <c r="D18" s="47" t="s">
        <v>249</v>
      </c>
      <c r="E18" s="28" t="s">
        <v>250</v>
      </c>
      <c r="F18" s="47" t="s">
        <v>251</v>
      </c>
      <c r="G18" s="28" t="s">
        <v>252</v>
      </c>
      <c r="H18" s="28" t="s">
        <v>253</v>
      </c>
      <c r="I18" s="28" t="s">
        <v>254</v>
      </c>
      <c r="J18" s="47" t="s">
        <v>255</v>
      </c>
      <c r="K18" s="47" t="s">
        <v>256</v>
      </c>
      <c r="L18" s="47" t="s">
        <v>257</v>
      </c>
      <c r="M18" s="47" t="s">
        <v>258</v>
      </c>
      <c r="N18" s="47" t="s">
        <v>259</v>
      </c>
      <c r="O18" s="28" t="s">
        <v>260</v>
      </c>
      <c r="P18" s="28" t="s">
        <v>261</v>
      </c>
      <c r="Q18" s="47" t="s">
        <v>262</v>
      </c>
      <c r="R18" s="47" t="s">
        <v>263</v>
      </c>
      <c r="S18" s="47" t="s">
        <v>264</v>
      </c>
      <c r="T18" s="47" t="s">
        <v>265</v>
      </c>
      <c r="U18" s="47" t="s">
        <v>266</v>
      </c>
    </row>
    <row r="19">
      <c r="A19" s="68"/>
      <c r="B19" s="27" t="s">
        <v>267</v>
      </c>
      <c r="C19" s="27" t="s">
        <v>268</v>
      </c>
      <c r="D19" s="69" t="s">
        <v>269</v>
      </c>
      <c r="E19" s="27" t="s">
        <v>270</v>
      </c>
      <c r="F19" s="69" t="s">
        <v>271</v>
      </c>
      <c r="G19" s="69" t="s">
        <v>272</v>
      </c>
      <c r="H19" s="27" t="s">
        <v>273</v>
      </c>
      <c r="I19" s="27" t="s">
        <v>274</v>
      </c>
      <c r="J19" s="27" t="s">
        <v>229</v>
      </c>
      <c r="K19" s="27" t="s">
        <v>275</v>
      </c>
      <c r="L19" s="27" t="s">
        <v>276</v>
      </c>
      <c r="M19" s="27" t="s">
        <v>277</v>
      </c>
      <c r="N19" s="27" t="s">
        <v>278</v>
      </c>
      <c r="O19" s="27" t="s">
        <v>279</v>
      </c>
      <c r="P19" s="27" t="s">
        <v>280</v>
      </c>
      <c r="Q19" s="27" t="s">
        <v>281</v>
      </c>
      <c r="R19" s="27" t="s">
        <v>219</v>
      </c>
      <c r="S19" s="27" t="s">
        <v>282</v>
      </c>
      <c r="T19" s="27" t="s">
        <v>283</v>
      </c>
      <c r="U19" s="27" t="s">
        <v>284</v>
      </c>
      <c r="V19" s="27"/>
      <c r="W19" s="27"/>
      <c r="X19" s="27"/>
      <c r="Y19" s="27"/>
      <c r="Z19" s="27"/>
    </row>
    <row r="20">
      <c r="A20" s="70" t="s">
        <v>285</v>
      </c>
      <c r="C20" s="66" t="s">
        <v>286</v>
      </c>
      <c r="D20" s="66"/>
      <c r="E20" s="66"/>
      <c r="F20" s="66" t="s">
        <v>287</v>
      </c>
      <c r="G20" s="28" t="s">
        <v>288</v>
      </c>
      <c r="H20" s="66"/>
      <c r="I20" s="47" t="s">
        <v>289</v>
      </c>
      <c r="J20" s="47" t="s">
        <v>290</v>
      </c>
      <c r="K20" s="47" t="s">
        <v>291</v>
      </c>
      <c r="L20" s="47" t="s">
        <v>292</v>
      </c>
      <c r="N20" s="47" t="s">
        <v>293</v>
      </c>
      <c r="P20" s="28" t="s">
        <v>294</v>
      </c>
      <c r="U20" s="28" t="s">
        <v>295</v>
      </c>
    </row>
    <row r="21" ht="15.75" customHeight="1">
      <c r="C21" s="66" t="s">
        <v>296</v>
      </c>
      <c r="D21" s="66"/>
      <c r="E21" s="66"/>
      <c r="F21" s="66" t="s">
        <v>297</v>
      </c>
      <c r="G21" s="66"/>
      <c r="H21" s="66"/>
      <c r="I21" s="47" t="s">
        <v>158</v>
      </c>
      <c r="J21" s="47" t="s">
        <v>298</v>
      </c>
      <c r="K21" s="47" t="s">
        <v>299</v>
      </c>
      <c r="M21" s="47" t="s">
        <v>300</v>
      </c>
      <c r="N21" s="47" t="s">
        <v>301</v>
      </c>
      <c r="O21" s="47" t="s">
        <v>302</v>
      </c>
      <c r="U21" s="28" t="s">
        <v>303</v>
      </c>
    </row>
    <row r="22" ht="15.75" customHeight="1">
      <c r="C22" s="66"/>
      <c r="D22" s="66"/>
      <c r="E22" s="66"/>
      <c r="F22" s="66"/>
      <c r="G22" s="66"/>
      <c r="H22" s="66"/>
      <c r="I22" s="47" t="s">
        <v>304</v>
      </c>
      <c r="J22" s="47" t="s">
        <v>305</v>
      </c>
      <c r="K22" s="47" t="s">
        <v>306</v>
      </c>
      <c r="L22" s="47" t="s">
        <v>307</v>
      </c>
      <c r="M22" s="47" t="s">
        <v>308</v>
      </c>
      <c r="N22" s="47" t="s">
        <v>309</v>
      </c>
      <c r="O22" s="47" t="s">
        <v>310</v>
      </c>
      <c r="U22" s="28" t="s">
        <v>311</v>
      </c>
    </row>
    <row r="23" ht="15.75" customHeight="1">
      <c r="D23" s="66"/>
      <c r="E23" s="66"/>
      <c r="F23" s="66"/>
      <c r="G23" s="66"/>
      <c r="H23" s="66"/>
      <c r="J23" s="47" t="s">
        <v>312</v>
      </c>
      <c r="K23" s="47" t="s">
        <v>313</v>
      </c>
      <c r="L23" s="47" t="s">
        <v>314</v>
      </c>
      <c r="N23" s="47" t="s">
        <v>315</v>
      </c>
      <c r="O23" s="47" t="s">
        <v>316</v>
      </c>
    </row>
    <row r="24" ht="15.75" customHeight="1">
      <c r="A24" s="2"/>
      <c r="B24" s="27"/>
      <c r="C24" s="27"/>
      <c r="D24" s="69"/>
      <c r="E24" s="69"/>
      <c r="F24" s="69"/>
      <c r="G24" s="69"/>
      <c r="H24" s="69"/>
      <c r="I24" s="27"/>
      <c r="J24" s="27" t="s">
        <v>317</v>
      </c>
      <c r="K24" s="27" t="s">
        <v>318</v>
      </c>
      <c r="L24" s="27"/>
      <c r="M24" s="27"/>
      <c r="N24" s="27"/>
      <c r="O24" s="27" t="s">
        <v>319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47" t="s">
        <v>320</v>
      </c>
      <c r="B25" s="71" t="s">
        <v>321</v>
      </c>
      <c r="C25" s="66"/>
      <c r="D25" s="66"/>
      <c r="E25" s="66"/>
      <c r="F25" s="66"/>
      <c r="G25" s="66"/>
      <c r="H25" s="66"/>
    </row>
    <row r="26" ht="15.75" customHeight="1">
      <c r="B26" s="71" t="s">
        <v>322</v>
      </c>
      <c r="C26" s="66"/>
      <c r="D26" s="66"/>
      <c r="E26" s="66"/>
      <c r="F26" s="66"/>
      <c r="G26" s="66"/>
      <c r="H26" s="66"/>
    </row>
    <row r="27" ht="15.75" customHeight="1">
      <c r="B27" s="72"/>
      <c r="C27" s="66"/>
      <c r="D27" s="66"/>
      <c r="E27" s="66"/>
      <c r="F27" s="66"/>
      <c r="G27" s="66"/>
      <c r="H27" s="66"/>
    </row>
    <row r="28" ht="15.75" customHeight="1">
      <c r="B28" s="72"/>
      <c r="C28" s="66"/>
      <c r="D28" s="66"/>
      <c r="E28" s="66"/>
      <c r="F28" s="66"/>
      <c r="G28" s="66"/>
      <c r="H28" s="66"/>
    </row>
    <row r="29" ht="15.75" customHeight="1">
      <c r="C29" s="66"/>
      <c r="E29" s="28"/>
      <c r="H29" s="28"/>
    </row>
    <row r="30" ht="15.75" customHeight="1">
      <c r="C30" s="66"/>
      <c r="E30" s="28"/>
      <c r="H30" s="28"/>
    </row>
    <row r="31" ht="15.75" customHeight="1">
      <c r="B31" s="72"/>
      <c r="E31" s="28"/>
      <c r="H31" s="28"/>
    </row>
    <row r="32" ht="15.75" customHeight="1">
      <c r="B32" s="72"/>
      <c r="E32" s="28"/>
      <c r="H32" s="28"/>
    </row>
    <row r="33" ht="15.75" customHeight="1">
      <c r="E33" s="28"/>
      <c r="H33" s="28"/>
    </row>
    <row r="34" ht="15.75" customHeight="1">
      <c r="E34" s="28"/>
      <c r="H34" s="28"/>
    </row>
    <row r="35" ht="15.75" customHeight="1">
      <c r="E35" s="28"/>
      <c r="H35" s="28"/>
    </row>
    <row r="36" ht="15.75" customHeight="1">
      <c r="E36" s="28"/>
      <c r="H36" s="28"/>
    </row>
    <row r="37" ht="15.75" customHeight="1">
      <c r="E37" s="28"/>
      <c r="H37" s="28"/>
    </row>
    <row r="38" ht="15.75" customHeight="1">
      <c r="E38" s="28"/>
      <c r="H38" s="28"/>
      <c r="N38" s="73"/>
    </row>
    <row r="39" ht="15.75" customHeight="1">
      <c r="E39" s="28"/>
      <c r="H39" s="28"/>
    </row>
    <row r="40" ht="15.75" customHeight="1">
      <c r="E40" s="28"/>
      <c r="H40" s="28"/>
    </row>
    <row r="41" ht="15.75" customHeight="1">
      <c r="E41" s="28"/>
      <c r="H41" s="28"/>
    </row>
    <row r="42" ht="15.75" customHeight="1">
      <c r="E42" s="28"/>
      <c r="H42" s="28"/>
    </row>
    <row r="43" ht="15.75" customHeight="1">
      <c r="E43" s="28"/>
      <c r="H43" s="28"/>
    </row>
    <row r="44" ht="15.75" customHeight="1">
      <c r="E44" s="28"/>
      <c r="H44" s="28"/>
    </row>
    <row r="45" ht="15.75" customHeight="1">
      <c r="E45" s="28"/>
      <c r="H45" s="28"/>
    </row>
    <row r="46" ht="15.75" customHeight="1">
      <c r="E46" s="28"/>
      <c r="H46" s="28"/>
    </row>
    <row r="47" ht="15.75" customHeight="1">
      <c r="E47" s="28"/>
      <c r="H47" s="28"/>
    </row>
    <row r="48" ht="15.75" customHeight="1">
      <c r="E48" s="28"/>
      <c r="H48" s="28"/>
    </row>
    <row r="49" ht="15.75" customHeight="1">
      <c r="E49" s="28"/>
      <c r="H49" s="28"/>
    </row>
    <row r="50" ht="15.75" customHeight="1">
      <c r="E50" s="28"/>
      <c r="H50" s="28"/>
    </row>
    <row r="51" ht="15.75" customHeight="1">
      <c r="E51" s="28"/>
      <c r="H51" s="28"/>
    </row>
    <row r="52" ht="15.75" customHeight="1">
      <c r="E52" s="28"/>
      <c r="H52" s="28"/>
    </row>
    <row r="53" ht="15.75" customHeight="1">
      <c r="E53" s="28"/>
      <c r="H53" s="28"/>
    </row>
    <row r="54" ht="15.75" customHeight="1">
      <c r="E54" s="28"/>
      <c r="H54" s="28"/>
    </row>
    <row r="55" ht="15.75" customHeight="1">
      <c r="E55" s="28"/>
      <c r="H55" s="28"/>
    </row>
    <row r="56" ht="15.75" customHeight="1">
      <c r="E56" s="28"/>
      <c r="H56" s="28"/>
    </row>
    <row r="57" ht="15.75" customHeight="1">
      <c r="E57" s="28"/>
      <c r="H57" s="28"/>
    </row>
    <row r="58" ht="15.75" customHeight="1">
      <c r="E58" s="28"/>
      <c r="H58" s="28"/>
    </row>
    <row r="59" ht="15.75" customHeight="1">
      <c r="E59" s="28"/>
      <c r="H59" s="28"/>
    </row>
    <row r="60" ht="15.75" customHeight="1">
      <c r="E60" s="28"/>
      <c r="H60" s="28"/>
    </row>
    <row r="61" ht="15.75" customHeight="1">
      <c r="E61" s="28"/>
      <c r="H61" s="28"/>
    </row>
    <row r="62" ht="15.75" customHeight="1">
      <c r="E62" s="28"/>
      <c r="H62" s="28"/>
    </row>
    <row r="63" ht="15.75" customHeight="1">
      <c r="E63" s="28"/>
      <c r="H63" s="28"/>
    </row>
    <row r="64" ht="15.75" customHeight="1">
      <c r="E64" s="28"/>
      <c r="H64" s="28"/>
    </row>
    <row r="65" ht="15.75" customHeight="1">
      <c r="E65" s="28"/>
      <c r="H65" s="28"/>
    </row>
    <row r="66" ht="15.75" customHeight="1">
      <c r="E66" s="28"/>
      <c r="H66" s="28"/>
    </row>
    <row r="67" ht="15.75" customHeight="1">
      <c r="E67" s="28"/>
      <c r="H67" s="28"/>
    </row>
    <row r="68" ht="15.75" customHeight="1">
      <c r="E68" s="28"/>
      <c r="H68" s="28"/>
    </row>
    <row r="69" ht="15.75" customHeight="1">
      <c r="E69" s="28"/>
      <c r="H69" s="28"/>
    </row>
    <row r="70" ht="15.75" customHeight="1">
      <c r="E70" s="28"/>
      <c r="H70" s="28"/>
    </row>
    <row r="71" ht="15.75" customHeight="1">
      <c r="E71" s="28"/>
      <c r="H71" s="28"/>
    </row>
    <row r="72" ht="15.75" customHeight="1">
      <c r="E72" s="28"/>
      <c r="H72" s="28"/>
    </row>
    <row r="73" ht="15.75" customHeight="1">
      <c r="E73" s="28"/>
      <c r="H73" s="28"/>
    </row>
    <row r="74" ht="15.75" customHeight="1">
      <c r="E74" s="28"/>
      <c r="H74" s="28"/>
    </row>
    <row r="75" ht="15.75" customHeight="1">
      <c r="E75" s="28"/>
      <c r="H75" s="28"/>
    </row>
    <row r="76" ht="15.75" customHeight="1">
      <c r="E76" s="28"/>
      <c r="H76" s="28"/>
    </row>
    <row r="77" ht="15.75" customHeight="1">
      <c r="E77" s="28"/>
      <c r="H77" s="28"/>
    </row>
    <row r="78" ht="15.75" customHeight="1">
      <c r="E78" s="28"/>
      <c r="H78" s="28"/>
    </row>
    <row r="79" ht="15.75" customHeight="1">
      <c r="E79" s="28"/>
      <c r="H79" s="28"/>
    </row>
    <row r="80" ht="15.75" customHeight="1">
      <c r="E80" s="28"/>
      <c r="H80" s="28"/>
    </row>
    <row r="81" ht="15.75" customHeight="1">
      <c r="E81" s="28"/>
      <c r="H81" s="28"/>
    </row>
    <row r="82" ht="15.75" customHeight="1">
      <c r="E82" s="28"/>
      <c r="H82" s="28"/>
    </row>
    <row r="83" ht="15.75" customHeight="1">
      <c r="E83" s="28"/>
      <c r="H83" s="28"/>
    </row>
    <row r="84" ht="15.75" customHeight="1">
      <c r="E84" s="28"/>
      <c r="H84" s="28"/>
    </row>
    <row r="85" ht="15.75" customHeight="1">
      <c r="E85" s="28"/>
      <c r="H85" s="28"/>
    </row>
    <row r="86" ht="15.75" customHeight="1">
      <c r="E86" s="28"/>
      <c r="H86" s="28"/>
    </row>
    <row r="87" ht="15.75" customHeight="1">
      <c r="E87" s="28"/>
      <c r="H87" s="28"/>
    </row>
    <row r="88" ht="15.75" customHeight="1">
      <c r="E88" s="28"/>
      <c r="H88" s="28"/>
    </row>
    <row r="89" ht="15.75" customHeight="1">
      <c r="E89" s="28"/>
      <c r="H89" s="28"/>
    </row>
    <row r="90" ht="15.75" customHeight="1">
      <c r="E90" s="28"/>
      <c r="H90" s="28"/>
    </row>
    <row r="91" ht="15.75" customHeight="1">
      <c r="E91" s="28"/>
      <c r="H91" s="28"/>
    </row>
    <row r="92" ht="15.75" customHeight="1">
      <c r="E92" s="28"/>
      <c r="H92" s="28"/>
    </row>
    <row r="93" ht="15.75" customHeight="1">
      <c r="E93" s="28"/>
      <c r="H93" s="28"/>
    </row>
    <row r="94" ht="15.75" customHeight="1">
      <c r="E94" s="28"/>
      <c r="H94" s="28"/>
    </row>
    <row r="95" ht="15.75" customHeight="1">
      <c r="E95" s="28"/>
      <c r="H95" s="28"/>
    </row>
    <row r="96" ht="15.75" customHeight="1">
      <c r="E96" s="28"/>
      <c r="H96" s="28"/>
    </row>
    <row r="97" ht="15.75" customHeight="1">
      <c r="E97" s="28"/>
      <c r="H97" s="28"/>
    </row>
    <row r="98" ht="15.75" customHeight="1">
      <c r="E98" s="28"/>
      <c r="H98" s="28"/>
    </row>
    <row r="99" ht="15.75" customHeight="1">
      <c r="E99" s="28"/>
      <c r="H99" s="28"/>
    </row>
    <row r="100" ht="15.75" customHeight="1">
      <c r="E100" s="28"/>
      <c r="H100" s="28"/>
    </row>
    <row r="101" ht="15.75" customHeight="1">
      <c r="E101" s="28"/>
      <c r="H101" s="28"/>
    </row>
    <row r="102" ht="15.75" customHeight="1">
      <c r="E102" s="28"/>
      <c r="H102" s="28"/>
    </row>
    <row r="103" ht="15.75" customHeight="1">
      <c r="E103" s="28"/>
      <c r="H103" s="28"/>
    </row>
    <row r="104" ht="15.75" customHeight="1">
      <c r="E104" s="28"/>
      <c r="H104" s="28"/>
    </row>
    <row r="105" ht="15.75" customHeight="1">
      <c r="E105" s="28"/>
      <c r="H105" s="28"/>
    </row>
    <row r="106" ht="15.75" customHeight="1">
      <c r="E106" s="28"/>
      <c r="H106" s="28"/>
    </row>
    <row r="107" ht="15.75" customHeight="1">
      <c r="E107" s="28"/>
      <c r="H107" s="28"/>
    </row>
    <row r="108" ht="15.75" customHeight="1">
      <c r="E108" s="74"/>
      <c r="H108" s="74"/>
    </row>
    <row r="109" ht="15.75" customHeight="1">
      <c r="E109" s="74"/>
      <c r="H109" s="74"/>
    </row>
    <row r="110" ht="15.75" customHeight="1">
      <c r="E110" s="74"/>
      <c r="H110" s="74"/>
    </row>
    <row r="111" ht="15.75" customHeight="1">
      <c r="E111" s="74"/>
      <c r="H111" s="74"/>
    </row>
    <row r="112" ht="15.75" customHeight="1">
      <c r="E112" s="74"/>
      <c r="H112" s="74"/>
    </row>
    <row r="113" ht="15.75" customHeight="1">
      <c r="E113" s="74"/>
      <c r="H113" s="74"/>
    </row>
    <row r="114" ht="15.75" customHeight="1">
      <c r="E114" s="74"/>
      <c r="H114" s="74"/>
    </row>
    <row r="115" ht="15.75" customHeight="1">
      <c r="E115" s="74"/>
      <c r="H115" s="74"/>
    </row>
    <row r="116" ht="15.75" customHeight="1">
      <c r="E116" s="74"/>
      <c r="H116" s="74"/>
    </row>
    <row r="117" ht="15.75" customHeight="1">
      <c r="E117" s="74"/>
      <c r="H117" s="74"/>
    </row>
    <row r="118" ht="15.75" customHeight="1">
      <c r="E118" s="74"/>
      <c r="H118" s="74"/>
    </row>
    <row r="119" ht="15.75" customHeight="1">
      <c r="E119" s="74"/>
      <c r="H119" s="74"/>
    </row>
    <row r="120" ht="15.75" customHeight="1">
      <c r="E120" s="74"/>
      <c r="H120" s="74"/>
    </row>
    <row r="121" ht="15.75" customHeight="1">
      <c r="E121" s="74"/>
      <c r="H121" s="74"/>
    </row>
    <row r="122" ht="15.75" customHeight="1">
      <c r="E122" s="74"/>
      <c r="H122" s="74"/>
    </row>
    <row r="123" ht="15.75" customHeight="1">
      <c r="E123" s="74"/>
      <c r="H123" s="74"/>
    </row>
    <row r="124" ht="15.75" customHeight="1">
      <c r="E124" s="74"/>
      <c r="H124" s="74"/>
    </row>
    <row r="125" ht="15.75" customHeight="1">
      <c r="E125" s="74"/>
      <c r="H125" s="74"/>
    </row>
    <row r="126" ht="15.75" customHeight="1">
      <c r="E126" s="74"/>
      <c r="H126" s="74"/>
    </row>
    <row r="127" ht="15.75" customHeight="1">
      <c r="E127" s="74"/>
      <c r="H127" s="74"/>
    </row>
    <row r="128" ht="15.75" customHeight="1">
      <c r="E128" s="74"/>
      <c r="H128" s="74"/>
    </row>
    <row r="129" ht="15.75" customHeight="1">
      <c r="E129" s="74"/>
      <c r="H129" s="74"/>
    </row>
    <row r="130" ht="15.75" customHeight="1">
      <c r="E130" s="74"/>
      <c r="H130" s="74"/>
    </row>
    <row r="131" ht="15.75" customHeight="1">
      <c r="E131" s="74"/>
      <c r="H131" s="74"/>
    </row>
    <row r="132" ht="15.75" customHeight="1">
      <c r="E132" s="74"/>
      <c r="H132" s="74"/>
    </row>
    <row r="133" ht="15.75" customHeight="1">
      <c r="E133" s="74"/>
      <c r="H133" s="74"/>
    </row>
    <row r="134" ht="15.75" customHeight="1">
      <c r="E134" s="74"/>
      <c r="H134" s="74"/>
    </row>
    <row r="135" ht="15.75" customHeight="1">
      <c r="E135" s="74"/>
      <c r="H135" s="74"/>
    </row>
    <row r="136" ht="15.75" customHeight="1">
      <c r="E136" s="74"/>
      <c r="H136" s="74"/>
    </row>
    <row r="137" ht="15.75" customHeight="1">
      <c r="E137" s="74"/>
      <c r="H137" s="74"/>
    </row>
    <row r="138" ht="15.75" customHeight="1">
      <c r="E138" s="74"/>
      <c r="H138" s="74"/>
    </row>
    <row r="139" ht="15.75" customHeight="1">
      <c r="E139" s="74"/>
      <c r="H139" s="74"/>
    </row>
    <row r="140" ht="15.75" customHeight="1">
      <c r="E140" s="74"/>
      <c r="H140" s="74"/>
    </row>
    <row r="141" ht="15.75" customHeight="1">
      <c r="E141" s="74"/>
      <c r="H141" s="74"/>
    </row>
    <row r="142" ht="15.75" customHeight="1">
      <c r="E142" s="74"/>
      <c r="H142" s="74"/>
    </row>
    <row r="143" ht="15.75" customHeight="1">
      <c r="E143" s="74"/>
      <c r="H143" s="74"/>
    </row>
    <row r="144" ht="15.75" customHeight="1">
      <c r="E144" s="74"/>
      <c r="H144" s="74"/>
    </row>
    <row r="145" ht="15.75" customHeight="1">
      <c r="E145" s="74"/>
      <c r="H145" s="74"/>
    </row>
    <row r="146" ht="15.75" customHeight="1">
      <c r="E146" s="74"/>
      <c r="H146" s="74"/>
    </row>
    <row r="147" ht="15.75" customHeight="1">
      <c r="E147" s="74"/>
      <c r="H147" s="74"/>
    </row>
    <row r="148" ht="15.75" customHeight="1">
      <c r="E148" s="74"/>
      <c r="H148" s="74"/>
    </row>
    <row r="149" ht="15.75" customHeight="1">
      <c r="E149" s="74"/>
      <c r="H149" s="74"/>
    </row>
    <row r="150" ht="15.75" customHeight="1">
      <c r="E150" s="74"/>
      <c r="H150" s="74"/>
    </row>
    <row r="151" ht="15.75" customHeight="1">
      <c r="E151" s="74"/>
      <c r="H151" s="74"/>
    </row>
    <row r="152" ht="15.75" customHeight="1">
      <c r="E152" s="74"/>
      <c r="H152" s="74"/>
    </row>
    <row r="153" ht="15.75" customHeight="1">
      <c r="E153" s="74"/>
      <c r="H153" s="74"/>
    </row>
    <row r="154" ht="15.75" customHeight="1">
      <c r="E154" s="74"/>
      <c r="H154" s="74"/>
    </row>
    <row r="155" ht="15.75" customHeight="1">
      <c r="E155" s="74"/>
      <c r="H155" s="74"/>
    </row>
    <row r="156" ht="15.75" customHeight="1">
      <c r="E156" s="74"/>
      <c r="H156" s="74"/>
    </row>
    <row r="157" ht="15.75" customHeight="1">
      <c r="E157" s="74"/>
      <c r="H157" s="74"/>
    </row>
    <row r="158" ht="15.75" customHeight="1">
      <c r="E158" s="74"/>
      <c r="H158" s="74"/>
    </row>
    <row r="159" ht="15.75" customHeight="1">
      <c r="E159" s="74"/>
      <c r="H159" s="74"/>
    </row>
    <row r="160" ht="15.75" customHeight="1">
      <c r="E160" s="74"/>
      <c r="H160" s="74"/>
    </row>
    <row r="161" ht="15.75" customHeight="1">
      <c r="E161" s="74"/>
      <c r="H161" s="74"/>
    </row>
    <row r="162" ht="15.75" customHeight="1">
      <c r="E162" s="74"/>
      <c r="H162" s="74"/>
    </row>
    <row r="163" ht="15.75" customHeight="1">
      <c r="E163" s="74"/>
      <c r="H163" s="74"/>
    </row>
    <row r="164" ht="15.75" customHeight="1">
      <c r="E164" s="74"/>
      <c r="H164" s="74"/>
    </row>
    <row r="165" ht="15.75" customHeight="1">
      <c r="E165" s="74"/>
      <c r="H165" s="74"/>
    </row>
    <row r="166" ht="15.75" customHeight="1">
      <c r="E166" s="74"/>
      <c r="H166" s="74"/>
    </row>
    <row r="167" ht="15.75" customHeight="1">
      <c r="E167" s="74"/>
      <c r="H167" s="74"/>
    </row>
    <row r="168" ht="15.75" customHeight="1">
      <c r="E168" s="74"/>
      <c r="H168" s="74"/>
    </row>
    <row r="169" ht="15.75" customHeight="1">
      <c r="E169" s="74"/>
      <c r="H169" s="74"/>
    </row>
    <row r="170" ht="15.75" customHeight="1">
      <c r="E170" s="74"/>
      <c r="H170" s="74"/>
    </row>
    <row r="171" ht="15.75" customHeight="1">
      <c r="E171" s="74"/>
      <c r="H171" s="74"/>
    </row>
    <row r="172" ht="15.75" customHeight="1">
      <c r="E172" s="74"/>
      <c r="H172" s="74"/>
    </row>
    <row r="173" ht="15.75" customHeight="1">
      <c r="E173" s="74"/>
      <c r="H173" s="74"/>
    </row>
    <row r="174" ht="15.75" customHeight="1">
      <c r="E174" s="74"/>
      <c r="H174" s="74"/>
    </row>
    <row r="175" ht="15.75" customHeight="1">
      <c r="E175" s="74"/>
      <c r="H175" s="74"/>
    </row>
    <row r="176" ht="15.75" customHeight="1">
      <c r="E176" s="74"/>
      <c r="H176" s="74"/>
    </row>
    <row r="177" ht="15.75" customHeight="1">
      <c r="E177" s="74"/>
      <c r="H177" s="74"/>
    </row>
    <row r="178" ht="15.75" customHeight="1">
      <c r="E178" s="74"/>
      <c r="H178" s="74"/>
    </row>
    <row r="179" ht="15.75" customHeight="1">
      <c r="E179" s="74"/>
      <c r="H179" s="74"/>
    </row>
    <row r="180" ht="15.75" customHeight="1">
      <c r="E180" s="74"/>
      <c r="H180" s="74"/>
    </row>
    <row r="181" ht="15.75" customHeight="1">
      <c r="E181" s="74"/>
      <c r="H181" s="74"/>
    </row>
    <row r="182" ht="15.75" customHeight="1">
      <c r="E182" s="74"/>
      <c r="H182" s="74"/>
    </row>
    <row r="183" ht="15.75" customHeight="1">
      <c r="E183" s="74"/>
      <c r="H183" s="74"/>
    </row>
    <row r="184" ht="15.75" customHeight="1">
      <c r="E184" s="74"/>
      <c r="H184" s="74"/>
    </row>
    <row r="185" ht="15.75" customHeight="1">
      <c r="E185" s="74"/>
      <c r="H185" s="74"/>
    </row>
    <row r="186" ht="15.75" customHeight="1">
      <c r="E186" s="74"/>
      <c r="H186" s="74"/>
    </row>
    <row r="187" ht="15.75" customHeight="1">
      <c r="E187" s="74"/>
      <c r="H187" s="74"/>
    </row>
    <row r="188" ht="15.75" customHeight="1">
      <c r="E188" s="74"/>
      <c r="H188" s="74"/>
    </row>
    <row r="189" ht="15.75" customHeight="1">
      <c r="E189" s="74"/>
      <c r="H189" s="74"/>
    </row>
    <row r="190" ht="15.75" customHeight="1">
      <c r="E190" s="74"/>
      <c r="H190" s="74"/>
    </row>
    <row r="191" ht="15.75" customHeight="1">
      <c r="E191" s="74"/>
      <c r="H191" s="74"/>
    </row>
    <row r="192" ht="15.75" customHeight="1">
      <c r="E192" s="74"/>
      <c r="H192" s="74"/>
    </row>
    <row r="193" ht="15.75" customHeight="1">
      <c r="E193" s="74"/>
      <c r="H193" s="74"/>
    </row>
    <row r="194" ht="15.75" customHeight="1">
      <c r="E194" s="74"/>
      <c r="H194" s="74"/>
    </row>
    <row r="195" ht="15.75" customHeight="1">
      <c r="E195" s="74"/>
      <c r="H195" s="74"/>
    </row>
    <row r="196" ht="15.75" customHeight="1">
      <c r="E196" s="74"/>
      <c r="H196" s="74"/>
    </row>
    <row r="197" ht="15.75" customHeight="1">
      <c r="E197" s="74"/>
      <c r="H197" s="74"/>
    </row>
    <row r="198" ht="15.75" customHeight="1">
      <c r="E198" s="74"/>
      <c r="H198" s="74"/>
    </row>
    <row r="199" ht="15.75" customHeight="1">
      <c r="E199" s="74"/>
      <c r="H199" s="74"/>
    </row>
    <row r="200" ht="15.75" customHeight="1">
      <c r="E200" s="74"/>
      <c r="H200" s="74"/>
    </row>
    <row r="201" ht="15.75" customHeight="1">
      <c r="E201" s="74"/>
      <c r="H201" s="74"/>
    </row>
    <row r="202" ht="15.75" customHeight="1">
      <c r="E202" s="74"/>
      <c r="H202" s="74"/>
    </row>
    <row r="203" ht="15.75" customHeight="1">
      <c r="E203" s="74"/>
      <c r="H203" s="74"/>
    </row>
    <row r="204" ht="15.75" customHeight="1">
      <c r="E204" s="74"/>
      <c r="H204" s="74"/>
    </row>
    <row r="205" ht="15.75" customHeight="1">
      <c r="E205" s="74"/>
      <c r="H205" s="74"/>
    </row>
    <row r="206" ht="15.75" customHeight="1">
      <c r="E206" s="74"/>
      <c r="H206" s="74"/>
    </row>
    <row r="207" ht="15.75" customHeight="1">
      <c r="E207" s="74"/>
      <c r="H207" s="74"/>
    </row>
    <row r="208" ht="15.75" customHeight="1">
      <c r="E208" s="74"/>
      <c r="H208" s="74"/>
    </row>
    <row r="209" ht="15.75" customHeight="1">
      <c r="E209" s="74"/>
      <c r="H209" s="74"/>
    </row>
    <row r="210" ht="15.75" customHeight="1">
      <c r="E210" s="74"/>
      <c r="H210" s="74"/>
    </row>
    <row r="211" ht="15.75" customHeight="1">
      <c r="E211" s="74"/>
      <c r="H211" s="74"/>
    </row>
    <row r="212" ht="15.75" customHeight="1">
      <c r="E212" s="74"/>
      <c r="H212" s="74"/>
    </row>
    <row r="213" ht="15.75" customHeight="1">
      <c r="E213" s="74"/>
      <c r="H213" s="74"/>
    </row>
    <row r="214" ht="15.75" customHeight="1">
      <c r="E214" s="74"/>
      <c r="H214" s="74"/>
    </row>
    <row r="215" ht="15.75" customHeight="1">
      <c r="E215" s="74"/>
      <c r="H215" s="74"/>
    </row>
    <row r="216" ht="15.75" customHeight="1">
      <c r="E216" s="74"/>
      <c r="H216" s="74"/>
    </row>
    <row r="217" ht="15.75" customHeight="1">
      <c r="E217" s="74"/>
      <c r="H217" s="74"/>
    </row>
    <row r="218" ht="15.75" customHeight="1">
      <c r="E218" s="74"/>
      <c r="H218" s="74"/>
    </row>
    <row r="219" ht="15.75" customHeight="1">
      <c r="E219" s="74"/>
      <c r="H219" s="74"/>
    </row>
    <row r="220" ht="15.75" customHeight="1">
      <c r="E220" s="74"/>
      <c r="H220" s="74"/>
    </row>
    <row r="221" ht="15.75" customHeight="1">
      <c r="E221" s="74"/>
      <c r="H221" s="74"/>
    </row>
    <row r="222" ht="15.75" customHeight="1">
      <c r="E222" s="74"/>
      <c r="H222" s="74"/>
    </row>
    <row r="223" ht="15.75" customHeight="1">
      <c r="E223" s="74"/>
      <c r="H223" s="74"/>
    </row>
    <row r="224" ht="15.75" customHeight="1">
      <c r="E224" s="74"/>
      <c r="H224" s="74"/>
    </row>
    <row r="225" ht="15.75" customHeight="1">
      <c r="E225" s="74"/>
      <c r="H225" s="74"/>
    </row>
    <row r="226" ht="15.75" customHeight="1">
      <c r="E226" s="74"/>
      <c r="H226" s="74"/>
    </row>
    <row r="227" ht="15.75" customHeight="1">
      <c r="E227" s="74"/>
      <c r="H227" s="74"/>
    </row>
    <row r="228" ht="15.75" customHeight="1">
      <c r="E228" s="74"/>
      <c r="H228" s="74"/>
    </row>
    <row r="229" ht="15.75" customHeight="1">
      <c r="E229" s="74"/>
      <c r="H229" s="74"/>
    </row>
    <row r="230" ht="15.75" customHeight="1">
      <c r="E230" s="74"/>
      <c r="H230" s="74"/>
    </row>
    <row r="231" ht="15.75" customHeight="1">
      <c r="E231" s="74"/>
      <c r="H231" s="74"/>
    </row>
    <row r="232" ht="15.75" customHeight="1">
      <c r="E232" s="74"/>
      <c r="H232" s="74"/>
    </row>
    <row r="233" ht="15.75" customHeight="1">
      <c r="E233" s="74"/>
      <c r="H233" s="74"/>
    </row>
    <row r="234" ht="15.75" customHeight="1">
      <c r="E234" s="74"/>
      <c r="H234" s="74"/>
    </row>
    <row r="235" ht="15.75" customHeight="1">
      <c r="E235" s="74"/>
      <c r="H235" s="74"/>
    </row>
    <row r="236" ht="15.75" customHeight="1">
      <c r="E236" s="74"/>
      <c r="H236" s="74"/>
    </row>
    <row r="237" ht="15.75" customHeight="1">
      <c r="E237" s="74"/>
      <c r="H237" s="74"/>
    </row>
    <row r="238" ht="15.75" customHeight="1">
      <c r="E238" s="74"/>
      <c r="H238" s="74"/>
    </row>
    <row r="239" ht="15.75" customHeight="1">
      <c r="E239" s="74"/>
      <c r="H239" s="74"/>
    </row>
    <row r="240" ht="15.75" customHeight="1">
      <c r="E240" s="74"/>
      <c r="H240" s="74"/>
    </row>
    <row r="241" ht="15.75" customHeight="1">
      <c r="E241" s="74"/>
      <c r="H241" s="74"/>
    </row>
    <row r="242" ht="15.75" customHeight="1">
      <c r="E242" s="74"/>
      <c r="H242" s="74"/>
    </row>
    <row r="243" ht="15.75" customHeight="1">
      <c r="E243" s="74"/>
      <c r="H243" s="74"/>
    </row>
    <row r="244" ht="15.75" customHeight="1">
      <c r="E244" s="74"/>
      <c r="H244" s="74"/>
    </row>
    <row r="245" ht="15.75" customHeight="1">
      <c r="E245" s="74"/>
      <c r="H245" s="74"/>
    </row>
    <row r="246" ht="15.75" customHeight="1">
      <c r="E246" s="74"/>
      <c r="H246" s="74"/>
    </row>
    <row r="247" ht="15.75" customHeight="1">
      <c r="E247" s="74"/>
      <c r="H247" s="74"/>
    </row>
    <row r="248" ht="15.75" customHeight="1">
      <c r="E248" s="74"/>
      <c r="H248" s="74"/>
    </row>
    <row r="249" ht="15.75" customHeight="1">
      <c r="E249" s="74"/>
      <c r="H249" s="74"/>
    </row>
    <row r="250" ht="15.75" customHeight="1">
      <c r="E250" s="74"/>
      <c r="H250" s="74"/>
    </row>
    <row r="251" ht="15.75" customHeight="1">
      <c r="E251" s="74"/>
      <c r="H251" s="74"/>
    </row>
    <row r="252" ht="15.75" customHeight="1">
      <c r="E252" s="74"/>
      <c r="H252" s="74"/>
    </row>
    <row r="253" ht="15.75" customHeight="1">
      <c r="E253" s="74"/>
      <c r="H253" s="74"/>
    </row>
    <row r="254" ht="15.75" customHeight="1">
      <c r="E254" s="74"/>
      <c r="H254" s="74"/>
    </row>
    <row r="255" ht="15.75" customHeight="1">
      <c r="E255" s="74"/>
      <c r="H255" s="74"/>
    </row>
    <row r="256" ht="15.75" customHeight="1">
      <c r="E256" s="74"/>
      <c r="H256" s="74"/>
    </row>
    <row r="257" ht="15.75" customHeight="1">
      <c r="E257" s="74"/>
      <c r="H257" s="74"/>
    </row>
    <row r="258" ht="15.75" customHeight="1">
      <c r="E258" s="74"/>
      <c r="H258" s="74"/>
    </row>
    <row r="259" ht="15.75" customHeight="1">
      <c r="E259" s="74"/>
      <c r="H259" s="74"/>
    </row>
    <row r="260" ht="15.75" customHeight="1">
      <c r="E260" s="74"/>
      <c r="H260" s="74"/>
    </row>
    <row r="261" ht="15.75" customHeight="1">
      <c r="E261" s="74"/>
      <c r="H261" s="74"/>
    </row>
    <row r="262" ht="15.75" customHeight="1">
      <c r="E262" s="74"/>
      <c r="H262" s="74"/>
    </row>
    <row r="263" ht="15.75" customHeight="1">
      <c r="E263" s="74"/>
      <c r="H263" s="74"/>
    </row>
    <row r="264" ht="15.75" customHeight="1">
      <c r="E264" s="74"/>
      <c r="H264" s="74"/>
    </row>
    <row r="265" ht="15.75" customHeight="1">
      <c r="E265" s="74"/>
      <c r="H265" s="74"/>
    </row>
    <row r="266" ht="15.75" customHeight="1">
      <c r="E266" s="74"/>
      <c r="H266" s="74"/>
    </row>
    <row r="267" ht="15.75" customHeight="1">
      <c r="E267" s="74"/>
      <c r="H267" s="74"/>
    </row>
    <row r="268" ht="15.75" customHeight="1">
      <c r="E268" s="74"/>
      <c r="H268" s="74"/>
    </row>
    <row r="269" ht="15.75" customHeight="1">
      <c r="E269" s="74"/>
      <c r="H269" s="74"/>
    </row>
    <row r="270" ht="15.75" customHeight="1">
      <c r="E270" s="74"/>
      <c r="H270" s="74"/>
    </row>
    <row r="271" ht="15.75" customHeight="1">
      <c r="E271" s="74"/>
      <c r="H271" s="74"/>
    </row>
    <row r="272" ht="15.75" customHeight="1">
      <c r="E272" s="74"/>
      <c r="H272" s="74"/>
    </row>
    <row r="273" ht="15.75" customHeight="1">
      <c r="E273" s="74"/>
      <c r="H273" s="74"/>
    </row>
    <row r="274" ht="15.75" customHeight="1">
      <c r="E274" s="74"/>
      <c r="H274" s="74"/>
    </row>
    <row r="275" ht="15.75" customHeight="1">
      <c r="E275" s="74"/>
      <c r="H275" s="74"/>
    </row>
    <row r="276" ht="15.75" customHeight="1">
      <c r="E276" s="74"/>
      <c r="H276" s="74"/>
    </row>
    <row r="277" ht="15.75" customHeight="1">
      <c r="E277" s="74"/>
      <c r="H277" s="74"/>
    </row>
    <row r="278" ht="15.75" customHeight="1">
      <c r="E278" s="74"/>
      <c r="H278" s="74"/>
    </row>
    <row r="279" ht="15.75" customHeight="1">
      <c r="E279" s="74"/>
      <c r="H279" s="74"/>
    </row>
    <row r="280" ht="15.75" customHeight="1">
      <c r="E280" s="74"/>
      <c r="H280" s="74"/>
    </row>
    <row r="281" ht="15.75" customHeight="1">
      <c r="E281" s="74"/>
      <c r="H281" s="74"/>
    </row>
    <row r="282" ht="15.75" customHeight="1">
      <c r="E282" s="74"/>
      <c r="H282" s="74"/>
    </row>
    <row r="283" ht="15.75" customHeight="1">
      <c r="E283" s="74"/>
      <c r="H283" s="74"/>
    </row>
    <row r="284" ht="15.75" customHeight="1">
      <c r="E284" s="74"/>
      <c r="H284" s="74"/>
    </row>
    <row r="285" ht="15.75" customHeight="1">
      <c r="E285" s="74"/>
      <c r="H285" s="74"/>
    </row>
    <row r="286" ht="15.75" customHeight="1">
      <c r="E286" s="74"/>
      <c r="H286" s="74"/>
    </row>
    <row r="287" ht="15.75" customHeight="1">
      <c r="E287" s="74"/>
      <c r="H287" s="74"/>
    </row>
    <row r="288" ht="15.75" customHeight="1">
      <c r="E288" s="74"/>
      <c r="H288" s="74"/>
    </row>
    <row r="289" ht="15.75" customHeight="1">
      <c r="E289" s="74"/>
      <c r="H289" s="74"/>
    </row>
    <row r="290" ht="15.75" customHeight="1">
      <c r="E290" s="74"/>
      <c r="H290" s="74"/>
    </row>
    <row r="291" ht="15.75" customHeight="1">
      <c r="E291" s="74"/>
      <c r="H291" s="74"/>
    </row>
    <row r="292" ht="15.75" customHeight="1">
      <c r="E292" s="74"/>
      <c r="H292" s="74"/>
    </row>
    <row r="293" ht="15.75" customHeight="1">
      <c r="E293" s="74"/>
      <c r="H293" s="74"/>
    </row>
    <row r="294" ht="15.75" customHeight="1">
      <c r="E294" s="74"/>
      <c r="H294" s="74"/>
    </row>
    <row r="295" ht="15.75" customHeight="1">
      <c r="E295" s="74"/>
      <c r="H295" s="74"/>
    </row>
    <row r="296" ht="15.75" customHeight="1">
      <c r="E296" s="74"/>
      <c r="H296" s="74"/>
    </row>
    <row r="297" ht="15.75" customHeight="1">
      <c r="E297" s="74"/>
      <c r="H297" s="74"/>
    </row>
    <row r="298" ht="15.75" customHeight="1">
      <c r="E298" s="74"/>
      <c r="H298" s="74"/>
    </row>
    <row r="299" ht="15.75" customHeight="1">
      <c r="E299" s="74"/>
      <c r="H299" s="74"/>
    </row>
    <row r="300" ht="15.75" customHeight="1">
      <c r="E300" s="74"/>
      <c r="H300" s="74"/>
    </row>
    <row r="301" ht="15.75" customHeight="1">
      <c r="E301" s="74"/>
      <c r="H301" s="74"/>
    </row>
    <row r="302" ht="15.75" customHeight="1">
      <c r="E302" s="74"/>
      <c r="H302" s="74"/>
    </row>
    <row r="303" ht="15.75" customHeight="1">
      <c r="E303" s="74"/>
      <c r="H303" s="74"/>
    </row>
    <row r="304" ht="15.75" customHeight="1">
      <c r="E304" s="74"/>
      <c r="H304" s="74"/>
    </row>
    <row r="305" ht="15.75" customHeight="1">
      <c r="E305" s="74"/>
      <c r="H305" s="74"/>
    </row>
    <row r="306" ht="15.75" customHeight="1">
      <c r="E306" s="74"/>
      <c r="H306" s="74"/>
    </row>
    <row r="307" ht="15.75" customHeight="1">
      <c r="E307" s="74"/>
      <c r="H307" s="74"/>
    </row>
    <row r="308" ht="15.75" customHeight="1">
      <c r="E308" s="74"/>
      <c r="H308" s="74"/>
    </row>
    <row r="309" ht="15.75" customHeight="1">
      <c r="E309" s="74"/>
      <c r="H309" s="74"/>
    </row>
    <row r="310" ht="15.75" customHeight="1">
      <c r="E310" s="74"/>
      <c r="H310" s="74"/>
    </row>
    <row r="311" ht="15.75" customHeight="1">
      <c r="E311" s="74"/>
      <c r="H311" s="74"/>
    </row>
    <row r="312" ht="15.75" customHeight="1">
      <c r="E312" s="74"/>
      <c r="H312" s="74"/>
    </row>
    <row r="313" ht="15.75" customHeight="1">
      <c r="E313" s="74"/>
      <c r="H313" s="74"/>
    </row>
    <row r="314" ht="15.75" customHeight="1">
      <c r="E314" s="74"/>
      <c r="H314" s="74"/>
    </row>
    <row r="315" ht="15.75" customHeight="1">
      <c r="E315" s="74"/>
      <c r="H315" s="74"/>
    </row>
    <row r="316" ht="15.75" customHeight="1">
      <c r="E316" s="74"/>
      <c r="H316" s="74"/>
    </row>
    <row r="317" ht="15.75" customHeight="1">
      <c r="E317" s="74"/>
      <c r="H317" s="74"/>
    </row>
    <row r="318" ht="15.75" customHeight="1">
      <c r="E318" s="74"/>
      <c r="H318" s="74"/>
    </row>
    <row r="319" ht="15.75" customHeight="1">
      <c r="E319" s="74"/>
      <c r="H319" s="74"/>
    </row>
    <row r="320" ht="15.75" customHeight="1">
      <c r="E320" s="74"/>
      <c r="H320" s="74"/>
    </row>
    <row r="321" ht="15.75" customHeight="1">
      <c r="E321" s="74"/>
      <c r="H321" s="74"/>
    </row>
    <row r="322" ht="15.75" customHeight="1">
      <c r="E322" s="74"/>
      <c r="H322" s="74"/>
    </row>
    <row r="323" ht="15.75" customHeight="1">
      <c r="E323" s="74"/>
      <c r="H323" s="74"/>
    </row>
    <row r="324" ht="15.75" customHeight="1">
      <c r="E324" s="74"/>
      <c r="H324" s="74"/>
    </row>
    <row r="325" ht="15.75" customHeight="1">
      <c r="E325" s="74"/>
      <c r="H325" s="74"/>
    </row>
    <row r="326" ht="15.75" customHeight="1">
      <c r="E326" s="74"/>
      <c r="H326" s="74"/>
    </row>
    <row r="327" ht="15.75" customHeight="1">
      <c r="E327" s="74"/>
      <c r="H327" s="74"/>
    </row>
    <row r="328" ht="15.75" customHeight="1">
      <c r="E328" s="74"/>
      <c r="H328" s="74"/>
    </row>
    <row r="329" ht="15.75" customHeight="1">
      <c r="E329" s="74"/>
      <c r="H329" s="74"/>
    </row>
    <row r="330" ht="15.75" customHeight="1">
      <c r="E330" s="74"/>
      <c r="H330" s="74"/>
    </row>
    <row r="331" ht="15.75" customHeight="1">
      <c r="E331" s="74"/>
      <c r="H331" s="74"/>
    </row>
    <row r="332" ht="15.75" customHeight="1">
      <c r="E332" s="74"/>
      <c r="H332" s="74"/>
    </row>
    <row r="333" ht="15.75" customHeight="1">
      <c r="E333" s="74"/>
      <c r="H333" s="74"/>
    </row>
    <row r="334" ht="15.75" customHeight="1">
      <c r="E334" s="74"/>
      <c r="H334" s="74"/>
    </row>
    <row r="335" ht="15.75" customHeight="1">
      <c r="E335" s="74"/>
      <c r="H335" s="74"/>
    </row>
    <row r="336" ht="15.75" customHeight="1">
      <c r="E336" s="74"/>
      <c r="H336" s="74"/>
    </row>
    <row r="337" ht="15.75" customHeight="1">
      <c r="E337" s="74"/>
      <c r="H337" s="74"/>
    </row>
    <row r="338" ht="15.75" customHeight="1">
      <c r="E338" s="74"/>
      <c r="H338" s="74"/>
    </row>
    <row r="339" ht="15.75" customHeight="1">
      <c r="E339" s="74"/>
      <c r="H339" s="74"/>
    </row>
    <row r="340" ht="15.75" customHeight="1">
      <c r="E340" s="74"/>
      <c r="H340" s="74"/>
    </row>
    <row r="341" ht="15.75" customHeight="1">
      <c r="E341" s="74"/>
      <c r="H341" s="74"/>
    </row>
    <row r="342" ht="15.75" customHeight="1">
      <c r="E342" s="74"/>
      <c r="H342" s="74"/>
    </row>
    <row r="343" ht="15.75" customHeight="1">
      <c r="E343" s="74"/>
      <c r="H343" s="74"/>
    </row>
    <row r="344" ht="15.75" customHeight="1">
      <c r="E344" s="74"/>
      <c r="H344" s="74"/>
    </row>
    <row r="345" ht="15.75" customHeight="1">
      <c r="E345" s="74"/>
      <c r="H345" s="74"/>
    </row>
    <row r="346" ht="15.75" customHeight="1">
      <c r="E346" s="74"/>
      <c r="H346" s="74"/>
    </row>
    <row r="347" ht="15.75" customHeight="1">
      <c r="E347" s="74"/>
      <c r="H347" s="74"/>
    </row>
    <row r="348" ht="15.75" customHeight="1">
      <c r="E348" s="74"/>
      <c r="H348" s="74"/>
    </row>
    <row r="349" ht="15.75" customHeight="1">
      <c r="E349" s="74"/>
      <c r="H349" s="74"/>
    </row>
    <row r="350" ht="15.75" customHeight="1">
      <c r="E350" s="74"/>
      <c r="H350" s="74"/>
    </row>
    <row r="351" ht="15.75" customHeight="1">
      <c r="E351" s="74"/>
      <c r="H351" s="74"/>
    </row>
    <row r="352" ht="15.75" customHeight="1">
      <c r="E352" s="74"/>
      <c r="H352" s="74"/>
    </row>
    <row r="353" ht="15.75" customHeight="1">
      <c r="E353" s="74"/>
      <c r="H353" s="74"/>
    </row>
    <row r="354" ht="15.75" customHeight="1">
      <c r="E354" s="74"/>
      <c r="H354" s="74"/>
    </row>
    <row r="355" ht="15.75" customHeight="1">
      <c r="E355" s="74"/>
      <c r="H355" s="74"/>
    </row>
    <row r="356" ht="15.75" customHeight="1">
      <c r="E356" s="74"/>
      <c r="H356" s="74"/>
    </row>
    <row r="357" ht="15.75" customHeight="1">
      <c r="E357" s="74"/>
      <c r="H357" s="74"/>
    </row>
    <row r="358" ht="15.75" customHeight="1">
      <c r="E358" s="74"/>
      <c r="H358" s="74"/>
    </row>
    <row r="359" ht="15.75" customHeight="1">
      <c r="E359" s="74"/>
      <c r="H359" s="74"/>
    </row>
    <row r="360" ht="15.75" customHeight="1">
      <c r="E360" s="74"/>
      <c r="H360" s="74"/>
    </row>
    <row r="361" ht="15.75" customHeight="1">
      <c r="E361" s="74"/>
      <c r="H361" s="74"/>
    </row>
    <row r="362" ht="15.75" customHeight="1">
      <c r="E362" s="74"/>
      <c r="H362" s="74"/>
    </row>
    <row r="363" ht="15.75" customHeight="1">
      <c r="E363" s="74"/>
      <c r="H363" s="74"/>
    </row>
    <row r="364" ht="15.75" customHeight="1">
      <c r="E364" s="74"/>
      <c r="H364" s="74"/>
    </row>
    <row r="365" ht="15.75" customHeight="1">
      <c r="E365" s="74"/>
      <c r="H365" s="74"/>
    </row>
    <row r="366" ht="15.75" customHeight="1">
      <c r="E366" s="74"/>
      <c r="H366" s="74"/>
    </row>
    <row r="367" ht="15.75" customHeight="1">
      <c r="E367" s="74"/>
      <c r="H367" s="74"/>
    </row>
    <row r="368" ht="15.75" customHeight="1">
      <c r="E368" s="74"/>
      <c r="H368" s="74"/>
    </row>
    <row r="369" ht="15.75" customHeight="1">
      <c r="E369" s="74"/>
      <c r="H369" s="74"/>
    </row>
    <row r="370" ht="15.75" customHeight="1">
      <c r="E370" s="74"/>
      <c r="H370" s="74"/>
    </row>
    <row r="371" ht="15.75" customHeight="1">
      <c r="E371" s="74"/>
      <c r="H371" s="74"/>
    </row>
    <row r="372" ht="15.75" customHeight="1">
      <c r="E372" s="74"/>
      <c r="H372" s="74"/>
    </row>
    <row r="373" ht="15.75" customHeight="1">
      <c r="E373" s="74"/>
      <c r="H373" s="74"/>
    </row>
    <row r="374" ht="15.75" customHeight="1">
      <c r="E374" s="74"/>
      <c r="H374" s="74"/>
    </row>
    <row r="375" ht="15.75" customHeight="1">
      <c r="E375" s="74"/>
      <c r="H375" s="74"/>
    </row>
    <row r="376" ht="15.75" customHeight="1">
      <c r="E376" s="74"/>
      <c r="H376" s="74"/>
    </row>
    <row r="377" ht="15.75" customHeight="1">
      <c r="E377" s="74"/>
      <c r="H377" s="74"/>
    </row>
    <row r="378" ht="15.75" customHeight="1">
      <c r="E378" s="74"/>
      <c r="H378" s="74"/>
    </row>
    <row r="379" ht="15.75" customHeight="1">
      <c r="E379" s="74"/>
      <c r="H379" s="74"/>
    </row>
    <row r="380" ht="15.75" customHeight="1">
      <c r="E380" s="74"/>
      <c r="H380" s="74"/>
    </row>
    <row r="381" ht="15.75" customHeight="1">
      <c r="E381" s="74"/>
      <c r="H381" s="74"/>
    </row>
    <row r="382" ht="15.75" customHeight="1">
      <c r="E382" s="74"/>
      <c r="H382" s="74"/>
    </row>
    <row r="383" ht="15.75" customHeight="1">
      <c r="E383" s="74"/>
      <c r="H383" s="74"/>
    </row>
    <row r="384" ht="15.75" customHeight="1">
      <c r="E384" s="74"/>
      <c r="H384" s="74"/>
    </row>
    <row r="385" ht="15.75" customHeight="1">
      <c r="E385" s="74"/>
      <c r="H385" s="74"/>
    </row>
    <row r="386" ht="15.75" customHeight="1">
      <c r="E386" s="74"/>
      <c r="H386" s="74"/>
    </row>
    <row r="387" ht="15.75" customHeight="1">
      <c r="E387" s="74"/>
      <c r="H387" s="74"/>
    </row>
    <row r="388" ht="15.75" customHeight="1">
      <c r="E388" s="74"/>
      <c r="H388" s="74"/>
    </row>
    <row r="389" ht="15.75" customHeight="1">
      <c r="E389" s="74"/>
      <c r="H389" s="74"/>
    </row>
    <row r="390" ht="15.75" customHeight="1">
      <c r="E390" s="74"/>
      <c r="H390" s="74"/>
    </row>
    <row r="391" ht="15.75" customHeight="1">
      <c r="E391" s="74"/>
      <c r="H391" s="74"/>
    </row>
    <row r="392" ht="15.75" customHeight="1">
      <c r="E392" s="74"/>
      <c r="H392" s="74"/>
    </row>
    <row r="393" ht="15.75" customHeight="1">
      <c r="E393" s="74"/>
      <c r="H393" s="74"/>
    </row>
    <row r="394" ht="15.75" customHeight="1">
      <c r="E394" s="74"/>
      <c r="H394" s="74"/>
    </row>
    <row r="395" ht="15.75" customHeight="1">
      <c r="E395" s="74"/>
      <c r="H395" s="74"/>
    </row>
    <row r="396" ht="15.75" customHeight="1">
      <c r="E396" s="74"/>
      <c r="H396" s="74"/>
    </row>
    <row r="397" ht="15.75" customHeight="1">
      <c r="E397" s="74"/>
      <c r="H397" s="74"/>
    </row>
    <row r="398" ht="15.75" customHeight="1">
      <c r="E398" s="74"/>
      <c r="H398" s="74"/>
    </row>
    <row r="399" ht="15.75" customHeight="1">
      <c r="E399" s="74"/>
      <c r="H399" s="74"/>
    </row>
    <row r="400" ht="15.75" customHeight="1">
      <c r="E400" s="74"/>
      <c r="H400" s="74"/>
    </row>
    <row r="401" ht="15.75" customHeight="1">
      <c r="E401" s="74"/>
      <c r="H401" s="74"/>
    </row>
    <row r="402" ht="15.75" customHeight="1">
      <c r="E402" s="74"/>
      <c r="H402" s="74"/>
    </row>
    <row r="403" ht="15.75" customHeight="1">
      <c r="E403" s="74"/>
      <c r="H403" s="74"/>
    </row>
    <row r="404" ht="15.75" customHeight="1">
      <c r="E404" s="74"/>
      <c r="H404" s="74"/>
    </row>
    <row r="405" ht="15.75" customHeight="1">
      <c r="E405" s="74"/>
      <c r="H405" s="74"/>
    </row>
    <row r="406" ht="15.75" customHeight="1">
      <c r="E406" s="74"/>
      <c r="H406" s="74"/>
    </row>
    <row r="407" ht="15.75" customHeight="1">
      <c r="E407" s="74"/>
      <c r="H407" s="74"/>
    </row>
    <row r="408" ht="15.75" customHeight="1">
      <c r="E408" s="74"/>
      <c r="H408" s="74"/>
    </row>
    <row r="409" ht="15.75" customHeight="1">
      <c r="E409" s="74"/>
      <c r="H409" s="74"/>
    </row>
    <row r="410" ht="15.75" customHeight="1">
      <c r="E410" s="74"/>
      <c r="H410" s="74"/>
    </row>
    <row r="411" ht="15.75" customHeight="1">
      <c r="E411" s="74"/>
      <c r="H411" s="74"/>
    </row>
    <row r="412" ht="15.75" customHeight="1">
      <c r="E412" s="74"/>
      <c r="H412" s="74"/>
    </row>
    <row r="413" ht="15.75" customHeight="1">
      <c r="E413" s="74"/>
      <c r="H413" s="74"/>
    </row>
    <row r="414" ht="15.75" customHeight="1">
      <c r="E414" s="74"/>
      <c r="H414" s="74"/>
    </row>
    <row r="415" ht="15.75" customHeight="1">
      <c r="E415" s="74"/>
      <c r="H415" s="74"/>
    </row>
    <row r="416" ht="15.75" customHeight="1">
      <c r="E416" s="74"/>
      <c r="H416" s="74"/>
    </row>
    <row r="417" ht="15.75" customHeight="1">
      <c r="E417" s="74"/>
      <c r="H417" s="74"/>
    </row>
    <row r="418" ht="15.75" customHeight="1">
      <c r="E418" s="74"/>
      <c r="H418" s="74"/>
    </row>
    <row r="419" ht="15.75" customHeight="1">
      <c r="E419" s="74"/>
      <c r="H419" s="74"/>
    </row>
    <row r="420" ht="15.75" customHeight="1">
      <c r="E420" s="74"/>
      <c r="H420" s="74"/>
    </row>
    <row r="421" ht="15.75" customHeight="1">
      <c r="E421" s="74"/>
      <c r="H421" s="74"/>
    </row>
    <row r="422" ht="15.75" customHeight="1">
      <c r="E422" s="74"/>
      <c r="H422" s="74"/>
    </row>
    <row r="423" ht="15.75" customHeight="1">
      <c r="E423" s="74"/>
      <c r="H423" s="74"/>
    </row>
    <row r="424" ht="15.75" customHeight="1">
      <c r="E424" s="74"/>
      <c r="H424" s="74"/>
    </row>
    <row r="425" ht="15.75" customHeight="1">
      <c r="E425" s="74"/>
      <c r="H425" s="74"/>
    </row>
    <row r="426" ht="15.75" customHeight="1">
      <c r="E426" s="74"/>
      <c r="H426" s="74"/>
    </row>
    <row r="427" ht="15.75" customHeight="1">
      <c r="E427" s="74"/>
      <c r="H427" s="74"/>
    </row>
    <row r="428" ht="15.75" customHeight="1">
      <c r="E428" s="74"/>
      <c r="H428" s="74"/>
    </row>
    <row r="429" ht="15.75" customHeight="1">
      <c r="E429" s="74"/>
      <c r="H429" s="74"/>
    </row>
    <row r="430" ht="15.75" customHeight="1">
      <c r="E430" s="74"/>
      <c r="H430" s="74"/>
    </row>
    <row r="431" ht="15.75" customHeight="1">
      <c r="E431" s="74"/>
      <c r="H431" s="74"/>
    </row>
    <row r="432" ht="15.75" customHeight="1">
      <c r="E432" s="74"/>
      <c r="H432" s="74"/>
    </row>
    <row r="433" ht="15.75" customHeight="1">
      <c r="E433" s="74"/>
      <c r="H433" s="74"/>
    </row>
    <row r="434" ht="15.75" customHeight="1">
      <c r="E434" s="74"/>
      <c r="H434" s="74"/>
    </row>
    <row r="435" ht="15.75" customHeight="1">
      <c r="E435" s="74"/>
      <c r="H435" s="74"/>
    </row>
    <row r="436" ht="15.75" customHeight="1">
      <c r="E436" s="74"/>
      <c r="H436" s="74"/>
    </row>
    <row r="437" ht="15.75" customHeight="1">
      <c r="E437" s="74"/>
      <c r="H437" s="74"/>
    </row>
    <row r="438" ht="15.75" customHeight="1">
      <c r="E438" s="74"/>
      <c r="H438" s="74"/>
    </row>
    <row r="439" ht="15.75" customHeight="1">
      <c r="E439" s="74"/>
      <c r="H439" s="74"/>
    </row>
    <row r="440" ht="15.75" customHeight="1">
      <c r="E440" s="74"/>
      <c r="H440" s="74"/>
    </row>
    <row r="441" ht="15.75" customHeight="1">
      <c r="E441" s="74"/>
      <c r="H441" s="74"/>
    </row>
    <row r="442" ht="15.75" customHeight="1">
      <c r="E442" s="74"/>
      <c r="H442" s="74"/>
    </row>
    <row r="443" ht="15.75" customHeight="1">
      <c r="E443" s="74"/>
      <c r="H443" s="74"/>
    </row>
    <row r="444" ht="15.75" customHeight="1">
      <c r="E444" s="74"/>
      <c r="H444" s="74"/>
    </row>
    <row r="445" ht="15.75" customHeight="1">
      <c r="E445" s="74"/>
      <c r="H445" s="74"/>
    </row>
    <row r="446" ht="15.75" customHeight="1">
      <c r="E446" s="74"/>
      <c r="H446" s="74"/>
    </row>
    <row r="447" ht="15.75" customHeight="1">
      <c r="E447" s="74"/>
      <c r="H447" s="74"/>
    </row>
    <row r="448" ht="15.75" customHeight="1">
      <c r="E448" s="74"/>
      <c r="H448" s="74"/>
    </row>
    <row r="449" ht="15.75" customHeight="1">
      <c r="E449" s="74"/>
      <c r="H449" s="74"/>
    </row>
    <row r="450" ht="15.75" customHeight="1">
      <c r="E450" s="74"/>
      <c r="H450" s="74"/>
    </row>
    <row r="451" ht="15.75" customHeight="1">
      <c r="E451" s="74"/>
      <c r="H451" s="74"/>
    </row>
    <row r="452" ht="15.75" customHeight="1">
      <c r="E452" s="74"/>
      <c r="H452" s="74"/>
    </row>
    <row r="453" ht="15.75" customHeight="1">
      <c r="E453" s="74"/>
      <c r="H453" s="74"/>
    </row>
    <row r="454" ht="15.75" customHeight="1">
      <c r="E454" s="74"/>
      <c r="H454" s="74"/>
    </row>
    <row r="455" ht="15.75" customHeight="1">
      <c r="E455" s="74"/>
      <c r="H455" s="74"/>
    </row>
    <row r="456" ht="15.75" customHeight="1">
      <c r="E456" s="74"/>
      <c r="H456" s="74"/>
    </row>
    <row r="457" ht="15.75" customHeight="1">
      <c r="E457" s="74"/>
      <c r="H457" s="74"/>
    </row>
    <row r="458" ht="15.75" customHeight="1">
      <c r="E458" s="74"/>
      <c r="H458" s="74"/>
    </row>
    <row r="459" ht="15.75" customHeight="1">
      <c r="E459" s="74"/>
      <c r="H459" s="74"/>
    </row>
    <row r="460" ht="15.75" customHeight="1">
      <c r="E460" s="74"/>
      <c r="H460" s="74"/>
    </row>
    <row r="461" ht="15.75" customHeight="1">
      <c r="E461" s="74"/>
      <c r="H461" s="74"/>
    </row>
    <row r="462" ht="15.75" customHeight="1">
      <c r="E462" s="74"/>
      <c r="H462" s="74"/>
    </row>
    <row r="463" ht="15.75" customHeight="1">
      <c r="E463" s="74"/>
      <c r="H463" s="74"/>
    </row>
    <row r="464" ht="15.75" customHeight="1">
      <c r="E464" s="74"/>
      <c r="H464" s="74"/>
    </row>
    <row r="465" ht="15.75" customHeight="1">
      <c r="E465" s="74"/>
      <c r="H465" s="74"/>
    </row>
    <row r="466" ht="15.75" customHeight="1">
      <c r="E466" s="74"/>
      <c r="H466" s="74"/>
    </row>
    <row r="467" ht="15.75" customHeight="1">
      <c r="E467" s="74"/>
      <c r="H467" s="74"/>
    </row>
    <row r="468" ht="15.75" customHeight="1">
      <c r="E468" s="74"/>
      <c r="H468" s="74"/>
    </row>
    <row r="469" ht="15.75" customHeight="1">
      <c r="E469" s="74"/>
      <c r="H469" s="74"/>
    </row>
    <row r="470" ht="15.75" customHeight="1">
      <c r="E470" s="74"/>
      <c r="H470" s="74"/>
    </row>
    <row r="471" ht="15.75" customHeight="1">
      <c r="E471" s="74"/>
      <c r="H471" s="74"/>
    </row>
    <row r="472" ht="15.75" customHeight="1">
      <c r="E472" s="74"/>
      <c r="H472" s="74"/>
    </row>
    <row r="473" ht="15.75" customHeight="1">
      <c r="E473" s="74"/>
      <c r="H473" s="74"/>
    </row>
    <row r="474" ht="15.75" customHeight="1">
      <c r="E474" s="74"/>
      <c r="H474" s="74"/>
    </row>
    <row r="475" ht="15.75" customHeight="1">
      <c r="E475" s="74"/>
      <c r="H475" s="74"/>
    </row>
    <row r="476" ht="15.75" customHeight="1">
      <c r="E476" s="74"/>
      <c r="H476" s="74"/>
    </row>
    <row r="477" ht="15.75" customHeight="1">
      <c r="E477" s="74"/>
      <c r="H477" s="74"/>
    </row>
    <row r="478" ht="15.75" customHeight="1">
      <c r="E478" s="74"/>
      <c r="H478" s="74"/>
    </row>
    <row r="479" ht="15.75" customHeight="1">
      <c r="E479" s="74"/>
      <c r="H479" s="74"/>
    </row>
    <row r="480" ht="15.75" customHeight="1">
      <c r="E480" s="74"/>
      <c r="H480" s="74"/>
    </row>
    <row r="481" ht="15.75" customHeight="1">
      <c r="E481" s="74"/>
      <c r="H481" s="74"/>
    </row>
    <row r="482" ht="15.75" customHeight="1">
      <c r="E482" s="74"/>
      <c r="H482" s="74"/>
    </row>
    <row r="483" ht="15.75" customHeight="1">
      <c r="E483" s="74"/>
      <c r="H483" s="74"/>
    </row>
    <row r="484" ht="15.75" customHeight="1">
      <c r="E484" s="74"/>
      <c r="H484" s="74"/>
    </row>
    <row r="485" ht="15.75" customHeight="1">
      <c r="E485" s="74"/>
      <c r="H485" s="74"/>
    </row>
    <row r="486" ht="15.75" customHeight="1">
      <c r="E486" s="74"/>
      <c r="H486" s="74"/>
    </row>
    <row r="487" ht="15.75" customHeight="1">
      <c r="E487" s="74"/>
      <c r="H487" s="74"/>
    </row>
    <row r="488" ht="15.75" customHeight="1">
      <c r="E488" s="74"/>
      <c r="H488" s="74"/>
    </row>
    <row r="489" ht="15.75" customHeight="1">
      <c r="E489" s="74"/>
      <c r="H489" s="74"/>
    </row>
    <row r="490" ht="15.75" customHeight="1">
      <c r="E490" s="74"/>
      <c r="H490" s="74"/>
    </row>
    <row r="491" ht="15.75" customHeight="1">
      <c r="E491" s="74"/>
      <c r="H491" s="74"/>
    </row>
    <row r="492" ht="15.75" customHeight="1">
      <c r="E492" s="74"/>
      <c r="H492" s="74"/>
    </row>
    <row r="493" ht="15.75" customHeight="1">
      <c r="E493" s="74"/>
      <c r="H493" s="74"/>
    </row>
    <row r="494" ht="15.75" customHeight="1">
      <c r="E494" s="74"/>
      <c r="H494" s="74"/>
    </row>
    <row r="495" ht="15.75" customHeight="1">
      <c r="E495" s="74"/>
      <c r="H495" s="74"/>
    </row>
    <row r="496" ht="15.75" customHeight="1">
      <c r="E496" s="74"/>
      <c r="H496" s="74"/>
    </row>
    <row r="497" ht="15.75" customHeight="1">
      <c r="E497" s="74"/>
      <c r="H497" s="74"/>
    </row>
    <row r="498" ht="15.75" customHeight="1">
      <c r="E498" s="74"/>
      <c r="H498" s="74"/>
    </row>
    <row r="499" ht="15.75" customHeight="1">
      <c r="E499" s="74"/>
      <c r="H499" s="74"/>
    </row>
    <row r="500" ht="15.75" customHeight="1">
      <c r="E500" s="74"/>
      <c r="H500" s="74"/>
    </row>
    <row r="501" ht="15.75" customHeight="1">
      <c r="E501" s="74"/>
      <c r="H501" s="74"/>
    </row>
    <row r="502" ht="15.75" customHeight="1">
      <c r="E502" s="74"/>
      <c r="H502" s="74"/>
    </row>
    <row r="503" ht="15.75" customHeight="1">
      <c r="E503" s="74"/>
      <c r="H503" s="74"/>
    </row>
    <row r="504" ht="15.75" customHeight="1">
      <c r="E504" s="74"/>
      <c r="H504" s="74"/>
    </row>
    <row r="505" ht="15.75" customHeight="1">
      <c r="E505" s="74"/>
      <c r="H505" s="74"/>
    </row>
    <row r="506" ht="15.75" customHeight="1">
      <c r="E506" s="74"/>
      <c r="H506" s="74"/>
    </row>
    <row r="507" ht="15.75" customHeight="1">
      <c r="E507" s="74"/>
      <c r="H507" s="74"/>
    </row>
    <row r="508" ht="15.75" customHeight="1">
      <c r="E508" s="74"/>
      <c r="H508" s="74"/>
    </row>
    <row r="509" ht="15.75" customHeight="1">
      <c r="E509" s="74"/>
      <c r="H509" s="74"/>
    </row>
    <row r="510" ht="15.75" customHeight="1">
      <c r="E510" s="74"/>
      <c r="H510" s="74"/>
    </row>
    <row r="511" ht="15.75" customHeight="1">
      <c r="E511" s="74"/>
      <c r="H511" s="74"/>
    </row>
    <row r="512" ht="15.75" customHeight="1">
      <c r="E512" s="74"/>
      <c r="H512" s="74"/>
    </row>
    <row r="513" ht="15.75" customHeight="1">
      <c r="E513" s="74"/>
      <c r="H513" s="74"/>
    </row>
    <row r="514" ht="15.75" customHeight="1">
      <c r="E514" s="74"/>
      <c r="H514" s="74"/>
    </row>
    <row r="515" ht="15.75" customHeight="1">
      <c r="E515" s="74"/>
      <c r="H515" s="74"/>
    </row>
    <row r="516" ht="15.75" customHeight="1">
      <c r="E516" s="74"/>
      <c r="H516" s="74"/>
    </row>
    <row r="517" ht="15.75" customHeight="1">
      <c r="E517" s="74"/>
      <c r="H517" s="74"/>
    </row>
    <row r="518" ht="15.75" customHeight="1">
      <c r="E518" s="74"/>
      <c r="H518" s="74"/>
    </row>
    <row r="519" ht="15.75" customHeight="1">
      <c r="E519" s="74"/>
      <c r="H519" s="74"/>
    </row>
    <row r="520" ht="15.75" customHeight="1">
      <c r="E520" s="74"/>
      <c r="H520" s="74"/>
    </row>
    <row r="521" ht="15.75" customHeight="1">
      <c r="E521" s="74"/>
      <c r="H521" s="74"/>
    </row>
    <row r="522" ht="15.75" customHeight="1">
      <c r="E522" s="74"/>
      <c r="H522" s="74"/>
    </row>
    <row r="523" ht="15.75" customHeight="1">
      <c r="E523" s="74"/>
      <c r="H523" s="74"/>
    </row>
    <row r="524" ht="15.75" customHeight="1">
      <c r="E524" s="74"/>
      <c r="H524" s="74"/>
    </row>
    <row r="525" ht="15.75" customHeight="1">
      <c r="E525" s="74"/>
      <c r="H525" s="74"/>
    </row>
    <row r="526" ht="15.75" customHeight="1">
      <c r="E526" s="74"/>
      <c r="H526" s="74"/>
    </row>
    <row r="527" ht="15.75" customHeight="1">
      <c r="E527" s="74"/>
      <c r="H527" s="74"/>
    </row>
    <row r="528" ht="15.75" customHeight="1">
      <c r="E528" s="74"/>
      <c r="H528" s="74"/>
    </row>
    <row r="529" ht="15.75" customHeight="1">
      <c r="E529" s="74"/>
      <c r="H529" s="74"/>
    </row>
    <row r="530" ht="15.75" customHeight="1">
      <c r="E530" s="74"/>
      <c r="H530" s="74"/>
    </row>
    <row r="531" ht="15.75" customHeight="1">
      <c r="E531" s="74"/>
      <c r="H531" s="74"/>
    </row>
    <row r="532" ht="15.75" customHeight="1">
      <c r="E532" s="74"/>
      <c r="H532" s="74"/>
    </row>
    <row r="533" ht="15.75" customHeight="1">
      <c r="E533" s="74"/>
      <c r="H533" s="74"/>
    </row>
    <row r="534" ht="15.75" customHeight="1">
      <c r="E534" s="74"/>
      <c r="H534" s="74"/>
    </row>
    <row r="535" ht="15.75" customHeight="1">
      <c r="E535" s="74"/>
      <c r="H535" s="74"/>
    </row>
    <row r="536" ht="15.75" customHeight="1">
      <c r="E536" s="74"/>
      <c r="H536" s="74"/>
    </row>
    <row r="537" ht="15.75" customHeight="1">
      <c r="E537" s="74"/>
      <c r="H537" s="74"/>
    </row>
    <row r="538" ht="15.75" customHeight="1">
      <c r="E538" s="74"/>
      <c r="H538" s="74"/>
    </row>
    <row r="539" ht="15.75" customHeight="1">
      <c r="E539" s="74"/>
      <c r="H539" s="74"/>
    </row>
    <row r="540" ht="15.75" customHeight="1">
      <c r="E540" s="74"/>
      <c r="H540" s="74"/>
    </row>
    <row r="541" ht="15.75" customHeight="1">
      <c r="E541" s="74"/>
      <c r="H541" s="74"/>
    </row>
    <row r="542" ht="15.75" customHeight="1">
      <c r="E542" s="74"/>
      <c r="H542" s="74"/>
    </row>
    <row r="543" ht="15.75" customHeight="1">
      <c r="E543" s="74"/>
      <c r="H543" s="74"/>
    </row>
    <row r="544" ht="15.75" customHeight="1">
      <c r="E544" s="74"/>
      <c r="H544" s="74"/>
    </row>
    <row r="545" ht="15.75" customHeight="1">
      <c r="E545" s="74"/>
      <c r="H545" s="74"/>
    </row>
    <row r="546" ht="15.75" customHeight="1">
      <c r="E546" s="74"/>
      <c r="H546" s="74"/>
    </row>
    <row r="547" ht="15.75" customHeight="1">
      <c r="E547" s="74"/>
      <c r="H547" s="74"/>
    </row>
    <row r="548" ht="15.75" customHeight="1">
      <c r="E548" s="74"/>
      <c r="H548" s="74"/>
    </row>
    <row r="549" ht="15.75" customHeight="1">
      <c r="E549" s="74"/>
      <c r="H549" s="74"/>
    </row>
    <row r="550" ht="15.75" customHeight="1">
      <c r="E550" s="74"/>
      <c r="H550" s="74"/>
    </row>
    <row r="551" ht="15.75" customHeight="1">
      <c r="E551" s="74"/>
      <c r="H551" s="74"/>
    </row>
    <row r="552" ht="15.75" customHeight="1">
      <c r="E552" s="74"/>
      <c r="H552" s="74"/>
    </row>
    <row r="553" ht="15.75" customHeight="1">
      <c r="E553" s="74"/>
      <c r="H553" s="74"/>
    </row>
    <row r="554" ht="15.75" customHeight="1">
      <c r="E554" s="74"/>
      <c r="H554" s="74"/>
    </row>
    <row r="555" ht="15.75" customHeight="1">
      <c r="E555" s="74"/>
      <c r="H555" s="74"/>
    </row>
    <row r="556" ht="15.75" customHeight="1">
      <c r="E556" s="74"/>
      <c r="H556" s="74"/>
    </row>
    <row r="557" ht="15.75" customHeight="1">
      <c r="E557" s="74"/>
      <c r="H557" s="74"/>
    </row>
    <row r="558" ht="15.75" customHeight="1">
      <c r="E558" s="74"/>
      <c r="H558" s="74"/>
    </row>
    <row r="559" ht="15.75" customHeight="1">
      <c r="E559" s="74"/>
      <c r="H559" s="74"/>
    </row>
    <row r="560" ht="15.75" customHeight="1">
      <c r="E560" s="74"/>
      <c r="H560" s="74"/>
    </row>
    <row r="561" ht="15.75" customHeight="1">
      <c r="E561" s="74"/>
      <c r="H561" s="74"/>
    </row>
    <row r="562" ht="15.75" customHeight="1">
      <c r="E562" s="74"/>
      <c r="H562" s="74"/>
    </row>
    <row r="563" ht="15.75" customHeight="1">
      <c r="E563" s="74"/>
      <c r="H563" s="74"/>
    </row>
    <row r="564" ht="15.75" customHeight="1">
      <c r="E564" s="74"/>
      <c r="H564" s="74"/>
    </row>
    <row r="565" ht="15.75" customHeight="1">
      <c r="E565" s="74"/>
      <c r="H565" s="74"/>
    </row>
    <row r="566" ht="15.75" customHeight="1">
      <c r="E566" s="74"/>
      <c r="H566" s="74"/>
    </row>
    <row r="567" ht="15.75" customHeight="1">
      <c r="E567" s="74"/>
      <c r="H567" s="74"/>
    </row>
    <row r="568" ht="15.75" customHeight="1">
      <c r="E568" s="74"/>
      <c r="H568" s="74"/>
    </row>
    <row r="569" ht="15.75" customHeight="1">
      <c r="E569" s="74"/>
      <c r="H569" s="74"/>
    </row>
    <row r="570" ht="15.75" customHeight="1">
      <c r="E570" s="74"/>
      <c r="H570" s="74"/>
    </row>
    <row r="571" ht="15.75" customHeight="1">
      <c r="E571" s="74"/>
      <c r="H571" s="74"/>
    </row>
    <row r="572" ht="15.75" customHeight="1">
      <c r="E572" s="74"/>
      <c r="H572" s="74"/>
    </row>
    <row r="573" ht="15.75" customHeight="1">
      <c r="E573" s="74"/>
      <c r="H573" s="74"/>
    </row>
    <row r="574" ht="15.75" customHeight="1">
      <c r="E574" s="74"/>
      <c r="H574" s="74"/>
    </row>
    <row r="575" ht="15.75" customHeight="1">
      <c r="E575" s="74"/>
      <c r="H575" s="74"/>
    </row>
    <row r="576" ht="15.75" customHeight="1">
      <c r="E576" s="74"/>
      <c r="H576" s="74"/>
    </row>
    <row r="577" ht="15.75" customHeight="1">
      <c r="E577" s="74"/>
      <c r="H577" s="74"/>
    </row>
    <row r="578" ht="15.75" customHeight="1">
      <c r="E578" s="74"/>
      <c r="H578" s="74"/>
    </row>
    <row r="579" ht="15.75" customHeight="1">
      <c r="E579" s="74"/>
      <c r="H579" s="74"/>
    </row>
    <row r="580" ht="15.75" customHeight="1">
      <c r="E580" s="74"/>
      <c r="H580" s="74"/>
    </row>
    <row r="581" ht="15.75" customHeight="1">
      <c r="E581" s="74"/>
      <c r="H581" s="74"/>
    </row>
    <row r="582" ht="15.75" customHeight="1">
      <c r="E582" s="74"/>
      <c r="H582" s="74"/>
    </row>
    <row r="583" ht="15.75" customHeight="1">
      <c r="E583" s="74"/>
      <c r="H583" s="74"/>
    </row>
    <row r="584" ht="15.75" customHeight="1">
      <c r="E584" s="74"/>
      <c r="H584" s="74"/>
    </row>
    <row r="585" ht="15.75" customHeight="1">
      <c r="E585" s="74"/>
      <c r="H585" s="74"/>
    </row>
    <row r="586" ht="15.75" customHeight="1">
      <c r="E586" s="74"/>
      <c r="H586" s="74"/>
    </row>
    <row r="587" ht="15.75" customHeight="1">
      <c r="E587" s="74"/>
      <c r="H587" s="74"/>
    </row>
    <row r="588" ht="15.75" customHeight="1">
      <c r="E588" s="74"/>
      <c r="H588" s="74"/>
    </row>
    <row r="589" ht="15.75" customHeight="1">
      <c r="E589" s="74"/>
      <c r="H589" s="74"/>
    </row>
    <row r="590" ht="15.75" customHeight="1">
      <c r="E590" s="74"/>
      <c r="H590" s="74"/>
    </row>
    <row r="591" ht="15.75" customHeight="1">
      <c r="E591" s="74"/>
      <c r="H591" s="74"/>
    </row>
    <row r="592" ht="15.75" customHeight="1">
      <c r="E592" s="74"/>
      <c r="H592" s="74"/>
    </row>
    <row r="593" ht="15.75" customHeight="1">
      <c r="E593" s="74"/>
      <c r="H593" s="74"/>
    </row>
    <row r="594" ht="15.75" customHeight="1">
      <c r="E594" s="74"/>
      <c r="H594" s="74"/>
    </row>
    <row r="595" ht="15.75" customHeight="1">
      <c r="E595" s="74"/>
      <c r="H595" s="74"/>
    </row>
    <row r="596" ht="15.75" customHeight="1">
      <c r="E596" s="74"/>
      <c r="H596" s="74"/>
    </row>
    <row r="597" ht="15.75" customHeight="1">
      <c r="E597" s="74"/>
      <c r="H597" s="74"/>
    </row>
    <row r="598" ht="15.75" customHeight="1">
      <c r="E598" s="74"/>
      <c r="H598" s="74"/>
    </row>
    <row r="599" ht="15.75" customHeight="1">
      <c r="E599" s="74"/>
      <c r="H599" s="74"/>
    </row>
    <row r="600" ht="15.75" customHeight="1">
      <c r="E600" s="74"/>
      <c r="H600" s="74"/>
    </row>
    <row r="601" ht="15.75" customHeight="1">
      <c r="E601" s="74"/>
      <c r="H601" s="74"/>
    </row>
    <row r="602" ht="15.75" customHeight="1">
      <c r="E602" s="74"/>
      <c r="H602" s="74"/>
    </row>
    <row r="603" ht="15.75" customHeight="1">
      <c r="E603" s="74"/>
      <c r="H603" s="74"/>
    </row>
    <row r="604" ht="15.75" customHeight="1">
      <c r="E604" s="74"/>
      <c r="H604" s="74"/>
    </row>
    <row r="605" ht="15.75" customHeight="1">
      <c r="E605" s="74"/>
      <c r="H605" s="74"/>
    </row>
    <row r="606" ht="15.75" customHeight="1">
      <c r="E606" s="74"/>
      <c r="H606" s="74"/>
    </row>
    <row r="607" ht="15.75" customHeight="1">
      <c r="E607" s="74"/>
      <c r="H607" s="74"/>
    </row>
    <row r="608" ht="15.75" customHeight="1">
      <c r="E608" s="74"/>
      <c r="H608" s="74"/>
    </row>
    <row r="609" ht="15.75" customHeight="1">
      <c r="E609" s="74"/>
      <c r="H609" s="74"/>
    </row>
    <row r="610" ht="15.75" customHeight="1">
      <c r="E610" s="74"/>
      <c r="H610" s="74"/>
    </row>
    <row r="611" ht="15.75" customHeight="1">
      <c r="E611" s="74"/>
      <c r="H611" s="74"/>
    </row>
    <row r="612" ht="15.75" customHeight="1">
      <c r="E612" s="74"/>
      <c r="H612" s="74"/>
    </row>
    <row r="613" ht="15.75" customHeight="1">
      <c r="E613" s="74"/>
      <c r="H613" s="74"/>
    </row>
    <row r="614" ht="15.75" customHeight="1">
      <c r="E614" s="74"/>
      <c r="H614" s="74"/>
    </row>
    <row r="615" ht="15.75" customHeight="1">
      <c r="E615" s="74"/>
      <c r="H615" s="74"/>
    </row>
    <row r="616" ht="15.75" customHeight="1">
      <c r="E616" s="74"/>
      <c r="H616" s="74"/>
    </row>
    <row r="617" ht="15.75" customHeight="1">
      <c r="E617" s="74"/>
      <c r="H617" s="74"/>
    </row>
    <row r="618" ht="15.75" customHeight="1">
      <c r="E618" s="74"/>
      <c r="H618" s="74"/>
    </row>
    <row r="619" ht="15.75" customHeight="1">
      <c r="E619" s="74"/>
      <c r="H619" s="74"/>
    </row>
    <row r="620" ht="15.75" customHeight="1">
      <c r="E620" s="74"/>
      <c r="H620" s="74"/>
    </row>
    <row r="621" ht="15.75" customHeight="1">
      <c r="E621" s="74"/>
      <c r="H621" s="74"/>
    </row>
    <row r="622" ht="15.75" customHeight="1">
      <c r="E622" s="74"/>
      <c r="H622" s="74"/>
    </row>
    <row r="623" ht="15.75" customHeight="1">
      <c r="E623" s="74"/>
      <c r="H623" s="74"/>
    </row>
    <row r="624" ht="15.75" customHeight="1">
      <c r="E624" s="74"/>
      <c r="H624" s="74"/>
    </row>
    <row r="625" ht="15.75" customHeight="1">
      <c r="E625" s="74"/>
      <c r="H625" s="74"/>
    </row>
    <row r="626" ht="15.75" customHeight="1">
      <c r="E626" s="74"/>
      <c r="H626" s="74"/>
    </row>
    <row r="627" ht="15.75" customHeight="1">
      <c r="E627" s="74"/>
      <c r="H627" s="74"/>
    </row>
    <row r="628" ht="15.75" customHeight="1">
      <c r="E628" s="74"/>
      <c r="H628" s="74"/>
    </row>
    <row r="629" ht="15.75" customHeight="1">
      <c r="E629" s="74"/>
      <c r="H629" s="74"/>
    </row>
    <row r="630" ht="15.75" customHeight="1">
      <c r="E630" s="74"/>
      <c r="H630" s="74"/>
    </row>
    <row r="631" ht="15.75" customHeight="1">
      <c r="E631" s="74"/>
      <c r="H631" s="74"/>
    </row>
    <row r="632" ht="15.75" customHeight="1">
      <c r="E632" s="74"/>
      <c r="H632" s="74"/>
    </row>
    <row r="633" ht="15.75" customHeight="1">
      <c r="E633" s="74"/>
      <c r="H633" s="74"/>
    </row>
    <row r="634" ht="15.75" customHeight="1">
      <c r="E634" s="74"/>
      <c r="H634" s="74"/>
    </row>
    <row r="635" ht="15.75" customHeight="1">
      <c r="E635" s="74"/>
      <c r="H635" s="74"/>
    </row>
    <row r="636" ht="15.75" customHeight="1">
      <c r="E636" s="74"/>
      <c r="H636" s="74"/>
    </row>
    <row r="637" ht="15.75" customHeight="1">
      <c r="E637" s="74"/>
      <c r="H637" s="74"/>
    </row>
    <row r="638" ht="15.75" customHeight="1">
      <c r="E638" s="74"/>
      <c r="H638" s="74"/>
    </row>
    <row r="639" ht="15.75" customHeight="1">
      <c r="E639" s="74"/>
      <c r="H639" s="74"/>
    </row>
    <row r="640" ht="15.75" customHeight="1">
      <c r="E640" s="74"/>
      <c r="H640" s="74"/>
    </row>
    <row r="641" ht="15.75" customHeight="1">
      <c r="E641" s="74"/>
      <c r="H641" s="74"/>
    </row>
    <row r="642" ht="15.75" customHeight="1">
      <c r="E642" s="74"/>
      <c r="H642" s="74"/>
    </row>
    <row r="643" ht="15.75" customHeight="1">
      <c r="E643" s="74"/>
      <c r="H643" s="74"/>
    </row>
    <row r="644" ht="15.75" customHeight="1">
      <c r="E644" s="74"/>
      <c r="H644" s="74"/>
    </row>
    <row r="645" ht="15.75" customHeight="1">
      <c r="E645" s="74"/>
      <c r="H645" s="74"/>
    </row>
    <row r="646" ht="15.75" customHeight="1">
      <c r="E646" s="74"/>
      <c r="H646" s="74"/>
    </row>
    <row r="647" ht="15.75" customHeight="1">
      <c r="E647" s="74"/>
      <c r="H647" s="74"/>
    </row>
    <row r="648" ht="15.75" customHeight="1">
      <c r="E648" s="74"/>
      <c r="H648" s="74"/>
    </row>
    <row r="649" ht="15.75" customHeight="1">
      <c r="E649" s="74"/>
      <c r="H649" s="74"/>
    </row>
    <row r="650" ht="15.75" customHeight="1">
      <c r="E650" s="74"/>
      <c r="H650" s="74"/>
    </row>
    <row r="651" ht="15.75" customHeight="1">
      <c r="E651" s="74"/>
      <c r="H651" s="74"/>
    </row>
    <row r="652" ht="15.75" customHeight="1">
      <c r="E652" s="74"/>
      <c r="H652" s="74"/>
    </row>
    <row r="653" ht="15.75" customHeight="1">
      <c r="E653" s="74"/>
      <c r="H653" s="74"/>
    </row>
    <row r="654" ht="15.75" customHeight="1">
      <c r="E654" s="74"/>
      <c r="H654" s="74"/>
    </row>
    <row r="655" ht="15.75" customHeight="1">
      <c r="E655" s="74"/>
      <c r="H655" s="74"/>
    </row>
    <row r="656" ht="15.75" customHeight="1">
      <c r="E656" s="74"/>
      <c r="H656" s="74"/>
    </row>
    <row r="657" ht="15.75" customHeight="1">
      <c r="E657" s="74"/>
      <c r="H657" s="74"/>
    </row>
    <row r="658" ht="15.75" customHeight="1">
      <c r="E658" s="74"/>
      <c r="H658" s="74"/>
    </row>
    <row r="659" ht="15.75" customHeight="1">
      <c r="E659" s="74"/>
      <c r="H659" s="74"/>
    </row>
    <row r="660" ht="15.75" customHeight="1">
      <c r="E660" s="74"/>
      <c r="H660" s="74"/>
    </row>
    <row r="661" ht="15.75" customHeight="1">
      <c r="E661" s="74"/>
      <c r="H661" s="74"/>
    </row>
    <row r="662" ht="15.75" customHeight="1">
      <c r="E662" s="74"/>
      <c r="H662" s="74"/>
    </row>
    <row r="663" ht="15.75" customHeight="1">
      <c r="E663" s="74"/>
      <c r="H663" s="74"/>
    </row>
    <row r="664" ht="15.75" customHeight="1">
      <c r="E664" s="74"/>
      <c r="H664" s="74"/>
    </row>
    <row r="665" ht="15.75" customHeight="1">
      <c r="E665" s="74"/>
      <c r="H665" s="74"/>
    </row>
    <row r="666" ht="15.75" customHeight="1">
      <c r="E666" s="74"/>
      <c r="H666" s="74"/>
    </row>
    <row r="667" ht="15.75" customHeight="1">
      <c r="E667" s="74"/>
      <c r="H667" s="74"/>
    </row>
    <row r="668" ht="15.75" customHeight="1">
      <c r="E668" s="74"/>
      <c r="H668" s="74"/>
    </row>
    <row r="669" ht="15.75" customHeight="1">
      <c r="E669" s="74"/>
      <c r="H669" s="74"/>
    </row>
    <row r="670" ht="15.75" customHeight="1">
      <c r="E670" s="74"/>
      <c r="H670" s="74"/>
    </row>
    <row r="671" ht="15.75" customHeight="1">
      <c r="E671" s="74"/>
      <c r="H671" s="74"/>
    </row>
    <row r="672" ht="15.75" customHeight="1">
      <c r="E672" s="74"/>
      <c r="H672" s="74"/>
    </row>
    <row r="673" ht="15.75" customHeight="1">
      <c r="E673" s="74"/>
      <c r="H673" s="74"/>
    </row>
    <row r="674" ht="15.75" customHeight="1">
      <c r="E674" s="74"/>
      <c r="H674" s="74"/>
    </row>
    <row r="675" ht="15.75" customHeight="1">
      <c r="E675" s="74"/>
      <c r="H675" s="74"/>
    </row>
    <row r="676" ht="15.75" customHeight="1">
      <c r="E676" s="74"/>
      <c r="H676" s="74"/>
    </row>
    <row r="677" ht="15.75" customHeight="1">
      <c r="E677" s="74"/>
      <c r="H677" s="74"/>
    </row>
    <row r="678" ht="15.75" customHeight="1">
      <c r="E678" s="74"/>
      <c r="H678" s="74"/>
    </row>
    <row r="679" ht="15.75" customHeight="1">
      <c r="E679" s="74"/>
      <c r="H679" s="74"/>
    </row>
    <row r="680" ht="15.75" customHeight="1">
      <c r="E680" s="74"/>
      <c r="H680" s="74"/>
    </row>
    <row r="681" ht="15.75" customHeight="1">
      <c r="E681" s="74"/>
      <c r="H681" s="74"/>
    </row>
    <row r="682" ht="15.75" customHeight="1">
      <c r="E682" s="74"/>
      <c r="H682" s="74"/>
    </row>
    <row r="683" ht="15.75" customHeight="1">
      <c r="E683" s="74"/>
      <c r="H683" s="74"/>
    </row>
    <row r="684" ht="15.75" customHeight="1">
      <c r="E684" s="74"/>
      <c r="H684" s="74"/>
    </row>
    <row r="685" ht="15.75" customHeight="1">
      <c r="E685" s="74"/>
      <c r="H685" s="74"/>
    </row>
    <row r="686" ht="15.75" customHeight="1">
      <c r="E686" s="74"/>
      <c r="H686" s="74"/>
    </row>
    <row r="687" ht="15.75" customHeight="1">
      <c r="E687" s="74"/>
      <c r="H687" s="74"/>
    </row>
    <row r="688" ht="15.75" customHeight="1">
      <c r="E688" s="74"/>
      <c r="H688" s="74"/>
    </row>
    <row r="689" ht="15.75" customHeight="1">
      <c r="E689" s="74"/>
      <c r="H689" s="74"/>
    </row>
    <row r="690" ht="15.75" customHeight="1">
      <c r="E690" s="74"/>
      <c r="H690" s="74"/>
    </row>
    <row r="691" ht="15.75" customHeight="1">
      <c r="E691" s="74"/>
      <c r="H691" s="74"/>
    </row>
    <row r="692" ht="15.75" customHeight="1">
      <c r="E692" s="74"/>
      <c r="H692" s="74"/>
    </row>
    <row r="693" ht="15.75" customHeight="1">
      <c r="E693" s="74"/>
      <c r="H693" s="74"/>
    </row>
    <row r="694" ht="15.75" customHeight="1">
      <c r="E694" s="74"/>
      <c r="H694" s="74"/>
    </row>
    <row r="695" ht="15.75" customHeight="1">
      <c r="E695" s="74"/>
      <c r="H695" s="74"/>
    </row>
    <row r="696" ht="15.75" customHeight="1">
      <c r="E696" s="74"/>
      <c r="H696" s="74"/>
    </row>
    <row r="697" ht="15.75" customHeight="1">
      <c r="E697" s="74"/>
      <c r="H697" s="74"/>
    </row>
    <row r="698" ht="15.75" customHeight="1">
      <c r="E698" s="74"/>
      <c r="H698" s="74"/>
    </row>
    <row r="699" ht="15.75" customHeight="1">
      <c r="E699" s="74"/>
      <c r="H699" s="74"/>
    </row>
    <row r="700" ht="15.75" customHeight="1">
      <c r="E700" s="74"/>
      <c r="H700" s="74"/>
    </row>
    <row r="701" ht="15.75" customHeight="1">
      <c r="E701" s="74"/>
      <c r="H701" s="74"/>
    </row>
    <row r="702" ht="15.75" customHeight="1">
      <c r="E702" s="74"/>
      <c r="H702" s="74"/>
    </row>
    <row r="703" ht="15.75" customHeight="1">
      <c r="E703" s="74"/>
      <c r="H703" s="74"/>
    </row>
    <row r="704" ht="15.75" customHeight="1">
      <c r="E704" s="74"/>
      <c r="H704" s="74"/>
    </row>
    <row r="705" ht="15.75" customHeight="1">
      <c r="E705" s="74"/>
      <c r="H705" s="74"/>
    </row>
    <row r="706" ht="15.75" customHeight="1">
      <c r="E706" s="74"/>
      <c r="H706" s="74"/>
    </row>
    <row r="707" ht="15.75" customHeight="1">
      <c r="E707" s="74"/>
      <c r="H707" s="74"/>
    </row>
    <row r="708" ht="15.75" customHeight="1">
      <c r="E708" s="74"/>
      <c r="H708" s="74"/>
    </row>
    <row r="709" ht="15.75" customHeight="1">
      <c r="E709" s="74"/>
      <c r="H709" s="74"/>
    </row>
    <row r="710" ht="15.75" customHeight="1">
      <c r="E710" s="74"/>
      <c r="H710" s="74"/>
    </row>
    <row r="711" ht="15.75" customHeight="1">
      <c r="E711" s="74"/>
      <c r="H711" s="74"/>
    </row>
    <row r="712" ht="15.75" customHeight="1">
      <c r="E712" s="74"/>
      <c r="H712" s="74"/>
    </row>
    <row r="713" ht="15.75" customHeight="1">
      <c r="E713" s="74"/>
      <c r="H713" s="74"/>
    </row>
    <row r="714" ht="15.75" customHeight="1">
      <c r="E714" s="74"/>
      <c r="H714" s="74"/>
    </row>
    <row r="715" ht="15.75" customHeight="1">
      <c r="E715" s="74"/>
      <c r="H715" s="74"/>
    </row>
    <row r="716" ht="15.75" customHeight="1">
      <c r="E716" s="74"/>
      <c r="H716" s="74"/>
    </row>
    <row r="717" ht="15.75" customHeight="1">
      <c r="E717" s="74"/>
      <c r="H717" s="74"/>
    </row>
    <row r="718" ht="15.75" customHeight="1">
      <c r="E718" s="74"/>
      <c r="H718" s="74"/>
    </row>
    <row r="719" ht="15.75" customHeight="1">
      <c r="E719" s="74"/>
      <c r="H719" s="74"/>
    </row>
    <row r="720" ht="15.75" customHeight="1">
      <c r="E720" s="74"/>
      <c r="H720" s="74"/>
    </row>
    <row r="721" ht="15.75" customHeight="1">
      <c r="E721" s="74"/>
      <c r="H721" s="74"/>
    </row>
    <row r="722" ht="15.75" customHeight="1">
      <c r="E722" s="74"/>
      <c r="H722" s="74"/>
    </row>
    <row r="723" ht="15.75" customHeight="1">
      <c r="E723" s="74"/>
      <c r="H723" s="74"/>
    </row>
    <row r="724" ht="15.75" customHeight="1">
      <c r="E724" s="74"/>
      <c r="H724" s="74"/>
    </row>
    <row r="725" ht="15.75" customHeight="1">
      <c r="E725" s="74"/>
      <c r="H725" s="74"/>
    </row>
    <row r="726" ht="15.75" customHeight="1">
      <c r="E726" s="74"/>
      <c r="H726" s="74"/>
    </row>
    <row r="727" ht="15.75" customHeight="1">
      <c r="E727" s="74"/>
      <c r="H727" s="74"/>
    </row>
    <row r="728" ht="15.75" customHeight="1">
      <c r="E728" s="74"/>
      <c r="H728" s="74"/>
    </row>
    <row r="729" ht="15.75" customHeight="1">
      <c r="E729" s="74"/>
      <c r="H729" s="74"/>
    </row>
    <row r="730" ht="15.75" customHeight="1">
      <c r="E730" s="74"/>
      <c r="H730" s="74"/>
    </row>
    <row r="731" ht="15.75" customHeight="1">
      <c r="E731" s="74"/>
      <c r="H731" s="74"/>
    </row>
    <row r="732" ht="15.75" customHeight="1">
      <c r="E732" s="74"/>
      <c r="H732" s="74"/>
    </row>
    <row r="733" ht="15.75" customHeight="1">
      <c r="E733" s="74"/>
      <c r="H733" s="74"/>
    </row>
    <row r="734" ht="15.75" customHeight="1">
      <c r="E734" s="74"/>
      <c r="H734" s="74"/>
    </row>
    <row r="735" ht="15.75" customHeight="1">
      <c r="E735" s="74"/>
      <c r="H735" s="74"/>
    </row>
    <row r="736" ht="15.75" customHeight="1">
      <c r="E736" s="74"/>
      <c r="H736" s="74"/>
    </row>
    <row r="737" ht="15.75" customHeight="1">
      <c r="E737" s="74"/>
      <c r="H737" s="74"/>
    </row>
    <row r="738" ht="15.75" customHeight="1">
      <c r="E738" s="74"/>
      <c r="H738" s="74"/>
    </row>
    <row r="739" ht="15.75" customHeight="1">
      <c r="E739" s="74"/>
      <c r="H739" s="74"/>
    </row>
    <row r="740" ht="15.75" customHeight="1">
      <c r="E740" s="74"/>
      <c r="H740" s="74"/>
    </row>
    <row r="741" ht="15.75" customHeight="1">
      <c r="E741" s="74"/>
      <c r="H741" s="74"/>
    </row>
    <row r="742" ht="15.75" customHeight="1">
      <c r="E742" s="74"/>
      <c r="H742" s="74"/>
    </row>
    <row r="743" ht="15.75" customHeight="1">
      <c r="E743" s="74"/>
      <c r="H743" s="74"/>
    </row>
    <row r="744" ht="15.75" customHeight="1">
      <c r="E744" s="74"/>
      <c r="H744" s="74"/>
    </row>
    <row r="745" ht="15.75" customHeight="1">
      <c r="E745" s="74"/>
      <c r="H745" s="74"/>
    </row>
    <row r="746" ht="15.75" customHeight="1">
      <c r="E746" s="74"/>
      <c r="H746" s="74"/>
    </row>
    <row r="747" ht="15.75" customHeight="1">
      <c r="E747" s="74"/>
      <c r="H747" s="74"/>
    </row>
    <row r="748" ht="15.75" customHeight="1">
      <c r="E748" s="74"/>
      <c r="H748" s="74"/>
    </row>
    <row r="749" ht="15.75" customHeight="1">
      <c r="E749" s="74"/>
      <c r="H749" s="74"/>
    </row>
    <row r="750" ht="15.75" customHeight="1">
      <c r="E750" s="74"/>
      <c r="H750" s="74"/>
    </row>
    <row r="751" ht="15.75" customHeight="1">
      <c r="E751" s="74"/>
      <c r="H751" s="74"/>
    </row>
    <row r="752" ht="15.75" customHeight="1">
      <c r="E752" s="74"/>
      <c r="H752" s="74"/>
    </row>
    <row r="753" ht="15.75" customHeight="1">
      <c r="E753" s="74"/>
      <c r="H753" s="74"/>
    </row>
    <row r="754" ht="15.75" customHeight="1">
      <c r="E754" s="74"/>
      <c r="H754" s="74"/>
    </row>
    <row r="755" ht="15.75" customHeight="1">
      <c r="E755" s="74"/>
      <c r="H755" s="74"/>
    </row>
    <row r="756" ht="15.75" customHeight="1">
      <c r="E756" s="74"/>
      <c r="H756" s="74"/>
    </row>
    <row r="757" ht="15.75" customHeight="1">
      <c r="E757" s="74"/>
      <c r="H757" s="74"/>
    </row>
    <row r="758" ht="15.75" customHeight="1">
      <c r="E758" s="74"/>
      <c r="H758" s="74"/>
    </row>
    <row r="759" ht="15.75" customHeight="1">
      <c r="E759" s="74"/>
      <c r="H759" s="74"/>
    </row>
    <row r="760" ht="15.75" customHeight="1">
      <c r="E760" s="74"/>
      <c r="H760" s="74"/>
    </row>
    <row r="761" ht="15.75" customHeight="1">
      <c r="E761" s="74"/>
      <c r="H761" s="74"/>
    </row>
    <row r="762" ht="15.75" customHeight="1">
      <c r="E762" s="74"/>
      <c r="H762" s="74"/>
    </row>
    <row r="763" ht="15.75" customHeight="1">
      <c r="E763" s="74"/>
      <c r="H763" s="74"/>
    </row>
    <row r="764" ht="15.75" customHeight="1">
      <c r="E764" s="74"/>
      <c r="H764" s="74"/>
    </row>
    <row r="765" ht="15.75" customHeight="1">
      <c r="E765" s="74"/>
      <c r="H765" s="74"/>
    </row>
    <row r="766" ht="15.75" customHeight="1">
      <c r="E766" s="74"/>
      <c r="H766" s="74"/>
    </row>
    <row r="767" ht="15.75" customHeight="1">
      <c r="E767" s="74"/>
      <c r="H767" s="74"/>
    </row>
    <row r="768" ht="15.75" customHeight="1">
      <c r="E768" s="74"/>
      <c r="H768" s="74"/>
    </row>
    <row r="769" ht="15.75" customHeight="1">
      <c r="E769" s="74"/>
      <c r="H769" s="74"/>
    </row>
    <row r="770" ht="15.75" customHeight="1">
      <c r="E770" s="74"/>
      <c r="H770" s="74"/>
    </row>
    <row r="771" ht="15.75" customHeight="1">
      <c r="E771" s="74"/>
      <c r="H771" s="74"/>
    </row>
    <row r="772" ht="15.75" customHeight="1">
      <c r="E772" s="74"/>
      <c r="H772" s="74"/>
    </row>
    <row r="773" ht="15.75" customHeight="1">
      <c r="E773" s="74"/>
      <c r="H773" s="74"/>
    </row>
    <row r="774" ht="15.75" customHeight="1">
      <c r="E774" s="74"/>
      <c r="H774" s="74"/>
    </row>
    <row r="775" ht="15.75" customHeight="1">
      <c r="E775" s="74"/>
      <c r="H775" s="74"/>
    </row>
    <row r="776" ht="15.75" customHeight="1">
      <c r="E776" s="74"/>
      <c r="H776" s="74"/>
    </row>
    <row r="777" ht="15.75" customHeight="1">
      <c r="E777" s="74"/>
      <c r="H777" s="74"/>
    </row>
    <row r="778" ht="15.75" customHeight="1">
      <c r="E778" s="74"/>
      <c r="H778" s="74"/>
    </row>
    <row r="779" ht="15.75" customHeight="1">
      <c r="E779" s="74"/>
      <c r="H779" s="74"/>
    </row>
    <row r="780" ht="15.75" customHeight="1">
      <c r="E780" s="74"/>
      <c r="H780" s="74"/>
    </row>
    <row r="781" ht="15.75" customHeight="1">
      <c r="E781" s="74"/>
      <c r="H781" s="74"/>
    </row>
    <row r="782" ht="15.75" customHeight="1">
      <c r="E782" s="74"/>
      <c r="H782" s="74"/>
    </row>
    <row r="783" ht="15.75" customHeight="1">
      <c r="E783" s="74"/>
      <c r="H783" s="74"/>
    </row>
    <row r="784" ht="15.75" customHeight="1">
      <c r="E784" s="74"/>
      <c r="H784" s="74"/>
    </row>
    <row r="785" ht="15.75" customHeight="1">
      <c r="E785" s="74"/>
      <c r="H785" s="74"/>
    </row>
    <row r="786" ht="15.75" customHeight="1">
      <c r="E786" s="74"/>
      <c r="H786" s="74"/>
    </row>
    <row r="787" ht="15.75" customHeight="1">
      <c r="E787" s="74"/>
      <c r="H787" s="74"/>
    </row>
    <row r="788" ht="15.75" customHeight="1">
      <c r="E788" s="74"/>
      <c r="H788" s="74"/>
    </row>
    <row r="789" ht="15.75" customHeight="1">
      <c r="E789" s="74"/>
      <c r="H789" s="74"/>
    </row>
    <row r="790" ht="15.75" customHeight="1">
      <c r="E790" s="74"/>
      <c r="H790" s="74"/>
    </row>
    <row r="791" ht="15.75" customHeight="1">
      <c r="E791" s="74"/>
      <c r="H791" s="74"/>
    </row>
    <row r="792" ht="15.75" customHeight="1">
      <c r="E792" s="74"/>
      <c r="H792" s="74"/>
    </row>
    <row r="793" ht="15.75" customHeight="1">
      <c r="E793" s="74"/>
      <c r="H793" s="74"/>
    </row>
    <row r="794" ht="15.75" customHeight="1">
      <c r="E794" s="74"/>
      <c r="H794" s="74"/>
    </row>
    <row r="795" ht="15.75" customHeight="1">
      <c r="E795" s="74"/>
      <c r="H795" s="74"/>
    </row>
    <row r="796" ht="15.75" customHeight="1">
      <c r="E796" s="74"/>
      <c r="H796" s="74"/>
    </row>
    <row r="797" ht="15.75" customHeight="1">
      <c r="E797" s="74"/>
      <c r="H797" s="74"/>
    </row>
    <row r="798" ht="15.75" customHeight="1">
      <c r="E798" s="74"/>
      <c r="H798" s="74"/>
    </row>
    <row r="799" ht="15.75" customHeight="1">
      <c r="E799" s="74"/>
      <c r="H799" s="74"/>
    </row>
    <row r="800" ht="15.75" customHeight="1">
      <c r="E800" s="74"/>
      <c r="H800" s="74"/>
    </row>
    <row r="801" ht="15.75" customHeight="1">
      <c r="E801" s="74"/>
      <c r="H801" s="74"/>
    </row>
    <row r="802" ht="15.75" customHeight="1">
      <c r="E802" s="74"/>
      <c r="H802" s="74"/>
    </row>
    <row r="803" ht="15.75" customHeight="1">
      <c r="E803" s="74"/>
      <c r="H803" s="74"/>
    </row>
    <row r="804" ht="15.75" customHeight="1">
      <c r="E804" s="74"/>
      <c r="H804" s="74"/>
    </row>
    <row r="805" ht="15.75" customHeight="1">
      <c r="E805" s="74"/>
      <c r="H805" s="74"/>
    </row>
    <row r="806" ht="15.75" customHeight="1">
      <c r="E806" s="74"/>
      <c r="H806" s="74"/>
    </row>
    <row r="807" ht="15.75" customHeight="1">
      <c r="E807" s="74"/>
      <c r="H807" s="74"/>
    </row>
    <row r="808" ht="15.75" customHeight="1">
      <c r="E808" s="74"/>
      <c r="H808" s="74"/>
    </row>
    <row r="809" ht="15.75" customHeight="1">
      <c r="E809" s="74"/>
      <c r="H809" s="74"/>
    </row>
    <row r="810" ht="15.75" customHeight="1">
      <c r="E810" s="74"/>
      <c r="H810" s="74"/>
    </row>
    <row r="811" ht="15.75" customHeight="1">
      <c r="E811" s="74"/>
      <c r="H811" s="74"/>
    </row>
    <row r="812" ht="15.75" customHeight="1">
      <c r="E812" s="74"/>
      <c r="H812" s="74"/>
    </row>
    <row r="813" ht="15.75" customHeight="1">
      <c r="E813" s="74"/>
      <c r="H813" s="74"/>
    </row>
    <row r="814" ht="15.75" customHeight="1">
      <c r="E814" s="74"/>
      <c r="H814" s="74"/>
    </row>
    <row r="815" ht="15.75" customHeight="1">
      <c r="E815" s="74"/>
      <c r="H815" s="74"/>
    </row>
    <row r="816" ht="15.75" customHeight="1">
      <c r="E816" s="74"/>
      <c r="H816" s="74"/>
    </row>
    <row r="817" ht="15.75" customHeight="1">
      <c r="E817" s="74"/>
      <c r="H817" s="74"/>
    </row>
    <row r="818" ht="15.75" customHeight="1">
      <c r="E818" s="74"/>
      <c r="H818" s="74"/>
    </row>
    <row r="819" ht="15.75" customHeight="1">
      <c r="E819" s="74"/>
      <c r="H819" s="74"/>
    </row>
    <row r="820" ht="15.75" customHeight="1">
      <c r="E820" s="74"/>
      <c r="H820" s="74"/>
    </row>
    <row r="821" ht="15.75" customHeight="1">
      <c r="E821" s="74"/>
      <c r="H821" s="74"/>
    </row>
    <row r="822" ht="15.75" customHeight="1">
      <c r="E822" s="74"/>
      <c r="H822" s="74"/>
    </row>
    <row r="823" ht="15.75" customHeight="1">
      <c r="E823" s="74"/>
      <c r="H823" s="74"/>
    </row>
    <row r="824" ht="15.75" customHeight="1">
      <c r="E824" s="74"/>
      <c r="H824" s="74"/>
    </row>
    <row r="825" ht="15.75" customHeight="1">
      <c r="E825" s="74"/>
      <c r="H825" s="74"/>
    </row>
    <row r="826" ht="15.75" customHeight="1">
      <c r="E826" s="74"/>
      <c r="H826" s="74"/>
    </row>
    <row r="827" ht="15.75" customHeight="1">
      <c r="E827" s="74"/>
      <c r="H827" s="74"/>
    </row>
    <row r="828" ht="15.75" customHeight="1">
      <c r="E828" s="74"/>
      <c r="H828" s="74"/>
    </row>
    <row r="829" ht="15.75" customHeight="1">
      <c r="E829" s="74"/>
      <c r="H829" s="74"/>
    </row>
    <row r="830" ht="15.75" customHeight="1">
      <c r="E830" s="74"/>
      <c r="H830" s="74"/>
    </row>
    <row r="831" ht="15.75" customHeight="1">
      <c r="E831" s="74"/>
      <c r="H831" s="74"/>
    </row>
    <row r="832" ht="15.75" customHeight="1">
      <c r="E832" s="74"/>
      <c r="H832" s="74"/>
    </row>
    <row r="833" ht="15.75" customHeight="1">
      <c r="E833" s="74"/>
      <c r="H833" s="74"/>
    </row>
    <row r="834" ht="15.75" customHeight="1">
      <c r="E834" s="74"/>
      <c r="H834" s="74"/>
    </row>
    <row r="835" ht="15.75" customHeight="1">
      <c r="E835" s="74"/>
      <c r="H835" s="74"/>
    </row>
    <row r="836" ht="15.75" customHeight="1">
      <c r="E836" s="74"/>
      <c r="H836" s="74"/>
    </row>
    <row r="837" ht="15.75" customHeight="1">
      <c r="E837" s="74"/>
      <c r="H837" s="74"/>
    </row>
    <row r="838" ht="15.75" customHeight="1">
      <c r="E838" s="74"/>
      <c r="H838" s="74"/>
    </row>
    <row r="839" ht="15.75" customHeight="1">
      <c r="E839" s="74"/>
      <c r="H839" s="74"/>
    </row>
    <row r="840" ht="15.75" customHeight="1">
      <c r="E840" s="74"/>
      <c r="H840" s="74"/>
    </row>
    <row r="841" ht="15.75" customHeight="1">
      <c r="E841" s="74"/>
      <c r="H841" s="74"/>
    </row>
    <row r="842" ht="15.75" customHeight="1">
      <c r="E842" s="74"/>
      <c r="H842" s="74"/>
    </row>
    <row r="843" ht="15.75" customHeight="1">
      <c r="E843" s="74"/>
      <c r="H843" s="74"/>
    </row>
    <row r="844" ht="15.75" customHeight="1">
      <c r="E844" s="74"/>
      <c r="H844" s="74"/>
    </row>
    <row r="845" ht="15.75" customHeight="1">
      <c r="E845" s="74"/>
      <c r="H845" s="74"/>
    </row>
    <row r="846" ht="15.75" customHeight="1">
      <c r="E846" s="74"/>
      <c r="H846" s="74"/>
    </row>
    <row r="847" ht="15.75" customHeight="1">
      <c r="E847" s="74"/>
      <c r="H847" s="74"/>
    </row>
    <row r="848" ht="15.75" customHeight="1">
      <c r="E848" s="74"/>
      <c r="H848" s="74"/>
    </row>
    <row r="849" ht="15.75" customHeight="1">
      <c r="E849" s="74"/>
      <c r="H849" s="74"/>
    </row>
    <row r="850" ht="15.75" customHeight="1">
      <c r="E850" s="74"/>
      <c r="H850" s="74"/>
    </row>
    <row r="851" ht="15.75" customHeight="1">
      <c r="E851" s="74"/>
      <c r="H851" s="74"/>
    </row>
    <row r="852" ht="15.75" customHeight="1">
      <c r="E852" s="74"/>
      <c r="H852" s="74"/>
    </row>
    <row r="853" ht="15.75" customHeight="1">
      <c r="E853" s="74"/>
      <c r="H853" s="74"/>
    </row>
    <row r="854" ht="15.75" customHeight="1">
      <c r="E854" s="74"/>
      <c r="H854" s="74"/>
    </row>
    <row r="855" ht="15.75" customHeight="1">
      <c r="E855" s="74"/>
      <c r="H855" s="74"/>
    </row>
    <row r="856" ht="15.75" customHeight="1">
      <c r="E856" s="74"/>
      <c r="H856" s="74"/>
    </row>
    <row r="857" ht="15.75" customHeight="1">
      <c r="E857" s="74"/>
      <c r="H857" s="74"/>
    </row>
    <row r="858" ht="15.75" customHeight="1">
      <c r="E858" s="74"/>
      <c r="H858" s="74"/>
    </row>
    <row r="859" ht="15.75" customHeight="1">
      <c r="E859" s="74"/>
      <c r="H859" s="74"/>
    </row>
    <row r="860" ht="15.75" customHeight="1">
      <c r="E860" s="74"/>
      <c r="H860" s="74"/>
    </row>
    <row r="861" ht="15.75" customHeight="1">
      <c r="E861" s="74"/>
      <c r="H861" s="74"/>
    </row>
    <row r="862" ht="15.75" customHeight="1">
      <c r="E862" s="74"/>
      <c r="H862" s="74"/>
    </row>
    <row r="863" ht="15.75" customHeight="1">
      <c r="E863" s="74"/>
      <c r="H863" s="74"/>
    </row>
    <row r="864" ht="15.75" customHeight="1">
      <c r="E864" s="74"/>
      <c r="H864" s="74"/>
    </row>
    <row r="865" ht="15.75" customHeight="1">
      <c r="E865" s="74"/>
      <c r="H865" s="74"/>
    </row>
    <row r="866" ht="15.75" customHeight="1">
      <c r="E866" s="74"/>
      <c r="H866" s="74"/>
    </row>
    <row r="867" ht="15.75" customHeight="1">
      <c r="E867" s="74"/>
      <c r="H867" s="74"/>
    </row>
    <row r="868" ht="15.75" customHeight="1">
      <c r="E868" s="74"/>
      <c r="H868" s="74"/>
    </row>
    <row r="869" ht="15.75" customHeight="1">
      <c r="E869" s="74"/>
      <c r="H869" s="74"/>
    </row>
    <row r="870" ht="15.75" customHeight="1">
      <c r="E870" s="74"/>
      <c r="H870" s="74"/>
    </row>
    <row r="871" ht="15.75" customHeight="1">
      <c r="E871" s="74"/>
      <c r="H871" s="74"/>
    </row>
    <row r="872" ht="15.75" customHeight="1">
      <c r="E872" s="74"/>
      <c r="H872" s="74"/>
    </row>
    <row r="873" ht="15.75" customHeight="1">
      <c r="E873" s="74"/>
      <c r="H873" s="74"/>
    </row>
    <row r="874" ht="15.75" customHeight="1">
      <c r="E874" s="74"/>
      <c r="H874" s="74"/>
    </row>
    <row r="875" ht="15.75" customHeight="1">
      <c r="E875" s="74"/>
      <c r="H875" s="74"/>
    </row>
    <row r="876" ht="15.75" customHeight="1">
      <c r="E876" s="74"/>
      <c r="H876" s="74"/>
    </row>
    <row r="877" ht="15.75" customHeight="1">
      <c r="E877" s="74"/>
      <c r="H877" s="74"/>
    </row>
    <row r="878" ht="15.75" customHeight="1">
      <c r="E878" s="74"/>
      <c r="H878" s="74"/>
    </row>
    <row r="879" ht="15.75" customHeight="1">
      <c r="E879" s="74"/>
      <c r="H879" s="74"/>
    </row>
    <row r="880" ht="15.75" customHeight="1">
      <c r="E880" s="74"/>
      <c r="H880" s="74"/>
    </row>
    <row r="881" ht="15.75" customHeight="1">
      <c r="E881" s="74"/>
      <c r="H881" s="74"/>
    </row>
    <row r="882" ht="15.75" customHeight="1">
      <c r="E882" s="74"/>
      <c r="H882" s="74"/>
    </row>
    <row r="883" ht="15.75" customHeight="1">
      <c r="E883" s="74"/>
      <c r="H883" s="74"/>
    </row>
    <row r="884" ht="15.75" customHeight="1">
      <c r="E884" s="74"/>
      <c r="H884" s="74"/>
    </row>
    <row r="885" ht="15.75" customHeight="1">
      <c r="E885" s="74"/>
      <c r="H885" s="74"/>
    </row>
    <row r="886" ht="15.75" customHeight="1">
      <c r="E886" s="74"/>
      <c r="H886" s="74"/>
    </row>
    <row r="887" ht="15.75" customHeight="1">
      <c r="E887" s="74"/>
      <c r="H887" s="74"/>
    </row>
    <row r="888" ht="15.75" customHeight="1">
      <c r="E888" s="74"/>
      <c r="H888" s="74"/>
    </row>
    <row r="889" ht="15.75" customHeight="1">
      <c r="E889" s="74"/>
      <c r="H889" s="74"/>
    </row>
    <row r="890" ht="15.75" customHeight="1">
      <c r="E890" s="74"/>
      <c r="H890" s="74"/>
    </row>
    <row r="891" ht="15.75" customHeight="1">
      <c r="E891" s="74"/>
      <c r="H891" s="74"/>
    </row>
    <row r="892" ht="15.75" customHeight="1">
      <c r="E892" s="74"/>
      <c r="H892" s="74"/>
    </row>
    <row r="893" ht="15.75" customHeight="1">
      <c r="E893" s="74"/>
      <c r="H893" s="74"/>
    </row>
    <row r="894" ht="15.75" customHeight="1">
      <c r="E894" s="74"/>
      <c r="H894" s="74"/>
    </row>
    <row r="895" ht="15.75" customHeight="1">
      <c r="E895" s="74"/>
      <c r="H895" s="74"/>
    </row>
    <row r="896" ht="15.75" customHeight="1">
      <c r="E896" s="74"/>
      <c r="H896" s="74"/>
    </row>
    <row r="897" ht="15.75" customHeight="1">
      <c r="E897" s="74"/>
      <c r="H897" s="74"/>
    </row>
    <row r="898" ht="15.75" customHeight="1">
      <c r="E898" s="74"/>
      <c r="H898" s="74"/>
    </row>
    <row r="899" ht="15.75" customHeight="1">
      <c r="E899" s="74"/>
      <c r="H899" s="74"/>
    </row>
    <row r="900" ht="15.75" customHeight="1">
      <c r="E900" s="74"/>
      <c r="H900" s="74"/>
    </row>
    <row r="901" ht="15.75" customHeight="1">
      <c r="E901" s="74"/>
      <c r="H901" s="74"/>
    </row>
    <row r="902" ht="15.75" customHeight="1">
      <c r="E902" s="74"/>
      <c r="H902" s="74"/>
    </row>
    <row r="903" ht="15.75" customHeight="1">
      <c r="E903" s="74"/>
      <c r="H903" s="74"/>
    </row>
    <row r="904" ht="15.75" customHeight="1">
      <c r="E904" s="74"/>
      <c r="H904" s="74"/>
    </row>
    <row r="905" ht="15.75" customHeight="1">
      <c r="E905" s="74"/>
      <c r="H905" s="74"/>
    </row>
    <row r="906" ht="15.75" customHeight="1">
      <c r="E906" s="74"/>
      <c r="H906" s="74"/>
    </row>
    <row r="907" ht="15.75" customHeight="1">
      <c r="E907" s="74"/>
      <c r="H907" s="74"/>
    </row>
    <row r="908" ht="15.75" customHeight="1">
      <c r="E908" s="74"/>
      <c r="H908" s="74"/>
    </row>
    <row r="909" ht="15.75" customHeight="1">
      <c r="E909" s="74"/>
      <c r="H909" s="74"/>
    </row>
    <row r="910" ht="15.75" customHeight="1">
      <c r="E910" s="74"/>
      <c r="H910" s="74"/>
    </row>
    <row r="911" ht="15.75" customHeight="1">
      <c r="E911" s="74"/>
      <c r="H911" s="74"/>
    </row>
    <row r="912" ht="15.75" customHeight="1">
      <c r="E912" s="74"/>
      <c r="H912" s="74"/>
    </row>
    <row r="913" ht="15.75" customHeight="1">
      <c r="E913" s="74"/>
      <c r="H913" s="74"/>
    </row>
    <row r="914" ht="15.75" customHeight="1">
      <c r="E914" s="74"/>
      <c r="H914" s="74"/>
    </row>
    <row r="915" ht="15.75" customHeight="1">
      <c r="E915" s="74"/>
      <c r="H915" s="74"/>
    </row>
    <row r="916" ht="15.75" customHeight="1">
      <c r="E916" s="74"/>
      <c r="H916" s="74"/>
    </row>
    <row r="917" ht="15.75" customHeight="1">
      <c r="E917" s="74"/>
      <c r="H917" s="74"/>
    </row>
    <row r="918" ht="15.75" customHeight="1">
      <c r="E918" s="74"/>
      <c r="H918" s="74"/>
    </row>
    <row r="919" ht="15.75" customHeight="1">
      <c r="E919" s="74"/>
      <c r="H919" s="74"/>
    </row>
    <row r="920" ht="15.75" customHeight="1">
      <c r="E920" s="74"/>
      <c r="H920" s="74"/>
    </row>
    <row r="921" ht="15.75" customHeight="1">
      <c r="E921" s="74"/>
      <c r="H921" s="74"/>
    </row>
    <row r="922" ht="15.75" customHeight="1">
      <c r="E922" s="74"/>
      <c r="H922" s="74"/>
    </row>
    <row r="923" ht="15.75" customHeight="1">
      <c r="E923" s="74"/>
      <c r="H923" s="74"/>
    </row>
    <row r="924" ht="15.75" customHeight="1">
      <c r="E924" s="74"/>
      <c r="H924" s="74"/>
    </row>
    <row r="925" ht="15.75" customHeight="1">
      <c r="E925" s="74"/>
      <c r="H925" s="74"/>
    </row>
    <row r="926" ht="15.75" customHeight="1">
      <c r="E926" s="74"/>
      <c r="H926" s="74"/>
    </row>
    <row r="927" ht="15.75" customHeight="1">
      <c r="E927" s="74"/>
      <c r="H927" s="74"/>
    </row>
    <row r="928" ht="15.75" customHeight="1">
      <c r="E928" s="74"/>
      <c r="H928" s="74"/>
    </row>
    <row r="929" ht="15.75" customHeight="1">
      <c r="E929" s="74"/>
      <c r="H929" s="74"/>
    </row>
    <row r="930" ht="15.75" customHeight="1">
      <c r="E930" s="74"/>
      <c r="H930" s="74"/>
    </row>
    <row r="931" ht="15.75" customHeight="1">
      <c r="E931" s="74"/>
      <c r="H931" s="74"/>
    </row>
    <row r="932" ht="15.75" customHeight="1">
      <c r="E932" s="74"/>
      <c r="H932" s="74"/>
    </row>
    <row r="933" ht="15.75" customHeight="1">
      <c r="E933" s="74"/>
      <c r="H933" s="74"/>
    </row>
    <row r="934" ht="15.75" customHeight="1">
      <c r="E934" s="74"/>
      <c r="H934" s="74"/>
    </row>
    <row r="935" ht="15.75" customHeight="1">
      <c r="E935" s="74"/>
      <c r="H935" s="74"/>
    </row>
    <row r="936" ht="15.75" customHeight="1">
      <c r="E936" s="74"/>
      <c r="H936" s="74"/>
    </row>
    <row r="937" ht="15.75" customHeight="1">
      <c r="E937" s="74"/>
      <c r="H937" s="74"/>
    </row>
    <row r="938" ht="15.75" customHeight="1">
      <c r="E938" s="74"/>
      <c r="H938" s="74"/>
    </row>
    <row r="939" ht="15.75" customHeight="1">
      <c r="E939" s="74"/>
      <c r="H939" s="74"/>
    </row>
    <row r="940" ht="15.75" customHeight="1">
      <c r="E940" s="74"/>
      <c r="H940" s="74"/>
    </row>
    <row r="941" ht="15.75" customHeight="1">
      <c r="E941" s="74"/>
      <c r="H941" s="74"/>
    </row>
    <row r="942" ht="15.75" customHeight="1">
      <c r="E942" s="74"/>
      <c r="H942" s="74"/>
    </row>
    <row r="943" ht="15.75" customHeight="1">
      <c r="E943" s="74"/>
      <c r="H943" s="74"/>
    </row>
    <row r="944" ht="15.75" customHeight="1">
      <c r="E944" s="74"/>
      <c r="H944" s="74"/>
    </row>
    <row r="945" ht="15.75" customHeight="1">
      <c r="E945" s="74"/>
      <c r="H945" s="74"/>
    </row>
    <row r="946" ht="15.75" customHeight="1">
      <c r="E946" s="74"/>
      <c r="H946" s="74"/>
    </row>
    <row r="947" ht="15.75" customHeight="1">
      <c r="E947" s="74"/>
      <c r="H947" s="74"/>
    </row>
    <row r="948" ht="15.75" customHeight="1">
      <c r="E948" s="74"/>
      <c r="H948" s="74"/>
    </row>
    <row r="949" ht="15.75" customHeight="1">
      <c r="E949" s="74"/>
      <c r="H949" s="74"/>
    </row>
    <row r="950" ht="15.75" customHeight="1">
      <c r="E950" s="74"/>
      <c r="H950" s="74"/>
    </row>
    <row r="951" ht="15.75" customHeight="1">
      <c r="E951" s="74"/>
      <c r="H951" s="74"/>
    </row>
    <row r="952" ht="15.75" customHeight="1">
      <c r="E952" s="74"/>
      <c r="H952" s="74"/>
    </row>
    <row r="953" ht="15.75" customHeight="1">
      <c r="E953" s="74"/>
      <c r="H953" s="74"/>
    </row>
    <row r="954" ht="15.75" customHeight="1">
      <c r="E954" s="74"/>
      <c r="H954" s="74"/>
    </row>
    <row r="955" ht="15.75" customHeight="1">
      <c r="E955" s="74"/>
      <c r="H955" s="74"/>
    </row>
    <row r="956" ht="15.75" customHeight="1">
      <c r="E956" s="74"/>
      <c r="H956" s="74"/>
    </row>
    <row r="957" ht="15.75" customHeight="1">
      <c r="E957" s="74"/>
      <c r="H957" s="74"/>
    </row>
    <row r="958" ht="15.75" customHeight="1">
      <c r="E958" s="74"/>
      <c r="H958" s="74"/>
    </row>
    <row r="959" ht="15.75" customHeight="1">
      <c r="E959" s="74"/>
      <c r="H959" s="74"/>
    </row>
    <row r="960" ht="15.75" customHeight="1">
      <c r="E960" s="74"/>
      <c r="H960" s="74"/>
    </row>
    <row r="961" ht="15.75" customHeight="1">
      <c r="E961" s="74"/>
      <c r="H961" s="74"/>
    </row>
    <row r="962" ht="15.75" customHeight="1">
      <c r="E962" s="74"/>
      <c r="H962" s="74"/>
    </row>
    <row r="963" ht="15.75" customHeight="1">
      <c r="E963" s="74"/>
      <c r="H963" s="74"/>
    </row>
    <row r="964" ht="15.75" customHeight="1">
      <c r="E964" s="74"/>
      <c r="H964" s="74"/>
    </row>
    <row r="965" ht="15.75" customHeight="1">
      <c r="E965" s="74"/>
      <c r="H965" s="74"/>
    </row>
    <row r="966" ht="15.75" customHeight="1">
      <c r="E966" s="74"/>
      <c r="H966" s="74"/>
    </row>
    <row r="967" ht="15.75" customHeight="1">
      <c r="E967" s="74"/>
      <c r="H967" s="74"/>
    </row>
    <row r="968" ht="15.75" customHeight="1">
      <c r="E968" s="74"/>
      <c r="H968" s="74"/>
    </row>
    <row r="969" ht="15.75" customHeight="1">
      <c r="E969" s="74"/>
      <c r="H969" s="74"/>
    </row>
    <row r="970" ht="15.75" customHeight="1">
      <c r="E970" s="74"/>
      <c r="H970" s="74"/>
    </row>
    <row r="971" ht="15.75" customHeight="1">
      <c r="E971" s="74"/>
      <c r="H971" s="74"/>
    </row>
    <row r="972" ht="15.75" customHeight="1">
      <c r="E972" s="74"/>
      <c r="H972" s="74"/>
    </row>
    <row r="973" ht="15.75" customHeight="1">
      <c r="E973" s="74"/>
      <c r="H973" s="74"/>
    </row>
    <row r="974" ht="15.75" customHeight="1">
      <c r="E974" s="74"/>
      <c r="H974" s="74"/>
    </row>
    <row r="975" ht="15.75" customHeight="1">
      <c r="E975" s="74"/>
      <c r="H975" s="74"/>
    </row>
    <row r="976" ht="15.75" customHeight="1">
      <c r="E976" s="74"/>
      <c r="H976" s="74"/>
    </row>
    <row r="977" ht="15.75" customHeight="1">
      <c r="E977" s="74"/>
      <c r="H977" s="74"/>
    </row>
    <row r="978" ht="15.75" customHeight="1">
      <c r="E978" s="74"/>
      <c r="H978" s="74"/>
    </row>
    <row r="979" ht="15.75" customHeight="1">
      <c r="E979" s="74"/>
      <c r="H979" s="74"/>
    </row>
    <row r="980" ht="15.75" customHeight="1">
      <c r="E980" s="74"/>
      <c r="H980" s="74"/>
    </row>
    <row r="981" ht="15.75" customHeight="1">
      <c r="E981" s="74"/>
      <c r="H981" s="74"/>
    </row>
    <row r="982" ht="15.75" customHeight="1">
      <c r="E982" s="74"/>
      <c r="H982" s="74"/>
    </row>
    <row r="983" ht="15.75" customHeight="1">
      <c r="E983" s="74"/>
      <c r="H983" s="74"/>
    </row>
    <row r="984" ht="15.75" customHeight="1">
      <c r="E984" s="74"/>
      <c r="H984" s="74"/>
    </row>
    <row r="985" ht="15.75" customHeight="1">
      <c r="E985" s="74"/>
      <c r="H985" s="74"/>
    </row>
    <row r="986" ht="15.75" customHeight="1">
      <c r="E986" s="74"/>
      <c r="H986" s="74"/>
    </row>
    <row r="987" ht="15.75" customHeight="1">
      <c r="E987" s="74"/>
      <c r="H987" s="74"/>
    </row>
    <row r="988" ht="15.75" customHeight="1">
      <c r="E988" s="74"/>
      <c r="H988" s="74"/>
    </row>
    <row r="989" ht="15.75" customHeight="1">
      <c r="E989" s="74"/>
      <c r="H989" s="74"/>
    </row>
    <row r="990" ht="15.75" customHeight="1">
      <c r="E990" s="74"/>
      <c r="H990" s="74"/>
    </row>
    <row r="991" ht="15.75" customHeight="1">
      <c r="E991" s="74"/>
      <c r="H991" s="74"/>
    </row>
    <row r="992" ht="15.75" customHeight="1">
      <c r="E992" s="74"/>
      <c r="H992" s="74"/>
    </row>
    <row r="993" ht="15.75" customHeight="1">
      <c r="E993" s="74"/>
      <c r="H993" s="74"/>
    </row>
    <row r="994" ht="15.75" customHeight="1">
      <c r="E994" s="74"/>
      <c r="H994" s="74"/>
    </row>
    <row r="995" ht="15.75" customHeight="1">
      <c r="E995" s="74"/>
      <c r="H995" s="74"/>
    </row>
    <row r="996" ht="15.75" customHeight="1">
      <c r="E996" s="74"/>
      <c r="H996" s="74"/>
    </row>
    <row r="997" ht="15.75" customHeight="1">
      <c r="E997" s="74"/>
      <c r="H997" s="74"/>
    </row>
    <row r="998" ht="15.75" customHeight="1">
      <c r="E998" s="74"/>
      <c r="H998" s="74"/>
    </row>
    <row r="999" ht="15.75" customHeight="1">
      <c r="E999" s="74"/>
      <c r="H999" s="74"/>
    </row>
    <row r="1000" ht="15.75" customHeight="1">
      <c r="E1000" s="74"/>
      <c r="H1000" s="74"/>
    </row>
  </sheetData>
  <mergeCells count="7">
    <mergeCell ref="A1:V1"/>
    <mergeCell ref="B4:E4"/>
    <mergeCell ref="F4:H4"/>
    <mergeCell ref="I4:P4"/>
    <mergeCell ref="Q4:T4"/>
    <mergeCell ref="A10:A19"/>
    <mergeCell ref="A20:A2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4" width="10.71"/>
    <col customWidth="1" min="5" max="5" width="10.86"/>
    <col customWidth="1" min="6" max="23" width="10.71"/>
  </cols>
  <sheetData>
    <row r="1">
      <c r="A1" s="25" t="s">
        <v>323</v>
      </c>
      <c r="U1" s="25"/>
      <c r="V1" s="25"/>
      <c r="W1" s="25"/>
    </row>
    <row r="2">
      <c r="A2" s="26"/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75" t="s">
        <v>22</v>
      </c>
    </row>
    <row r="3">
      <c r="A3" s="30" t="s">
        <v>79</v>
      </c>
      <c r="B3" s="31" t="s">
        <v>56</v>
      </c>
      <c r="C3" s="31" t="s">
        <v>64</v>
      </c>
      <c r="D3" s="31" t="s">
        <v>60</v>
      </c>
      <c r="E3" s="31" t="s">
        <v>68</v>
      </c>
      <c r="F3" s="31" t="s">
        <v>72</v>
      </c>
      <c r="G3" s="31" t="s">
        <v>57</v>
      </c>
      <c r="H3" s="31" t="s">
        <v>66</v>
      </c>
      <c r="I3" s="32" t="s">
        <v>61</v>
      </c>
      <c r="J3" s="31" t="s">
        <v>58</v>
      </c>
      <c r="K3" s="31" t="s">
        <v>69</v>
      </c>
      <c r="L3" s="31" t="s">
        <v>62</v>
      </c>
      <c r="M3" s="31" t="s">
        <v>73</v>
      </c>
      <c r="N3" s="31" t="s">
        <v>65</v>
      </c>
      <c r="O3" s="31" t="s">
        <v>67</v>
      </c>
      <c r="P3" s="31" t="s">
        <v>59</v>
      </c>
      <c r="Q3" s="31" t="s">
        <v>70</v>
      </c>
      <c r="R3" s="31" t="s">
        <v>71</v>
      </c>
      <c r="S3" s="32" t="s">
        <v>63</v>
      </c>
      <c r="T3" s="31"/>
      <c r="U3" s="31"/>
      <c r="V3" s="31"/>
      <c r="W3" s="31"/>
    </row>
    <row r="4">
      <c r="A4" s="41" t="s">
        <v>80</v>
      </c>
      <c r="B4" s="76" t="s">
        <v>81</v>
      </c>
      <c r="C4" s="77" t="s">
        <v>324</v>
      </c>
      <c r="D4" s="78"/>
      <c r="E4" s="78"/>
      <c r="F4" s="79" t="s">
        <v>325</v>
      </c>
      <c r="G4" s="78"/>
      <c r="H4" s="78"/>
      <c r="I4" s="80" t="s">
        <v>326</v>
      </c>
      <c r="J4" s="81"/>
      <c r="K4" s="81"/>
      <c r="L4" s="81"/>
      <c r="M4" s="81"/>
      <c r="N4" s="81"/>
      <c r="O4" s="81"/>
      <c r="P4" s="81"/>
      <c r="Q4" s="81"/>
      <c r="R4" s="81"/>
      <c r="S4" s="82"/>
      <c r="T4" s="42"/>
      <c r="U4" s="42"/>
      <c r="V4" s="42"/>
      <c r="W4" s="42"/>
    </row>
    <row r="5" hidden="1">
      <c r="A5" s="41" t="s">
        <v>86</v>
      </c>
      <c r="B5" s="42"/>
      <c r="C5" s="44" t="s">
        <v>327</v>
      </c>
      <c r="D5" s="28"/>
      <c r="E5" s="28"/>
      <c r="F5" s="42"/>
      <c r="G5" s="42"/>
      <c r="H5" s="42"/>
      <c r="I5" s="42"/>
      <c r="J5" s="42"/>
      <c r="K5" s="42" t="s">
        <v>328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>
      <c r="A6" s="83" t="s">
        <v>329</v>
      </c>
      <c r="B6" s="84">
        <v>6.18</v>
      </c>
      <c r="C6" s="85">
        <v>4.68</v>
      </c>
      <c r="D6" s="85">
        <v>6.63</v>
      </c>
      <c r="E6" s="85">
        <v>6.65</v>
      </c>
      <c r="F6" s="84">
        <v>5.48</v>
      </c>
      <c r="G6" s="84">
        <v>4.32</v>
      </c>
      <c r="H6" s="84">
        <v>3.89</v>
      </c>
      <c r="I6" s="84">
        <v>6.39</v>
      </c>
      <c r="J6" s="84">
        <v>5.89</v>
      </c>
      <c r="K6" s="84">
        <v>6.12</v>
      </c>
      <c r="L6" s="84">
        <v>5.42</v>
      </c>
      <c r="M6" s="84">
        <v>5.84</v>
      </c>
      <c r="N6" s="84">
        <v>5.56</v>
      </c>
      <c r="O6" s="84">
        <v>6.47</v>
      </c>
      <c r="P6" s="84">
        <v>5.77</v>
      </c>
      <c r="Q6" s="84">
        <v>6.1</v>
      </c>
      <c r="R6" s="84">
        <v>5.63</v>
      </c>
      <c r="S6" s="84">
        <v>5.74</v>
      </c>
      <c r="T6" s="86">
        <f t="shared" ref="T6:T7" si="1">AVERAGE(B6:S6)</f>
        <v>5.708888889</v>
      </c>
      <c r="U6" s="86"/>
      <c r="V6" s="86"/>
      <c r="W6" s="86"/>
    </row>
    <row r="7">
      <c r="A7" s="87" t="s">
        <v>91</v>
      </c>
      <c r="B7" s="88">
        <v>3.71</v>
      </c>
      <c r="C7" s="88">
        <v>2.77</v>
      </c>
      <c r="D7" s="88">
        <v>4.04</v>
      </c>
      <c r="E7" s="88">
        <v>4.12</v>
      </c>
      <c r="F7" s="88">
        <v>3.14</v>
      </c>
      <c r="G7" s="88">
        <v>3.55</v>
      </c>
      <c r="H7" s="88">
        <v>4.24</v>
      </c>
      <c r="I7" s="88">
        <v>5.24</v>
      </c>
      <c r="J7" s="88">
        <v>2.86</v>
      </c>
      <c r="K7" s="88">
        <v>5.08</v>
      </c>
      <c r="L7" s="88">
        <v>4.36</v>
      </c>
      <c r="M7" s="88">
        <v>5.29</v>
      </c>
      <c r="N7" s="88">
        <v>2.3</v>
      </c>
      <c r="O7" s="88">
        <v>3.27</v>
      </c>
      <c r="P7" s="88">
        <v>4.1</v>
      </c>
      <c r="Q7" s="88">
        <v>3.74</v>
      </c>
      <c r="R7" s="88">
        <v>2.75</v>
      </c>
      <c r="S7" s="88">
        <v>2.71</v>
      </c>
      <c r="T7" s="86">
        <f t="shared" si="1"/>
        <v>3.737222222</v>
      </c>
      <c r="U7" s="60"/>
      <c r="V7" s="60"/>
      <c r="W7" s="60"/>
    </row>
    <row r="8">
      <c r="A8" s="62" t="s">
        <v>92</v>
      </c>
      <c r="B8" s="89" t="s">
        <v>330</v>
      </c>
      <c r="C8" s="67" t="s">
        <v>331</v>
      </c>
      <c r="D8" s="89" t="s">
        <v>332</v>
      </c>
      <c r="E8" s="67" t="s">
        <v>333</v>
      </c>
      <c r="F8" s="89" t="s">
        <v>334</v>
      </c>
      <c r="G8" s="89" t="s">
        <v>335</v>
      </c>
      <c r="H8" s="89" t="s">
        <v>336</v>
      </c>
      <c r="I8" s="89" t="s">
        <v>337</v>
      </c>
      <c r="J8" s="89" t="s">
        <v>338</v>
      </c>
      <c r="K8" s="89" t="s">
        <v>339</v>
      </c>
      <c r="L8" s="89" t="s">
        <v>340</v>
      </c>
      <c r="M8" s="89" t="s">
        <v>341</v>
      </c>
      <c r="N8" s="89" t="s">
        <v>342</v>
      </c>
      <c r="O8" s="89" t="s">
        <v>343</v>
      </c>
      <c r="P8" s="89" t="s">
        <v>344</v>
      </c>
      <c r="Q8" s="89" t="s">
        <v>345</v>
      </c>
      <c r="R8" s="89" t="s">
        <v>346</v>
      </c>
      <c r="S8" s="89" t="s">
        <v>347</v>
      </c>
    </row>
    <row r="9">
      <c r="A9" s="64"/>
      <c r="B9" s="89" t="s">
        <v>348</v>
      </c>
      <c r="C9" s="67" t="s">
        <v>349</v>
      </c>
      <c r="D9" s="89" t="s">
        <v>350</v>
      </c>
      <c r="E9" s="67" t="s">
        <v>351</v>
      </c>
      <c r="F9" s="89" t="s">
        <v>352</v>
      </c>
      <c r="G9" s="89" t="s">
        <v>353</v>
      </c>
      <c r="H9" s="89" t="s">
        <v>354</v>
      </c>
      <c r="I9" s="89" t="s">
        <v>355</v>
      </c>
      <c r="J9" s="89" t="s">
        <v>356</v>
      </c>
      <c r="K9" s="89" t="s">
        <v>357</v>
      </c>
      <c r="L9" s="89" t="s">
        <v>358</v>
      </c>
      <c r="M9" s="89" t="s">
        <v>359</v>
      </c>
      <c r="N9" s="89" t="s">
        <v>360</v>
      </c>
      <c r="O9" s="89" t="s">
        <v>361</v>
      </c>
      <c r="P9" s="89" t="s">
        <v>362</v>
      </c>
      <c r="Q9" s="89" t="s">
        <v>363</v>
      </c>
      <c r="R9" s="89" t="s">
        <v>364</v>
      </c>
      <c r="S9" s="89" t="s">
        <v>365</v>
      </c>
    </row>
    <row r="10">
      <c r="A10" s="64"/>
      <c r="B10" s="89" t="s">
        <v>366</v>
      </c>
      <c r="C10" s="67" t="s">
        <v>367</v>
      </c>
      <c r="D10" s="89" t="s">
        <v>368</v>
      </c>
      <c r="E10" s="67" t="s">
        <v>369</v>
      </c>
      <c r="F10" s="89" t="s">
        <v>370</v>
      </c>
      <c r="G10" s="89" t="s">
        <v>371</v>
      </c>
      <c r="H10" s="89" t="s">
        <v>372</v>
      </c>
      <c r="I10" s="89" t="s">
        <v>373</v>
      </c>
      <c r="J10" s="89" t="s">
        <v>374</v>
      </c>
      <c r="K10" s="89" t="s">
        <v>375</v>
      </c>
      <c r="L10" s="89" t="s">
        <v>376</v>
      </c>
      <c r="M10" s="89" t="s">
        <v>377</v>
      </c>
      <c r="N10" s="89" t="s">
        <v>378</v>
      </c>
      <c r="O10" s="89" t="s">
        <v>379</v>
      </c>
      <c r="P10" s="89" t="s">
        <v>380</v>
      </c>
      <c r="Q10" s="89" t="s">
        <v>381</v>
      </c>
      <c r="R10" s="89" t="s">
        <v>382</v>
      </c>
      <c r="S10" s="89" t="s">
        <v>383</v>
      </c>
    </row>
    <row r="11">
      <c r="A11" s="64"/>
      <c r="B11" s="89" t="s">
        <v>384</v>
      </c>
      <c r="C11" s="89" t="s">
        <v>385</v>
      </c>
      <c r="D11" s="67" t="s">
        <v>386</v>
      </c>
      <c r="E11" s="67" t="s">
        <v>387</v>
      </c>
      <c r="F11" s="89" t="s">
        <v>189</v>
      </c>
      <c r="G11" s="89" t="s">
        <v>372</v>
      </c>
      <c r="H11" s="89" t="s">
        <v>187</v>
      </c>
      <c r="I11" s="89" t="s">
        <v>388</v>
      </c>
      <c r="J11" s="89" t="s">
        <v>389</v>
      </c>
      <c r="K11" s="89" t="s">
        <v>390</v>
      </c>
      <c r="L11" s="89" t="s">
        <v>182</v>
      </c>
      <c r="M11" s="89" t="s">
        <v>391</v>
      </c>
      <c r="N11" s="89" t="s">
        <v>392</v>
      </c>
      <c r="O11" s="89" t="s">
        <v>393</v>
      </c>
      <c r="P11" s="89" t="s">
        <v>394</v>
      </c>
      <c r="Q11" s="89" t="s">
        <v>395</v>
      </c>
      <c r="R11" s="89" t="s">
        <v>396</v>
      </c>
      <c r="S11" s="89" t="s">
        <v>259</v>
      </c>
    </row>
    <row r="12">
      <c r="A12" s="64"/>
      <c r="B12" s="89" t="s">
        <v>397</v>
      </c>
      <c r="C12" s="89" t="s">
        <v>398</v>
      </c>
      <c r="D12" s="67" t="s">
        <v>399</v>
      </c>
      <c r="E12" s="89" t="s">
        <v>400</v>
      </c>
      <c r="F12" s="89" t="s">
        <v>401</v>
      </c>
      <c r="G12" s="89" t="s">
        <v>402</v>
      </c>
      <c r="H12" s="89" t="s">
        <v>403</v>
      </c>
      <c r="I12" s="89" t="s">
        <v>404</v>
      </c>
      <c r="J12" s="89" t="s">
        <v>405</v>
      </c>
      <c r="K12" s="89" t="s">
        <v>406</v>
      </c>
      <c r="L12" s="89" t="s">
        <v>407</v>
      </c>
      <c r="M12" s="89" t="s">
        <v>408</v>
      </c>
      <c r="N12" s="89" t="s">
        <v>409</v>
      </c>
      <c r="O12" s="89" t="s">
        <v>410</v>
      </c>
      <c r="P12" s="89" t="s">
        <v>411</v>
      </c>
      <c r="Q12" s="89" t="s">
        <v>412</v>
      </c>
      <c r="R12" s="89" t="s">
        <v>413</v>
      </c>
      <c r="S12" s="89" t="s">
        <v>414</v>
      </c>
    </row>
    <row r="13">
      <c r="A13" s="64"/>
      <c r="B13" s="89" t="s">
        <v>415</v>
      </c>
      <c r="C13" s="89" t="s">
        <v>416</v>
      </c>
      <c r="D13" s="67" t="s">
        <v>417</v>
      </c>
      <c r="E13" s="67" t="s">
        <v>418</v>
      </c>
      <c r="F13" s="89" t="s">
        <v>419</v>
      </c>
      <c r="G13" s="89" t="s">
        <v>420</v>
      </c>
      <c r="H13" s="89" t="s">
        <v>421</v>
      </c>
      <c r="I13" s="89" t="s">
        <v>422</v>
      </c>
      <c r="J13" s="89" t="s">
        <v>423</v>
      </c>
      <c r="K13" s="89" t="s">
        <v>424</v>
      </c>
      <c r="L13" s="89" t="s">
        <v>425</v>
      </c>
      <c r="M13" s="89" t="s">
        <v>426</v>
      </c>
      <c r="N13" s="89" t="s">
        <v>427</v>
      </c>
      <c r="O13" s="89" t="s">
        <v>428</v>
      </c>
      <c r="P13" s="89" t="s">
        <v>429</v>
      </c>
      <c r="Q13" s="89" t="s">
        <v>430</v>
      </c>
      <c r="R13" s="89" t="s">
        <v>431</v>
      </c>
      <c r="S13" s="89" t="s">
        <v>432</v>
      </c>
    </row>
    <row r="14">
      <c r="A14" s="64"/>
      <c r="B14" s="89" t="s">
        <v>433</v>
      </c>
      <c r="C14" s="89" t="s">
        <v>434</v>
      </c>
      <c r="D14" s="67" t="s">
        <v>435</v>
      </c>
      <c r="E14" s="67" t="s">
        <v>436</v>
      </c>
      <c r="F14" s="89" t="s">
        <v>437</v>
      </c>
      <c r="G14" s="89" t="s">
        <v>438</v>
      </c>
      <c r="H14" s="89" t="s">
        <v>439</v>
      </c>
      <c r="I14" s="89" t="s">
        <v>440</v>
      </c>
      <c r="J14" s="89" t="s">
        <v>441</v>
      </c>
      <c r="K14" s="89" t="s">
        <v>442</v>
      </c>
      <c r="L14" s="89" t="s">
        <v>443</v>
      </c>
      <c r="M14" s="89" t="s">
        <v>444</v>
      </c>
      <c r="N14" s="89" t="s">
        <v>445</v>
      </c>
      <c r="O14" s="89" t="s">
        <v>446</v>
      </c>
      <c r="P14" s="89" t="s">
        <v>447</v>
      </c>
      <c r="Q14" s="89" t="s">
        <v>448</v>
      </c>
      <c r="R14" s="89" t="s">
        <v>449</v>
      </c>
      <c r="S14" s="89" t="s">
        <v>450</v>
      </c>
    </row>
    <row r="15">
      <c r="A15" s="64"/>
      <c r="B15" s="89" t="s">
        <v>451</v>
      </c>
      <c r="C15" s="89" t="s">
        <v>452</v>
      </c>
      <c r="D15" s="67" t="s">
        <v>453</v>
      </c>
      <c r="E15" s="67" t="s">
        <v>454</v>
      </c>
      <c r="F15" s="89" t="s">
        <v>455</v>
      </c>
      <c r="G15" s="89" t="s">
        <v>456</v>
      </c>
      <c r="H15" s="89" t="s">
        <v>457</v>
      </c>
      <c r="I15" s="89" t="s">
        <v>458</v>
      </c>
      <c r="J15" s="89" t="s">
        <v>459</v>
      </c>
      <c r="K15" s="89" t="s">
        <v>460</v>
      </c>
      <c r="L15" s="89" t="s">
        <v>461</v>
      </c>
      <c r="M15" s="89" t="s">
        <v>462</v>
      </c>
      <c r="N15" s="89" t="s">
        <v>463</v>
      </c>
      <c r="O15" s="89" t="s">
        <v>464</v>
      </c>
      <c r="P15" s="89" t="s">
        <v>465</v>
      </c>
      <c r="Q15" s="89" t="s">
        <v>466</v>
      </c>
      <c r="R15" s="89" t="s">
        <v>467</v>
      </c>
      <c r="S15" s="89" t="s">
        <v>468</v>
      </c>
    </row>
    <row r="16">
      <c r="A16" s="64"/>
      <c r="B16" s="89" t="s">
        <v>469</v>
      </c>
      <c r="C16" s="89" t="s">
        <v>470</v>
      </c>
      <c r="D16" s="67" t="s">
        <v>471</v>
      </c>
      <c r="E16" s="67" t="s">
        <v>472</v>
      </c>
      <c r="F16" s="89" t="s">
        <v>473</v>
      </c>
      <c r="G16" s="89" t="s">
        <v>474</v>
      </c>
      <c r="H16" s="89" t="s">
        <v>475</v>
      </c>
      <c r="I16" s="89" t="s">
        <v>476</v>
      </c>
      <c r="J16" s="89" t="s">
        <v>477</v>
      </c>
      <c r="K16" s="89" t="s">
        <v>478</v>
      </c>
      <c r="L16" s="89" t="s">
        <v>479</v>
      </c>
      <c r="M16" s="89" t="s">
        <v>480</v>
      </c>
      <c r="N16" s="89" t="s">
        <v>481</v>
      </c>
      <c r="O16" s="89" t="s">
        <v>482</v>
      </c>
      <c r="P16" s="89" t="s">
        <v>483</v>
      </c>
      <c r="Q16" s="89" t="s">
        <v>484</v>
      </c>
      <c r="R16" s="89" t="s">
        <v>485</v>
      </c>
      <c r="S16" s="89" t="s">
        <v>486</v>
      </c>
    </row>
    <row r="17">
      <c r="A17" s="64"/>
      <c r="B17" s="90" t="s">
        <v>487</v>
      </c>
      <c r="C17" s="90" t="s">
        <v>488</v>
      </c>
      <c r="D17" s="75" t="s">
        <v>489</v>
      </c>
      <c r="E17" s="90" t="s">
        <v>490</v>
      </c>
      <c r="F17" s="75" t="s">
        <v>165</v>
      </c>
      <c r="G17" s="75" t="s">
        <v>491</v>
      </c>
      <c r="H17" s="75" t="s">
        <v>492</v>
      </c>
      <c r="I17" s="75" t="s">
        <v>493</v>
      </c>
      <c r="J17" s="75" t="s">
        <v>494</v>
      </c>
      <c r="K17" s="75" t="s">
        <v>495</v>
      </c>
      <c r="L17" s="75" t="s">
        <v>496</v>
      </c>
      <c r="M17" s="75" t="s">
        <v>497</v>
      </c>
      <c r="N17" s="75" t="s">
        <v>498</v>
      </c>
      <c r="O17" s="75" t="s">
        <v>499</v>
      </c>
      <c r="P17" s="75" t="s">
        <v>500</v>
      </c>
      <c r="Q17" s="75" t="s">
        <v>501</v>
      </c>
      <c r="R17" s="75" t="s">
        <v>502</v>
      </c>
      <c r="S17" s="89" t="s">
        <v>503</v>
      </c>
      <c r="T17" s="27"/>
      <c r="U17" s="27"/>
      <c r="V17" s="27"/>
      <c r="W17" s="27"/>
    </row>
    <row r="18">
      <c r="A18" s="70" t="s">
        <v>504</v>
      </c>
      <c r="B18" s="91" t="s">
        <v>505</v>
      </c>
      <c r="C18" s="91" t="s">
        <v>506</v>
      </c>
      <c r="D18" s="91" t="s">
        <v>507</v>
      </c>
      <c r="E18" s="91" t="s">
        <v>508</v>
      </c>
      <c r="F18" s="89" t="s">
        <v>509</v>
      </c>
      <c r="G18" s="89" t="s">
        <v>510</v>
      </c>
      <c r="H18" s="89" t="s">
        <v>511</v>
      </c>
      <c r="I18" s="89" t="s">
        <v>512</v>
      </c>
      <c r="J18" s="89" t="s">
        <v>513</v>
      </c>
      <c r="K18" s="89" t="s">
        <v>514</v>
      </c>
      <c r="L18" s="89" t="s">
        <v>515</v>
      </c>
      <c r="M18" s="89" t="s">
        <v>516</v>
      </c>
      <c r="N18" s="89" t="s">
        <v>517</v>
      </c>
      <c r="O18" s="89" t="s">
        <v>518</v>
      </c>
      <c r="P18" s="89" t="s">
        <v>519</v>
      </c>
      <c r="Q18" s="89" t="s">
        <v>520</v>
      </c>
      <c r="R18" s="89" t="s">
        <v>521</v>
      </c>
      <c r="S18" s="89" t="s">
        <v>522</v>
      </c>
    </row>
    <row r="19">
      <c r="C19" s="91"/>
      <c r="D19" s="91" t="s">
        <v>523</v>
      </c>
      <c r="E19" s="66"/>
      <c r="G19" s="89" t="s">
        <v>524</v>
      </c>
      <c r="I19" s="89" t="s">
        <v>525</v>
      </c>
      <c r="K19" s="89" t="s">
        <v>526</v>
      </c>
      <c r="O19" s="89" t="s">
        <v>527</v>
      </c>
      <c r="P19" s="89" t="s">
        <v>528</v>
      </c>
    </row>
    <row r="20">
      <c r="C20" s="66"/>
      <c r="D20" s="66"/>
      <c r="E20" s="66"/>
      <c r="P20" s="89" t="s">
        <v>529</v>
      </c>
    </row>
    <row r="21" ht="15.75" customHeight="1">
      <c r="C21" s="66"/>
      <c r="D21" s="66"/>
      <c r="E21" s="66"/>
    </row>
    <row r="22" ht="15.75" customHeight="1">
      <c r="A22" s="2"/>
      <c r="B22" s="27"/>
      <c r="C22" s="27"/>
      <c r="D22" s="69"/>
      <c r="E22" s="69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5.75" customHeight="1">
      <c r="A23" s="47" t="s">
        <v>320</v>
      </c>
      <c r="B23" s="71" t="s">
        <v>321</v>
      </c>
      <c r="C23" s="66"/>
      <c r="D23" s="66"/>
      <c r="E23" s="66"/>
    </row>
    <row r="24" ht="15.75" customHeight="1">
      <c r="B24" s="71" t="s">
        <v>322</v>
      </c>
      <c r="C24" s="66"/>
      <c r="D24" s="66"/>
      <c r="E24" s="66"/>
    </row>
    <row r="25" ht="15.75" customHeight="1">
      <c r="B25" s="72"/>
      <c r="C25" s="66"/>
      <c r="D25" s="66"/>
      <c r="E25" s="66"/>
    </row>
    <row r="26" ht="15.75" customHeight="1">
      <c r="B26" s="72"/>
      <c r="C26" s="66"/>
      <c r="D26" s="66"/>
      <c r="E26" s="66"/>
    </row>
    <row r="27" ht="15.75" customHeight="1">
      <c r="B27" s="72"/>
      <c r="C27" s="66"/>
      <c r="E27" s="28"/>
    </row>
    <row r="28" ht="15.75" customHeight="1">
      <c r="B28" s="72"/>
      <c r="C28" s="66"/>
      <c r="E28" s="28"/>
    </row>
    <row r="29" ht="15.75" customHeight="1">
      <c r="B29" s="72"/>
      <c r="E29" s="28"/>
    </row>
    <row r="30" ht="15.75" customHeight="1">
      <c r="B30" s="72"/>
      <c r="E30" s="28"/>
    </row>
    <row r="31" ht="15.75" customHeight="1">
      <c r="E31" s="28"/>
    </row>
    <row r="32" ht="15.75" customHeight="1">
      <c r="E32" s="28"/>
    </row>
    <row r="33" ht="15.75" customHeight="1">
      <c r="E33" s="28"/>
    </row>
    <row r="34" ht="15.75" customHeight="1">
      <c r="E34" s="28"/>
    </row>
    <row r="35" ht="15.75" customHeight="1">
      <c r="E35" s="28"/>
    </row>
    <row r="36" ht="15.75" customHeight="1">
      <c r="E36" s="28"/>
    </row>
    <row r="37" ht="15.75" customHeight="1">
      <c r="E37" s="28"/>
    </row>
    <row r="38" ht="15.75" customHeight="1">
      <c r="E38" s="28"/>
    </row>
    <row r="39" ht="15.75" customHeight="1">
      <c r="E39" s="28"/>
    </row>
    <row r="40" ht="15.75" customHeight="1">
      <c r="E40" s="28"/>
    </row>
    <row r="41" ht="15.75" customHeight="1">
      <c r="E41" s="28"/>
    </row>
    <row r="42" ht="15.75" customHeight="1">
      <c r="E42" s="28"/>
    </row>
    <row r="43" ht="15.75" customHeight="1">
      <c r="E43" s="28"/>
    </row>
    <row r="44" ht="15.75" customHeight="1">
      <c r="E44" s="28"/>
    </row>
    <row r="45" ht="15.75" customHeight="1">
      <c r="E45" s="28"/>
    </row>
    <row r="46" ht="15.75" customHeight="1">
      <c r="E46" s="28"/>
    </row>
    <row r="47" ht="15.75" customHeight="1">
      <c r="E47" s="28"/>
    </row>
    <row r="48" ht="15.75" customHeight="1">
      <c r="E48" s="28"/>
    </row>
    <row r="49" ht="15.75" customHeight="1">
      <c r="E49" s="28"/>
    </row>
    <row r="50" ht="15.75" customHeight="1">
      <c r="E50" s="28"/>
    </row>
    <row r="51" ht="15.75" customHeight="1">
      <c r="E51" s="28"/>
    </row>
    <row r="52" ht="15.75" customHeight="1">
      <c r="E52" s="28"/>
    </row>
    <row r="53" ht="15.75" customHeight="1">
      <c r="E53" s="28"/>
    </row>
    <row r="54" ht="15.75" customHeight="1">
      <c r="E54" s="28"/>
    </row>
    <row r="55" ht="15.75" customHeight="1">
      <c r="E55" s="28"/>
    </row>
    <row r="56" ht="15.75" customHeight="1">
      <c r="E56" s="28"/>
    </row>
    <row r="57" ht="15.75" customHeight="1">
      <c r="E57" s="28"/>
    </row>
    <row r="58" ht="15.75" customHeight="1">
      <c r="E58" s="28"/>
    </row>
    <row r="59" ht="15.75" customHeight="1">
      <c r="E59" s="28"/>
    </row>
    <row r="60" ht="15.75" customHeight="1">
      <c r="E60" s="28"/>
    </row>
    <row r="61" ht="15.75" customHeight="1">
      <c r="E61" s="28"/>
    </row>
    <row r="62" ht="15.75" customHeight="1">
      <c r="E62" s="28"/>
    </row>
    <row r="63" ht="15.75" customHeight="1">
      <c r="E63" s="28"/>
    </row>
    <row r="64" ht="15.75" customHeight="1">
      <c r="E64" s="28"/>
    </row>
    <row r="65" ht="15.75" customHeight="1">
      <c r="E65" s="28"/>
    </row>
    <row r="66" ht="15.75" customHeight="1">
      <c r="E66" s="28"/>
    </row>
    <row r="67" ht="15.75" customHeight="1">
      <c r="E67" s="28"/>
    </row>
    <row r="68" ht="15.75" customHeight="1">
      <c r="E68" s="28"/>
    </row>
    <row r="69" ht="15.75" customHeight="1">
      <c r="E69" s="28"/>
    </row>
    <row r="70" ht="15.75" customHeight="1">
      <c r="E70" s="28"/>
    </row>
    <row r="71" ht="15.75" customHeight="1">
      <c r="E71" s="28"/>
    </row>
    <row r="72" ht="15.75" customHeight="1">
      <c r="E72" s="28"/>
    </row>
    <row r="73" ht="15.75" customHeight="1">
      <c r="E73" s="28"/>
    </row>
    <row r="74" ht="15.75" customHeight="1">
      <c r="E74" s="28"/>
    </row>
    <row r="75" ht="15.75" customHeight="1">
      <c r="E75" s="28"/>
    </row>
    <row r="76" ht="15.75" customHeight="1">
      <c r="E76" s="28"/>
    </row>
    <row r="77" ht="15.75" customHeight="1">
      <c r="E77" s="28"/>
    </row>
    <row r="78" ht="15.75" customHeight="1">
      <c r="E78" s="28"/>
    </row>
    <row r="79" ht="15.75" customHeight="1">
      <c r="E79" s="28"/>
    </row>
    <row r="80" ht="15.75" customHeight="1">
      <c r="E80" s="28"/>
    </row>
    <row r="81" ht="15.75" customHeight="1">
      <c r="E81" s="28"/>
    </row>
    <row r="82" ht="15.75" customHeight="1">
      <c r="E82" s="28"/>
    </row>
    <row r="83" ht="15.75" customHeight="1">
      <c r="E83" s="28"/>
    </row>
    <row r="84" ht="15.75" customHeight="1">
      <c r="E84" s="28"/>
    </row>
    <row r="85" ht="15.75" customHeight="1">
      <c r="E85" s="28"/>
    </row>
    <row r="86" ht="15.75" customHeight="1">
      <c r="E86" s="28"/>
    </row>
    <row r="87" ht="15.75" customHeight="1">
      <c r="E87" s="28"/>
    </row>
    <row r="88" ht="15.75" customHeight="1">
      <c r="E88" s="28"/>
    </row>
    <row r="89" ht="15.75" customHeight="1">
      <c r="E89" s="28"/>
    </row>
    <row r="90" ht="15.75" customHeight="1">
      <c r="E90" s="28"/>
    </row>
    <row r="91" ht="15.75" customHeight="1">
      <c r="E91" s="28"/>
    </row>
    <row r="92" ht="15.75" customHeight="1">
      <c r="E92" s="28"/>
    </row>
    <row r="93" ht="15.75" customHeight="1">
      <c r="E93" s="28"/>
    </row>
    <row r="94" ht="15.75" customHeight="1">
      <c r="E94" s="28"/>
    </row>
    <row r="95" ht="15.75" customHeight="1">
      <c r="E95" s="28"/>
    </row>
    <row r="96" ht="15.75" customHeight="1">
      <c r="E96" s="28"/>
    </row>
    <row r="97" ht="15.75" customHeight="1">
      <c r="E97" s="28"/>
    </row>
    <row r="98" ht="15.75" customHeight="1">
      <c r="E98" s="28"/>
    </row>
    <row r="99" ht="15.75" customHeight="1">
      <c r="E99" s="28"/>
    </row>
    <row r="100" ht="15.75" customHeight="1">
      <c r="E100" s="28"/>
    </row>
    <row r="101" ht="15.75" customHeight="1">
      <c r="E101" s="28"/>
    </row>
    <row r="102" ht="15.75" customHeight="1">
      <c r="E102" s="28"/>
    </row>
    <row r="103" ht="15.75" customHeight="1">
      <c r="E103" s="28"/>
    </row>
    <row r="104" ht="15.75" customHeight="1">
      <c r="E104" s="28"/>
    </row>
    <row r="105" ht="15.75" customHeight="1">
      <c r="E105" s="28"/>
    </row>
    <row r="106" ht="15.75" customHeight="1">
      <c r="E106" s="28"/>
    </row>
    <row r="107" ht="15.75" customHeight="1">
      <c r="E107" s="28"/>
    </row>
    <row r="108" ht="15.75" customHeight="1">
      <c r="E108" s="28"/>
    </row>
    <row r="109" ht="15.75" customHeight="1">
      <c r="E109" s="28"/>
    </row>
    <row r="110" ht="15.75" customHeight="1">
      <c r="E110" s="28"/>
    </row>
    <row r="111" ht="15.75" customHeight="1">
      <c r="E111" s="28"/>
    </row>
    <row r="112" ht="15.75" customHeight="1">
      <c r="E112" s="28"/>
    </row>
    <row r="113" ht="15.75" customHeight="1">
      <c r="E113" s="28"/>
    </row>
    <row r="114" ht="15.75" customHeight="1">
      <c r="E114" s="28"/>
    </row>
    <row r="115" ht="15.75" customHeight="1">
      <c r="E115" s="28"/>
    </row>
    <row r="116" ht="15.75" customHeight="1">
      <c r="E116" s="28"/>
    </row>
    <row r="117" ht="15.75" customHeight="1">
      <c r="E117" s="28"/>
    </row>
    <row r="118" ht="15.75" customHeight="1">
      <c r="E118" s="28"/>
    </row>
    <row r="119" ht="15.75" customHeight="1">
      <c r="E119" s="28"/>
    </row>
    <row r="120" ht="15.75" customHeight="1">
      <c r="E120" s="28"/>
    </row>
    <row r="121" ht="15.75" customHeight="1">
      <c r="E121" s="28"/>
    </row>
    <row r="122" ht="15.75" customHeight="1">
      <c r="E122" s="28"/>
    </row>
    <row r="123" ht="15.75" customHeight="1">
      <c r="E123" s="28"/>
    </row>
    <row r="124" ht="15.75" customHeight="1">
      <c r="E124" s="28"/>
    </row>
    <row r="125" ht="15.75" customHeight="1">
      <c r="E125" s="28"/>
    </row>
    <row r="126" ht="15.75" customHeight="1">
      <c r="E126" s="28"/>
    </row>
    <row r="127" ht="15.75" customHeight="1">
      <c r="E127" s="28"/>
    </row>
    <row r="128" ht="15.75" customHeight="1">
      <c r="E128" s="28"/>
    </row>
    <row r="129" ht="15.75" customHeight="1">
      <c r="E129" s="28"/>
    </row>
    <row r="130" ht="15.75" customHeight="1">
      <c r="E130" s="28"/>
    </row>
    <row r="131" ht="15.75" customHeight="1">
      <c r="E131" s="28"/>
    </row>
    <row r="132" ht="15.75" customHeight="1">
      <c r="E132" s="28"/>
    </row>
    <row r="133" ht="15.75" customHeight="1">
      <c r="E133" s="28"/>
    </row>
    <row r="134" ht="15.75" customHeight="1">
      <c r="E134" s="28"/>
    </row>
    <row r="135" ht="15.75" customHeight="1">
      <c r="E135" s="28"/>
    </row>
    <row r="136" ht="15.75" customHeight="1">
      <c r="E136" s="28"/>
    </row>
    <row r="137" ht="15.75" customHeight="1">
      <c r="E137" s="28"/>
    </row>
    <row r="138" ht="15.75" customHeight="1">
      <c r="E138" s="28"/>
    </row>
    <row r="139" ht="15.75" customHeight="1">
      <c r="E139" s="28"/>
    </row>
    <row r="140" ht="15.75" customHeight="1">
      <c r="E140" s="28"/>
    </row>
    <row r="141" ht="15.75" customHeight="1">
      <c r="E141" s="28"/>
    </row>
    <row r="142" ht="15.75" customHeight="1">
      <c r="E142" s="28"/>
    </row>
    <row r="143" ht="15.75" customHeight="1">
      <c r="E143" s="28"/>
    </row>
    <row r="144" ht="15.75" customHeight="1">
      <c r="E144" s="28"/>
    </row>
    <row r="145" ht="15.75" customHeight="1">
      <c r="E145" s="28"/>
    </row>
    <row r="146" ht="15.75" customHeight="1">
      <c r="E146" s="28"/>
    </row>
    <row r="147" ht="15.75" customHeight="1">
      <c r="E147" s="28"/>
    </row>
    <row r="148" ht="15.75" customHeight="1">
      <c r="E148" s="28"/>
    </row>
    <row r="149" ht="15.75" customHeight="1">
      <c r="E149" s="28"/>
    </row>
    <row r="150" ht="15.75" customHeight="1">
      <c r="E150" s="28"/>
    </row>
    <row r="151" ht="15.75" customHeight="1">
      <c r="E151" s="28"/>
    </row>
    <row r="152" ht="15.75" customHeight="1">
      <c r="E152" s="28"/>
    </row>
    <row r="153" ht="15.75" customHeight="1">
      <c r="E153" s="28"/>
    </row>
    <row r="154" ht="15.75" customHeight="1">
      <c r="E154" s="28"/>
    </row>
    <row r="155" ht="15.75" customHeight="1">
      <c r="E155" s="28"/>
    </row>
    <row r="156" ht="15.75" customHeight="1">
      <c r="E156" s="28"/>
    </row>
    <row r="157" ht="15.75" customHeight="1">
      <c r="E157" s="28"/>
    </row>
    <row r="158" ht="15.75" customHeight="1">
      <c r="E158" s="28"/>
    </row>
    <row r="159" ht="15.75" customHeight="1">
      <c r="E159" s="28"/>
    </row>
    <row r="160" ht="15.75" customHeight="1">
      <c r="E160" s="28"/>
    </row>
    <row r="161" ht="15.75" customHeight="1">
      <c r="E161" s="28"/>
    </row>
    <row r="162" ht="15.75" customHeight="1">
      <c r="E162" s="28"/>
    </row>
    <row r="163" ht="15.75" customHeight="1">
      <c r="E163" s="28"/>
    </row>
    <row r="164" ht="15.75" customHeight="1">
      <c r="E164" s="28"/>
    </row>
    <row r="165" ht="15.75" customHeight="1">
      <c r="E165" s="28"/>
    </row>
    <row r="166" ht="15.75" customHeight="1">
      <c r="E166" s="28"/>
    </row>
    <row r="167" ht="15.75" customHeight="1">
      <c r="E167" s="28"/>
    </row>
    <row r="168" ht="15.75" customHeight="1">
      <c r="E168" s="28"/>
    </row>
    <row r="169" ht="15.75" customHeight="1">
      <c r="E169" s="28"/>
    </row>
    <row r="170" ht="15.75" customHeight="1">
      <c r="E170" s="28"/>
    </row>
    <row r="171" ht="15.75" customHeight="1">
      <c r="E171" s="28"/>
    </row>
    <row r="172" ht="15.75" customHeight="1">
      <c r="E172" s="28"/>
    </row>
    <row r="173" ht="15.75" customHeight="1">
      <c r="E173" s="28"/>
    </row>
    <row r="174" ht="15.75" customHeight="1">
      <c r="E174" s="28"/>
    </row>
    <row r="175" ht="15.75" customHeight="1">
      <c r="E175" s="28"/>
    </row>
    <row r="176" ht="15.75" customHeight="1">
      <c r="E176" s="28"/>
    </row>
    <row r="177" ht="15.75" customHeight="1">
      <c r="E177" s="28"/>
    </row>
    <row r="178" ht="15.75" customHeight="1">
      <c r="E178" s="28"/>
    </row>
    <row r="179" ht="15.75" customHeight="1">
      <c r="E179" s="28"/>
    </row>
    <row r="180" ht="15.75" customHeight="1">
      <c r="E180" s="28"/>
    </row>
    <row r="181" ht="15.75" customHeight="1">
      <c r="E181" s="28"/>
    </row>
    <row r="182" ht="15.75" customHeight="1">
      <c r="E182" s="28"/>
    </row>
    <row r="183" ht="15.75" customHeight="1">
      <c r="E183" s="28"/>
    </row>
    <row r="184" ht="15.75" customHeight="1">
      <c r="E184" s="28"/>
    </row>
    <row r="185" ht="15.75" customHeight="1">
      <c r="E185" s="28"/>
    </row>
    <row r="186" ht="15.75" customHeight="1">
      <c r="E186" s="28"/>
    </row>
    <row r="187" ht="15.75" customHeight="1">
      <c r="E187" s="28"/>
    </row>
    <row r="188" ht="15.75" customHeight="1">
      <c r="E188" s="28"/>
    </row>
    <row r="189" ht="15.75" customHeight="1">
      <c r="E189" s="28"/>
    </row>
    <row r="190" ht="15.75" customHeight="1">
      <c r="E190" s="28"/>
    </row>
    <row r="191" ht="15.75" customHeight="1">
      <c r="E191" s="28"/>
    </row>
    <row r="192" ht="15.75" customHeight="1">
      <c r="E192" s="28"/>
    </row>
    <row r="193" ht="15.75" customHeight="1">
      <c r="E193" s="28"/>
    </row>
    <row r="194" ht="15.75" customHeight="1">
      <c r="E194" s="28"/>
    </row>
    <row r="195" ht="15.75" customHeight="1">
      <c r="E195" s="28"/>
    </row>
    <row r="196" ht="15.75" customHeight="1">
      <c r="E196" s="28"/>
    </row>
    <row r="197" ht="15.75" customHeight="1">
      <c r="E197" s="28"/>
    </row>
    <row r="198" ht="15.75" customHeight="1">
      <c r="E198" s="28"/>
    </row>
    <row r="199" ht="15.75" customHeight="1">
      <c r="E199" s="28"/>
    </row>
    <row r="200" ht="15.75" customHeight="1">
      <c r="E200" s="28"/>
    </row>
    <row r="201" ht="15.75" customHeight="1">
      <c r="E201" s="28"/>
    </row>
    <row r="202" ht="15.75" customHeight="1">
      <c r="E202" s="28"/>
    </row>
    <row r="203" ht="15.75" customHeight="1">
      <c r="E203" s="28"/>
    </row>
    <row r="204" ht="15.75" customHeight="1">
      <c r="E204" s="28"/>
    </row>
    <row r="205" ht="15.75" customHeight="1">
      <c r="E205" s="28"/>
    </row>
    <row r="206" ht="15.75" customHeight="1">
      <c r="E206" s="28"/>
    </row>
    <row r="207" ht="15.75" customHeight="1">
      <c r="E207" s="28"/>
    </row>
    <row r="208" ht="15.75" customHeight="1">
      <c r="E208" s="28"/>
    </row>
    <row r="209" ht="15.75" customHeight="1">
      <c r="E209" s="28"/>
    </row>
    <row r="210" ht="15.75" customHeight="1">
      <c r="E210" s="28"/>
    </row>
    <row r="211" ht="15.75" customHeight="1">
      <c r="E211" s="28"/>
    </row>
    <row r="212" ht="15.75" customHeight="1">
      <c r="E212" s="28"/>
    </row>
    <row r="213" ht="15.75" customHeight="1">
      <c r="E213" s="28"/>
    </row>
    <row r="214" ht="15.75" customHeight="1">
      <c r="E214" s="28"/>
    </row>
    <row r="215" ht="15.75" customHeight="1">
      <c r="E215" s="28"/>
    </row>
    <row r="216" ht="15.75" customHeight="1">
      <c r="E216" s="28"/>
    </row>
    <row r="217" ht="15.75" customHeight="1">
      <c r="E217" s="28"/>
    </row>
    <row r="218" ht="15.75" customHeight="1">
      <c r="E218" s="28"/>
    </row>
    <row r="219" ht="15.75" customHeight="1">
      <c r="E219" s="28"/>
    </row>
    <row r="220" ht="15.75" customHeight="1">
      <c r="E220" s="28"/>
    </row>
    <row r="221" ht="15.75" customHeight="1">
      <c r="E221" s="28"/>
    </row>
    <row r="222" ht="15.75" customHeight="1">
      <c r="E222" s="28"/>
    </row>
    <row r="223" ht="15.75" customHeight="1">
      <c r="E223" s="28"/>
    </row>
    <row r="224" ht="15.75" customHeight="1">
      <c r="E224" s="28"/>
    </row>
    <row r="225" ht="15.75" customHeight="1">
      <c r="E225" s="28"/>
    </row>
    <row r="226" ht="15.75" customHeight="1">
      <c r="E226" s="28"/>
    </row>
    <row r="227" ht="15.75" customHeight="1">
      <c r="E227" s="28"/>
    </row>
    <row r="228" ht="15.75" customHeight="1">
      <c r="E228" s="28"/>
    </row>
    <row r="229" ht="15.75" customHeight="1">
      <c r="E229" s="28"/>
    </row>
    <row r="230" ht="15.75" customHeight="1">
      <c r="E230" s="28"/>
    </row>
    <row r="231" ht="15.75" customHeight="1">
      <c r="E231" s="28"/>
    </row>
    <row r="232" ht="15.75" customHeight="1">
      <c r="E232" s="28"/>
    </row>
    <row r="233" ht="15.75" customHeight="1">
      <c r="E233" s="28"/>
    </row>
    <row r="234" ht="15.75" customHeight="1">
      <c r="E234" s="28"/>
    </row>
    <row r="235" ht="15.75" customHeight="1">
      <c r="E235" s="28"/>
    </row>
    <row r="236" ht="15.75" customHeight="1">
      <c r="E236" s="28"/>
    </row>
    <row r="237" ht="15.75" customHeight="1">
      <c r="E237" s="28"/>
    </row>
    <row r="238" ht="15.75" customHeight="1">
      <c r="E238" s="28"/>
    </row>
    <row r="239" ht="15.75" customHeight="1">
      <c r="E239" s="28"/>
    </row>
    <row r="240" ht="15.75" customHeight="1">
      <c r="E240" s="28"/>
    </row>
    <row r="241" ht="15.75" customHeight="1">
      <c r="E241" s="28"/>
    </row>
    <row r="242" ht="15.75" customHeight="1">
      <c r="E242" s="28"/>
    </row>
    <row r="243" ht="15.75" customHeight="1">
      <c r="E243" s="28"/>
    </row>
    <row r="244" ht="15.75" customHeight="1">
      <c r="E244" s="28"/>
    </row>
    <row r="245" ht="15.75" customHeight="1">
      <c r="E245" s="28"/>
    </row>
    <row r="246" ht="15.75" customHeight="1">
      <c r="E246" s="28"/>
    </row>
    <row r="247" ht="15.75" customHeight="1">
      <c r="E247" s="28"/>
    </row>
    <row r="248" ht="15.75" customHeight="1">
      <c r="E248" s="28"/>
    </row>
    <row r="249" ht="15.75" customHeight="1">
      <c r="E249" s="28"/>
    </row>
    <row r="250" ht="15.75" customHeight="1">
      <c r="E250" s="28"/>
    </row>
    <row r="251" ht="15.75" customHeight="1">
      <c r="E251" s="28"/>
    </row>
    <row r="252" ht="15.75" customHeight="1">
      <c r="E252" s="28"/>
    </row>
    <row r="253" ht="15.75" customHeight="1">
      <c r="E253" s="28"/>
    </row>
    <row r="254" ht="15.75" customHeight="1">
      <c r="E254" s="28"/>
    </row>
    <row r="255" ht="15.75" customHeight="1">
      <c r="E255" s="28"/>
    </row>
    <row r="256" ht="15.75" customHeight="1">
      <c r="E256" s="28"/>
    </row>
    <row r="257" ht="15.75" customHeight="1">
      <c r="E257" s="28"/>
    </row>
    <row r="258" ht="15.75" customHeight="1">
      <c r="E258" s="28"/>
    </row>
    <row r="259" ht="15.75" customHeight="1">
      <c r="E259" s="28"/>
    </row>
    <row r="260" ht="15.75" customHeight="1">
      <c r="E260" s="28"/>
    </row>
    <row r="261" ht="15.75" customHeight="1">
      <c r="E261" s="28"/>
    </row>
    <row r="262" ht="15.75" customHeight="1">
      <c r="E262" s="28"/>
    </row>
    <row r="263" ht="15.75" customHeight="1">
      <c r="E263" s="28"/>
    </row>
    <row r="264" ht="15.75" customHeight="1">
      <c r="E264" s="28"/>
    </row>
    <row r="265" ht="15.75" customHeight="1">
      <c r="E265" s="28"/>
    </row>
    <row r="266" ht="15.75" customHeight="1">
      <c r="E266" s="28"/>
    </row>
    <row r="267" ht="15.75" customHeight="1">
      <c r="E267" s="28"/>
    </row>
    <row r="268" ht="15.75" customHeight="1">
      <c r="E268" s="28"/>
    </row>
    <row r="269" ht="15.75" customHeight="1">
      <c r="E269" s="28"/>
    </row>
    <row r="270" ht="15.75" customHeight="1">
      <c r="E270" s="28"/>
    </row>
    <row r="271" ht="15.75" customHeight="1">
      <c r="E271" s="28"/>
    </row>
    <row r="272" ht="15.75" customHeight="1">
      <c r="E272" s="28"/>
    </row>
    <row r="273" ht="15.75" customHeight="1">
      <c r="E273" s="28"/>
    </row>
    <row r="274" ht="15.75" customHeight="1">
      <c r="E274" s="28"/>
    </row>
    <row r="275" ht="15.75" customHeight="1">
      <c r="E275" s="28"/>
    </row>
    <row r="276" ht="15.75" customHeight="1">
      <c r="E276" s="28"/>
    </row>
    <row r="277" ht="15.75" customHeight="1">
      <c r="E277" s="28"/>
    </row>
    <row r="278" ht="15.75" customHeight="1">
      <c r="E278" s="28"/>
    </row>
    <row r="279" ht="15.75" customHeight="1">
      <c r="E279" s="28"/>
    </row>
    <row r="280" ht="15.75" customHeight="1">
      <c r="E280" s="28"/>
    </row>
    <row r="281" ht="15.75" customHeight="1">
      <c r="E281" s="28"/>
    </row>
    <row r="282" ht="15.75" customHeight="1">
      <c r="E282" s="28"/>
    </row>
    <row r="283" ht="15.75" customHeight="1">
      <c r="E283" s="28"/>
    </row>
    <row r="284" ht="15.75" customHeight="1">
      <c r="E284" s="28"/>
    </row>
    <row r="285" ht="15.75" customHeight="1">
      <c r="E285" s="28"/>
    </row>
    <row r="286" ht="15.75" customHeight="1">
      <c r="E286" s="28"/>
    </row>
    <row r="287" ht="15.75" customHeight="1">
      <c r="E287" s="28"/>
    </row>
    <row r="288" ht="15.75" customHeight="1">
      <c r="E288" s="28"/>
    </row>
    <row r="289" ht="15.75" customHeight="1">
      <c r="E289" s="28"/>
    </row>
    <row r="290" ht="15.75" customHeight="1">
      <c r="E290" s="28"/>
    </row>
    <row r="291" ht="15.75" customHeight="1">
      <c r="E291" s="28"/>
    </row>
    <row r="292" ht="15.75" customHeight="1">
      <c r="E292" s="28"/>
    </row>
    <row r="293" ht="15.75" customHeight="1">
      <c r="E293" s="28"/>
    </row>
    <row r="294" ht="15.75" customHeight="1">
      <c r="E294" s="28"/>
    </row>
    <row r="295" ht="15.75" customHeight="1">
      <c r="E295" s="28"/>
    </row>
    <row r="296" ht="15.75" customHeight="1">
      <c r="E296" s="28"/>
    </row>
    <row r="297" ht="15.75" customHeight="1">
      <c r="E297" s="28"/>
    </row>
    <row r="298" ht="15.75" customHeight="1">
      <c r="E298" s="28"/>
    </row>
    <row r="299" ht="15.75" customHeight="1">
      <c r="E299" s="28"/>
    </row>
    <row r="300" ht="15.75" customHeight="1">
      <c r="E300" s="28"/>
    </row>
    <row r="301" ht="15.75" customHeight="1">
      <c r="E301" s="28"/>
    </row>
    <row r="302" ht="15.75" customHeight="1">
      <c r="E302" s="28"/>
    </row>
    <row r="303" ht="15.75" customHeight="1">
      <c r="E303" s="28"/>
    </row>
    <row r="304" ht="15.75" customHeight="1">
      <c r="E304" s="28"/>
    </row>
    <row r="305" ht="15.75" customHeight="1">
      <c r="E305" s="28"/>
    </row>
    <row r="306" ht="15.75" customHeight="1">
      <c r="E306" s="28"/>
    </row>
    <row r="307" ht="15.75" customHeight="1">
      <c r="E307" s="28"/>
    </row>
    <row r="308" ht="15.75" customHeight="1">
      <c r="E308" s="28"/>
    </row>
    <row r="309" ht="15.75" customHeight="1">
      <c r="E309" s="28"/>
    </row>
    <row r="310" ht="15.75" customHeight="1">
      <c r="E310" s="28"/>
    </row>
    <row r="311" ht="15.75" customHeight="1">
      <c r="E311" s="28"/>
    </row>
    <row r="312" ht="15.75" customHeight="1">
      <c r="E312" s="28"/>
    </row>
    <row r="313" ht="15.75" customHeight="1">
      <c r="E313" s="28"/>
    </row>
    <row r="314" ht="15.75" customHeight="1">
      <c r="E314" s="28"/>
    </row>
    <row r="315" ht="15.75" customHeight="1">
      <c r="E315" s="28"/>
    </row>
    <row r="316" ht="15.75" customHeight="1">
      <c r="E316" s="28"/>
    </row>
    <row r="317" ht="15.75" customHeight="1">
      <c r="E317" s="28"/>
    </row>
    <row r="318" ht="15.75" customHeight="1">
      <c r="E318" s="28"/>
    </row>
    <row r="319" ht="15.75" customHeight="1">
      <c r="E319" s="28"/>
    </row>
    <row r="320" ht="15.75" customHeight="1">
      <c r="E320" s="28"/>
    </row>
    <row r="321" ht="15.75" customHeight="1">
      <c r="E321" s="28"/>
    </row>
    <row r="322" ht="15.75" customHeight="1">
      <c r="E322" s="28"/>
    </row>
    <row r="323" ht="15.75" customHeight="1">
      <c r="E323" s="28"/>
    </row>
    <row r="324" ht="15.75" customHeight="1">
      <c r="E324" s="28"/>
    </row>
    <row r="325" ht="15.75" customHeight="1">
      <c r="E325" s="28"/>
    </row>
    <row r="326" ht="15.75" customHeight="1">
      <c r="E326" s="28"/>
    </row>
    <row r="327" ht="15.75" customHeight="1">
      <c r="E327" s="28"/>
    </row>
    <row r="328" ht="15.75" customHeight="1">
      <c r="E328" s="28"/>
    </row>
    <row r="329" ht="15.75" customHeight="1">
      <c r="E329" s="28"/>
    </row>
    <row r="330" ht="15.75" customHeight="1">
      <c r="E330" s="28"/>
    </row>
    <row r="331" ht="15.75" customHeight="1">
      <c r="E331" s="28"/>
    </row>
    <row r="332" ht="15.75" customHeight="1">
      <c r="E332" s="28"/>
    </row>
    <row r="333" ht="15.75" customHeight="1">
      <c r="E333" s="28"/>
    </row>
    <row r="334" ht="15.75" customHeight="1">
      <c r="E334" s="28"/>
    </row>
    <row r="335" ht="15.75" customHeight="1">
      <c r="E335" s="28"/>
    </row>
    <row r="336" ht="15.75" customHeight="1">
      <c r="E336" s="28"/>
    </row>
    <row r="337" ht="15.75" customHeight="1">
      <c r="E337" s="28"/>
    </row>
    <row r="338" ht="15.75" customHeight="1">
      <c r="E338" s="28"/>
    </row>
    <row r="339" ht="15.75" customHeight="1">
      <c r="E339" s="28"/>
    </row>
    <row r="340" ht="15.75" customHeight="1">
      <c r="E340" s="28"/>
    </row>
    <row r="341" ht="15.75" customHeight="1">
      <c r="E341" s="28"/>
    </row>
    <row r="342" ht="15.75" customHeight="1">
      <c r="E342" s="28"/>
    </row>
    <row r="343" ht="15.75" customHeight="1">
      <c r="E343" s="28"/>
    </row>
    <row r="344" ht="15.75" customHeight="1">
      <c r="E344" s="28"/>
    </row>
    <row r="345" ht="15.75" customHeight="1">
      <c r="E345" s="28"/>
    </row>
    <row r="346" ht="15.75" customHeight="1">
      <c r="E346" s="28"/>
    </row>
    <row r="347" ht="15.75" customHeight="1">
      <c r="E347" s="28"/>
    </row>
    <row r="348" ht="15.75" customHeight="1">
      <c r="E348" s="28"/>
    </row>
    <row r="349" ht="15.75" customHeight="1">
      <c r="E349" s="28"/>
    </row>
    <row r="350" ht="15.75" customHeight="1">
      <c r="E350" s="28"/>
    </row>
    <row r="351" ht="15.75" customHeight="1">
      <c r="E351" s="28"/>
    </row>
    <row r="352" ht="15.75" customHeight="1">
      <c r="E352" s="28"/>
    </row>
    <row r="353" ht="15.75" customHeight="1">
      <c r="E353" s="28"/>
    </row>
    <row r="354" ht="15.75" customHeight="1">
      <c r="E354" s="28"/>
    </row>
    <row r="355" ht="15.75" customHeight="1">
      <c r="E355" s="28"/>
    </row>
    <row r="356" ht="15.75" customHeight="1">
      <c r="E356" s="28"/>
    </row>
    <row r="357" ht="15.75" customHeight="1">
      <c r="E357" s="28"/>
    </row>
    <row r="358" ht="15.75" customHeight="1">
      <c r="E358" s="28"/>
    </row>
    <row r="359" ht="15.75" customHeight="1">
      <c r="E359" s="28"/>
    </row>
    <row r="360" ht="15.75" customHeight="1">
      <c r="E360" s="28"/>
    </row>
    <row r="361" ht="15.75" customHeight="1">
      <c r="E361" s="28"/>
    </row>
    <row r="362" ht="15.75" customHeight="1">
      <c r="E362" s="28"/>
    </row>
    <row r="363" ht="15.75" customHeight="1">
      <c r="E363" s="28"/>
    </row>
    <row r="364" ht="15.75" customHeight="1">
      <c r="E364" s="28"/>
    </row>
    <row r="365" ht="15.75" customHeight="1">
      <c r="E365" s="28"/>
    </row>
    <row r="366" ht="15.75" customHeight="1">
      <c r="E366" s="28"/>
    </row>
    <row r="367" ht="15.75" customHeight="1">
      <c r="E367" s="28"/>
    </row>
    <row r="368" ht="15.75" customHeight="1">
      <c r="E368" s="28"/>
    </row>
    <row r="369" ht="15.75" customHeight="1">
      <c r="E369" s="28"/>
    </row>
    <row r="370" ht="15.75" customHeight="1">
      <c r="E370" s="28"/>
    </row>
    <row r="371" ht="15.75" customHeight="1">
      <c r="E371" s="28"/>
    </row>
    <row r="372" ht="15.75" customHeight="1">
      <c r="E372" s="28"/>
    </row>
    <row r="373" ht="15.75" customHeight="1">
      <c r="E373" s="28"/>
    </row>
    <row r="374" ht="15.75" customHeight="1">
      <c r="E374" s="28"/>
    </row>
    <row r="375" ht="15.75" customHeight="1">
      <c r="E375" s="28"/>
    </row>
    <row r="376" ht="15.75" customHeight="1">
      <c r="E376" s="28"/>
    </row>
    <row r="377" ht="15.75" customHeight="1">
      <c r="E377" s="28"/>
    </row>
    <row r="378" ht="15.75" customHeight="1">
      <c r="E378" s="28"/>
    </row>
    <row r="379" ht="15.75" customHeight="1">
      <c r="E379" s="28"/>
    </row>
    <row r="380" ht="15.75" customHeight="1">
      <c r="E380" s="28"/>
    </row>
    <row r="381" ht="15.75" customHeight="1">
      <c r="E381" s="28"/>
    </row>
    <row r="382" ht="15.75" customHeight="1">
      <c r="E382" s="28"/>
    </row>
    <row r="383" ht="15.75" customHeight="1">
      <c r="E383" s="28"/>
    </row>
    <row r="384" ht="15.75" customHeight="1">
      <c r="E384" s="28"/>
    </row>
    <row r="385" ht="15.75" customHeight="1">
      <c r="E385" s="28"/>
    </row>
    <row r="386" ht="15.75" customHeight="1">
      <c r="E386" s="28"/>
    </row>
    <row r="387" ht="15.75" customHeight="1">
      <c r="E387" s="28"/>
    </row>
    <row r="388" ht="15.75" customHeight="1">
      <c r="E388" s="28"/>
    </row>
    <row r="389" ht="15.75" customHeight="1">
      <c r="E389" s="28"/>
    </row>
    <row r="390" ht="15.75" customHeight="1">
      <c r="E390" s="28"/>
    </row>
    <row r="391" ht="15.75" customHeight="1">
      <c r="E391" s="28"/>
    </row>
    <row r="392" ht="15.75" customHeight="1">
      <c r="E392" s="28"/>
    </row>
    <row r="393" ht="15.75" customHeight="1">
      <c r="E393" s="28"/>
    </row>
    <row r="394" ht="15.75" customHeight="1">
      <c r="E394" s="28"/>
    </row>
    <row r="395" ht="15.75" customHeight="1">
      <c r="E395" s="28"/>
    </row>
    <row r="396" ht="15.75" customHeight="1">
      <c r="E396" s="28"/>
    </row>
    <row r="397" ht="15.75" customHeight="1">
      <c r="E397" s="28"/>
    </row>
    <row r="398" ht="15.75" customHeight="1">
      <c r="E398" s="28"/>
    </row>
    <row r="399" ht="15.75" customHeight="1">
      <c r="E399" s="28"/>
    </row>
    <row r="400" ht="15.75" customHeight="1">
      <c r="E400" s="28"/>
    </row>
    <row r="401" ht="15.75" customHeight="1">
      <c r="E401" s="28"/>
    </row>
    <row r="402" ht="15.75" customHeight="1">
      <c r="E402" s="28"/>
    </row>
    <row r="403" ht="15.75" customHeight="1">
      <c r="E403" s="28"/>
    </row>
    <row r="404" ht="15.75" customHeight="1">
      <c r="E404" s="28"/>
    </row>
    <row r="405" ht="15.75" customHeight="1">
      <c r="E405" s="28"/>
    </row>
    <row r="406" ht="15.75" customHeight="1">
      <c r="E406" s="28"/>
    </row>
    <row r="407" ht="15.75" customHeight="1">
      <c r="E407" s="28"/>
    </row>
    <row r="408" ht="15.75" customHeight="1">
      <c r="E408" s="28"/>
    </row>
    <row r="409" ht="15.75" customHeight="1">
      <c r="E409" s="28"/>
    </row>
    <row r="410" ht="15.75" customHeight="1">
      <c r="E410" s="28"/>
    </row>
    <row r="411" ht="15.75" customHeight="1">
      <c r="E411" s="28"/>
    </row>
    <row r="412" ht="15.75" customHeight="1">
      <c r="E412" s="28"/>
    </row>
    <row r="413" ht="15.75" customHeight="1">
      <c r="E413" s="28"/>
    </row>
    <row r="414" ht="15.75" customHeight="1">
      <c r="E414" s="28"/>
    </row>
    <row r="415" ht="15.75" customHeight="1">
      <c r="E415" s="28"/>
    </row>
    <row r="416" ht="15.75" customHeight="1">
      <c r="E416" s="28"/>
    </row>
    <row r="417" ht="15.75" customHeight="1">
      <c r="E417" s="28"/>
    </row>
    <row r="418" ht="15.75" customHeight="1">
      <c r="E418" s="28"/>
    </row>
    <row r="419" ht="15.75" customHeight="1">
      <c r="E419" s="28"/>
    </row>
    <row r="420" ht="15.75" customHeight="1">
      <c r="E420" s="28"/>
    </row>
    <row r="421" ht="15.75" customHeight="1">
      <c r="E421" s="28"/>
    </row>
    <row r="422" ht="15.75" customHeight="1">
      <c r="E422" s="28"/>
    </row>
    <row r="423" ht="15.75" customHeight="1">
      <c r="E423" s="28"/>
    </row>
    <row r="424" ht="15.75" customHeight="1">
      <c r="E424" s="28"/>
    </row>
    <row r="425" ht="15.75" customHeight="1">
      <c r="E425" s="28"/>
    </row>
    <row r="426" ht="15.75" customHeight="1">
      <c r="E426" s="28"/>
    </row>
    <row r="427" ht="15.75" customHeight="1">
      <c r="E427" s="28"/>
    </row>
    <row r="428" ht="15.75" customHeight="1">
      <c r="E428" s="28"/>
    </row>
    <row r="429" ht="15.75" customHeight="1">
      <c r="E429" s="28"/>
    </row>
    <row r="430" ht="15.75" customHeight="1">
      <c r="E430" s="28"/>
    </row>
    <row r="431" ht="15.75" customHeight="1">
      <c r="E431" s="28"/>
    </row>
    <row r="432" ht="15.75" customHeight="1">
      <c r="E432" s="28"/>
    </row>
    <row r="433" ht="15.75" customHeight="1">
      <c r="E433" s="28"/>
    </row>
    <row r="434" ht="15.75" customHeight="1">
      <c r="E434" s="28"/>
    </row>
    <row r="435" ht="15.75" customHeight="1">
      <c r="E435" s="28"/>
    </row>
    <row r="436" ht="15.75" customHeight="1">
      <c r="E436" s="28"/>
    </row>
    <row r="437" ht="15.75" customHeight="1">
      <c r="E437" s="28"/>
    </row>
    <row r="438" ht="15.75" customHeight="1">
      <c r="E438" s="28"/>
    </row>
    <row r="439" ht="15.75" customHeight="1">
      <c r="E439" s="28"/>
    </row>
    <row r="440" ht="15.75" customHeight="1">
      <c r="E440" s="28"/>
    </row>
    <row r="441" ht="15.75" customHeight="1">
      <c r="E441" s="28"/>
    </row>
    <row r="442" ht="15.75" customHeight="1">
      <c r="E442" s="28"/>
    </row>
    <row r="443" ht="15.75" customHeight="1">
      <c r="E443" s="28"/>
    </row>
    <row r="444" ht="15.75" customHeight="1">
      <c r="E444" s="28"/>
    </row>
    <row r="445" ht="15.75" customHeight="1">
      <c r="E445" s="28"/>
    </row>
    <row r="446" ht="15.75" customHeight="1">
      <c r="E446" s="28"/>
    </row>
    <row r="447" ht="15.75" customHeight="1">
      <c r="E447" s="28"/>
    </row>
    <row r="448" ht="15.75" customHeight="1">
      <c r="E448" s="28"/>
    </row>
    <row r="449" ht="15.75" customHeight="1">
      <c r="E449" s="28"/>
    </row>
    <row r="450" ht="15.75" customHeight="1">
      <c r="E450" s="28"/>
    </row>
    <row r="451" ht="15.75" customHeight="1">
      <c r="E451" s="28"/>
    </row>
    <row r="452" ht="15.75" customHeight="1">
      <c r="E452" s="28"/>
    </row>
    <row r="453" ht="15.75" customHeight="1">
      <c r="E453" s="28"/>
    </row>
    <row r="454" ht="15.75" customHeight="1">
      <c r="E454" s="28"/>
    </row>
    <row r="455" ht="15.75" customHeight="1">
      <c r="E455" s="28"/>
    </row>
    <row r="456" ht="15.75" customHeight="1">
      <c r="E456" s="28"/>
    </row>
    <row r="457" ht="15.75" customHeight="1">
      <c r="E457" s="28"/>
    </row>
    <row r="458" ht="15.75" customHeight="1">
      <c r="E458" s="28"/>
    </row>
    <row r="459" ht="15.75" customHeight="1">
      <c r="E459" s="28"/>
    </row>
    <row r="460" ht="15.75" customHeight="1">
      <c r="E460" s="28"/>
    </row>
    <row r="461" ht="15.75" customHeight="1">
      <c r="E461" s="28"/>
    </row>
    <row r="462" ht="15.75" customHeight="1">
      <c r="E462" s="28"/>
    </row>
    <row r="463" ht="15.75" customHeight="1">
      <c r="E463" s="28"/>
    </row>
    <row r="464" ht="15.75" customHeight="1">
      <c r="E464" s="28"/>
    </row>
    <row r="465" ht="15.75" customHeight="1">
      <c r="E465" s="28"/>
    </row>
    <row r="466" ht="15.75" customHeight="1">
      <c r="E466" s="28"/>
    </row>
    <row r="467" ht="15.75" customHeight="1">
      <c r="E467" s="28"/>
    </row>
    <row r="468" ht="15.75" customHeight="1">
      <c r="E468" s="28"/>
    </row>
    <row r="469" ht="15.75" customHeight="1">
      <c r="E469" s="28"/>
    </row>
    <row r="470" ht="15.75" customHeight="1">
      <c r="E470" s="28"/>
    </row>
    <row r="471" ht="15.75" customHeight="1">
      <c r="E471" s="28"/>
    </row>
    <row r="472" ht="15.75" customHeight="1">
      <c r="E472" s="28"/>
    </row>
    <row r="473" ht="15.75" customHeight="1">
      <c r="E473" s="28"/>
    </row>
    <row r="474" ht="15.75" customHeight="1">
      <c r="E474" s="28"/>
    </row>
    <row r="475" ht="15.75" customHeight="1">
      <c r="E475" s="28"/>
    </row>
    <row r="476" ht="15.75" customHeight="1">
      <c r="E476" s="28"/>
    </row>
    <row r="477" ht="15.75" customHeight="1">
      <c r="E477" s="28"/>
    </row>
    <row r="478" ht="15.75" customHeight="1">
      <c r="E478" s="28"/>
    </row>
    <row r="479" ht="15.75" customHeight="1">
      <c r="E479" s="28"/>
    </row>
    <row r="480" ht="15.75" customHeight="1">
      <c r="E480" s="28"/>
    </row>
    <row r="481" ht="15.75" customHeight="1">
      <c r="E481" s="28"/>
    </row>
    <row r="482" ht="15.75" customHeight="1">
      <c r="E482" s="28"/>
    </row>
    <row r="483" ht="15.75" customHeight="1">
      <c r="E483" s="28"/>
    </row>
    <row r="484" ht="15.75" customHeight="1">
      <c r="E484" s="28"/>
    </row>
    <row r="485" ht="15.75" customHeight="1">
      <c r="E485" s="28"/>
    </row>
    <row r="486" ht="15.75" customHeight="1">
      <c r="E486" s="28"/>
    </row>
    <row r="487" ht="15.75" customHeight="1">
      <c r="E487" s="28"/>
    </row>
    <row r="488" ht="15.75" customHeight="1">
      <c r="E488" s="28"/>
    </row>
    <row r="489" ht="15.75" customHeight="1">
      <c r="E489" s="28"/>
    </row>
    <row r="490" ht="15.75" customHeight="1">
      <c r="E490" s="28"/>
    </row>
    <row r="491" ht="15.75" customHeight="1">
      <c r="E491" s="28"/>
    </row>
    <row r="492" ht="15.75" customHeight="1">
      <c r="E492" s="28"/>
    </row>
    <row r="493" ht="15.75" customHeight="1">
      <c r="E493" s="28"/>
    </row>
    <row r="494" ht="15.75" customHeight="1">
      <c r="E494" s="28"/>
    </row>
    <row r="495" ht="15.75" customHeight="1">
      <c r="E495" s="28"/>
    </row>
    <row r="496" ht="15.75" customHeight="1">
      <c r="E496" s="28"/>
    </row>
    <row r="497" ht="15.75" customHeight="1">
      <c r="E497" s="28"/>
    </row>
    <row r="498" ht="15.75" customHeight="1">
      <c r="E498" s="28"/>
    </row>
    <row r="499" ht="15.75" customHeight="1">
      <c r="E499" s="28"/>
    </row>
    <row r="500" ht="15.75" customHeight="1">
      <c r="E500" s="28"/>
    </row>
    <row r="501" ht="15.75" customHeight="1">
      <c r="E501" s="28"/>
    </row>
    <row r="502" ht="15.75" customHeight="1">
      <c r="E502" s="28"/>
    </row>
    <row r="503" ht="15.75" customHeight="1">
      <c r="E503" s="28"/>
    </row>
    <row r="504" ht="15.75" customHeight="1">
      <c r="E504" s="28"/>
    </row>
    <row r="505" ht="15.75" customHeight="1">
      <c r="E505" s="28"/>
    </row>
    <row r="506" ht="15.75" customHeight="1">
      <c r="E506" s="28"/>
    </row>
    <row r="507" ht="15.75" customHeight="1">
      <c r="E507" s="28"/>
    </row>
    <row r="508" ht="15.75" customHeight="1">
      <c r="E508" s="28"/>
    </row>
    <row r="509" ht="15.75" customHeight="1">
      <c r="E509" s="28"/>
    </row>
    <row r="510" ht="15.75" customHeight="1">
      <c r="E510" s="28"/>
    </row>
    <row r="511" ht="15.75" customHeight="1">
      <c r="E511" s="28"/>
    </row>
    <row r="512" ht="15.75" customHeight="1">
      <c r="E512" s="28"/>
    </row>
    <row r="513" ht="15.75" customHeight="1">
      <c r="E513" s="28"/>
    </row>
    <row r="514" ht="15.75" customHeight="1">
      <c r="E514" s="28"/>
    </row>
    <row r="515" ht="15.75" customHeight="1">
      <c r="E515" s="28"/>
    </row>
    <row r="516" ht="15.75" customHeight="1">
      <c r="E516" s="28"/>
    </row>
    <row r="517" ht="15.75" customHeight="1">
      <c r="E517" s="28"/>
    </row>
    <row r="518" ht="15.75" customHeight="1">
      <c r="E518" s="28"/>
    </row>
    <row r="519" ht="15.75" customHeight="1">
      <c r="E519" s="28"/>
    </row>
    <row r="520" ht="15.75" customHeight="1">
      <c r="E520" s="28"/>
    </row>
    <row r="521" ht="15.75" customHeight="1">
      <c r="E521" s="28"/>
    </row>
    <row r="522" ht="15.75" customHeight="1">
      <c r="E522" s="28"/>
    </row>
    <row r="523" ht="15.75" customHeight="1">
      <c r="E523" s="28"/>
    </row>
    <row r="524" ht="15.75" customHeight="1">
      <c r="E524" s="28"/>
    </row>
    <row r="525" ht="15.75" customHeight="1">
      <c r="E525" s="28"/>
    </row>
    <row r="526" ht="15.75" customHeight="1">
      <c r="E526" s="28"/>
    </row>
    <row r="527" ht="15.75" customHeight="1">
      <c r="E527" s="28"/>
    </row>
    <row r="528" ht="15.75" customHeight="1">
      <c r="E528" s="28"/>
    </row>
    <row r="529" ht="15.75" customHeight="1">
      <c r="E529" s="28"/>
    </row>
    <row r="530" ht="15.75" customHeight="1">
      <c r="E530" s="28"/>
    </row>
    <row r="531" ht="15.75" customHeight="1">
      <c r="E531" s="28"/>
    </row>
    <row r="532" ht="15.75" customHeight="1">
      <c r="E532" s="28"/>
    </row>
    <row r="533" ht="15.75" customHeight="1">
      <c r="E533" s="28"/>
    </row>
    <row r="534" ht="15.75" customHeight="1">
      <c r="E534" s="28"/>
    </row>
    <row r="535" ht="15.75" customHeight="1">
      <c r="E535" s="28"/>
    </row>
    <row r="536" ht="15.75" customHeight="1">
      <c r="E536" s="28"/>
    </row>
    <row r="537" ht="15.75" customHeight="1">
      <c r="E537" s="28"/>
    </row>
    <row r="538" ht="15.75" customHeight="1">
      <c r="E538" s="28"/>
    </row>
    <row r="539" ht="15.75" customHeight="1">
      <c r="E539" s="28"/>
    </row>
    <row r="540" ht="15.75" customHeight="1">
      <c r="E540" s="28"/>
    </row>
    <row r="541" ht="15.75" customHeight="1">
      <c r="E541" s="28"/>
    </row>
    <row r="542" ht="15.75" customHeight="1">
      <c r="E542" s="28"/>
    </row>
    <row r="543" ht="15.75" customHeight="1">
      <c r="E543" s="28"/>
    </row>
    <row r="544" ht="15.75" customHeight="1">
      <c r="E544" s="28"/>
    </row>
    <row r="545" ht="15.75" customHeight="1">
      <c r="E545" s="28"/>
    </row>
    <row r="546" ht="15.75" customHeight="1">
      <c r="E546" s="28"/>
    </row>
    <row r="547" ht="15.75" customHeight="1">
      <c r="E547" s="28"/>
    </row>
    <row r="548" ht="15.75" customHeight="1">
      <c r="E548" s="28"/>
    </row>
    <row r="549" ht="15.75" customHeight="1">
      <c r="E549" s="28"/>
    </row>
    <row r="550" ht="15.75" customHeight="1">
      <c r="E550" s="28"/>
    </row>
    <row r="551" ht="15.75" customHeight="1">
      <c r="E551" s="28"/>
    </row>
    <row r="552" ht="15.75" customHeight="1">
      <c r="E552" s="28"/>
    </row>
    <row r="553" ht="15.75" customHeight="1">
      <c r="E553" s="28"/>
    </row>
    <row r="554" ht="15.75" customHeight="1">
      <c r="E554" s="28"/>
    </row>
    <row r="555" ht="15.75" customHeight="1">
      <c r="E555" s="28"/>
    </row>
    <row r="556" ht="15.75" customHeight="1">
      <c r="E556" s="28"/>
    </row>
    <row r="557" ht="15.75" customHeight="1">
      <c r="E557" s="28"/>
    </row>
    <row r="558" ht="15.75" customHeight="1">
      <c r="E558" s="28"/>
    </row>
    <row r="559" ht="15.75" customHeight="1">
      <c r="E559" s="28"/>
    </row>
    <row r="560" ht="15.75" customHeight="1">
      <c r="E560" s="28"/>
    </row>
    <row r="561" ht="15.75" customHeight="1">
      <c r="E561" s="28"/>
    </row>
    <row r="562" ht="15.75" customHeight="1">
      <c r="E562" s="28"/>
    </row>
    <row r="563" ht="15.75" customHeight="1">
      <c r="E563" s="28"/>
    </row>
    <row r="564" ht="15.75" customHeight="1">
      <c r="E564" s="28"/>
    </row>
    <row r="565" ht="15.75" customHeight="1">
      <c r="E565" s="28"/>
    </row>
    <row r="566" ht="15.75" customHeight="1">
      <c r="E566" s="28"/>
    </row>
    <row r="567" ht="15.75" customHeight="1">
      <c r="E567" s="28"/>
    </row>
    <row r="568" ht="15.75" customHeight="1">
      <c r="E568" s="28"/>
    </row>
    <row r="569" ht="15.75" customHeight="1">
      <c r="E569" s="28"/>
    </row>
    <row r="570" ht="15.75" customHeight="1">
      <c r="E570" s="28"/>
    </row>
    <row r="571" ht="15.75" customHeight="1">
      <c r="E571" s="28"/>
    </row>
    <row r="572" ht="15.75" customHeight="1">
      <c r="E572" s="28"/>
    </row>
    <row r="573" ht="15.75" customHeight="1">
      <c r="E573" s="28"/>
    </row>
    <row r="574" ht="15.75" customHeight="1">
      <c r="E574" s="28"/>
    </row>
    <row r="575" ht="15.75" customHeight="1">
      <c r="E575" s="28"/>
    </row>
    <row r="576" ht="15.75" customHeight="1">
      <c r="E576" s="28"/>
    </row>
    <row r="577" ht="15.75" customHeight="1">
      <c r="E577" s="28"/>
    </row>
    <row r="578" ht="15.75" customHeight="1">
      <c r="E578" s="28"/>
    </row>
    <row r="579" ht="15.75" customHeight="1">
      <c r="E579" s="28"/>
    </row>
    <row r="580" ht="15.75" customHeight="1">
      <c r="E580" s="28"/>
    </row>
    <row r="581" ht="15.75" customHeight="1">
      <c r="E581" s="28"/>
    </row>
    <row r="582" ht="15.75" customHeight="1">
      <c r="E582" s="28"/>
    </row>
    <row r="583" ht="15.75" customHeight="1">
      <c r="E583" s="28"/>
    </row>
    <row r="584" ht="15.75" customHeight="1">
      <c r="E584" s="28"/>
    </row>
    <row r="585" ht="15.75" customHeight="1">
      <c r="E585" s="28"/>
    </row>
    <row r="586" ht="15.75" customHeight="1">
      <c r="E586" s="28"/>
    </row>
    <row r="587" ht="15.75" customHeight="1">
      <c r="E587" s="28"/>
    </row>
    <row r="588" ht="15.75" customHeight="1">
      <c r="E588" s="28"/>
    </row>
    <row r="589" ht="15.75" customHeight="1">
      <c r="E589" s="28"/>
    </row>
    <row r="590" ht="15.75" customHeight="1">
      <c r="E590" s="28"/>
    </row>
    <row r="591" ht="15.75" customHeight="1">
      <c r="E591" s="28"/>
    </row>
    <row r="592" ht="15.75" customHeight="1">
      <c r="E592" s="28"/>
    </row>
    <row r="593" ht="15.75" customHeight="1">
      <c r="E593" s="28"/>
    </row>
    <row r="594" ht="15.75" customHeight="1">
      <c r="E594" s="28"/>
    </row>
    <row r="595" ht="15.75" customHeight="1">
      <c r="E595" s="28"/>
    </row>
    <row r="596" ht="15.75" customHeight="1">
      <c r="E596" s="28"/>
    </row>
    <row r="597" ht="15.75" customHeight="1">
      <c r="E597" s="28"/>
    </row>
    <row r="598" ht="15.75" customHeight="1">
      <c r="E598" s="28"/>
    </row>
    <row r="599" ht="15.75" customHeight="1">
      <c r="E599" s="28"/>
    </row>
    <row r="600" ht="15.75" customHeight="1">
      <c r="E600" s="28"/>
    </row>
    <row r="601" ht="15.75" customHeight="1">
      <c r="E601" s="28"/>
    </row>
    <row r="602" ht="15.75" customHeight="1">
      <c r="E602" s="28"/>
    </row>
    <row r="603" ht="15.75" customHeight="1">
      <c r="E603" s="28"/>
    </row>
    <row r="604" ht="15.75" customHeight="1">
      <c r="E604" s="28"/>
    </row>
    <row r="605" ht="15.75" customHeight="1">
      <c r="E605" s="28"/>
    </row>
    <row r="606" ht="15.75" customHeight="1">
      <c r="E606" s="28"/>
    </row>
    <row r="607" ht="15.75" customHeight="1">
      <c r="E607" s="28"/>
    </row>
    <row r="608" ht="15.75" customHeight="1">
      <c r="E608" s="28"/>
    </row>
    <row r="609" ht="15.75" customHeight="1">
      <c r="E609" s="28"/>
    </row>
    <row r="610" ht="15.75" customHeight="1">
      <c r="E610" s="28"/>
    </row>
    <row r="611" ht="15.75" customHeight="1">
      <c r="E611" s="28"/>
    </row>
    <row r="612" ht="15.75" customHeight="1">
      <c r="E612" s="28"/>
    </row>
    <row r="613" ht="15.75" customHeight="1">
      <c r="E613" s="28"/>
    </row>
    <row r="614" ht="15.75" customHeight="1">
      <c r="E614" s="28"/>
    </row>
    <row r="615" ht="15.75" customHeight="1">
      <c r="E615" s="28"/>
    </row>
    <row r="616" ht="15.75" customHeight="1">
      <c r="E616" s="28"/>
    </row>
    <row r="617" ht="15.75" customHeight="1">
      <c r="E617" s="28"/>
    </row>
    <row r="618" ht="15.75" customHeight="1">
      <c r="E618" s="28"/>
    </row>
    <row r="619" ht="15.75" customHeight="1">
      <c r="E619" s="28"/>
    </row>
    <row r="620" ht="15.75" customHeight="1">
      <c r="E620" s="28"/>
    </row>
    <row r="621" ht="15.75" customHeight="1">
      <c r="E621" s="28"/>
    </row>
    <row r="622" ht="15.75" customHeight="1">
      <c r="E622" s="28"/>
    </row>
    <row r="623" ht="15.75" customHeight="1">
      <c r="E623" s="28"/>
    </row>
    <row r="624" ht="15.75" customHeight="1">
      <c r="E624" s="28"/>
    </row>
    <row r="625" ht="15.75" customHeight="1">
      <c r="E625" s="28"/>
    </row>
    <row r="626" ht="15.75" customHeight="1">
      <c r="E626" s="28"/>
    </row>
    <row r="627" ht="15.75" customHeight="1">
      <c r="E627" s="28"/>
    </row>
    <row r="628" ht="15.75" customHeight="1">
      <c r="E628" s="28"/>
    </row>
    <row r="629" ht="15.75" customHeight="1">
      <c r="E629" s="28"/>
    </row>
    <row r="630" ht="15.75" customHeight="1">
      <c r="E630" s="28"/>
    </row>
    <row r="631" ht="15.75" customHeight="1">
      <c r="E631" s="28"/>
    </row>
    <row r="632" ht="15.75" customHeight="1">
      <c r="E632" s="28"/>
    </row>
    <row r="633" ht="15.75" customHeight="1">
      <c r="E633" s="28"/>
    </row>
    <row r="634" ht="15.75" customHeight="1">
      <c r="E634" s="28"/>
    </row>
    <row r="635" ht="15.75" customHeight="1">
      <c r="E635" s="28"/>
    </row>
    <row r="636" ht="15.75" customHeight="1">
      <c r="E636" s="28"/>
    </row>
    <row r="637" ht="15.75" customHeight="1">
      <c r="E637" s="28"/>
    </row>
    <row r="638" ht="15.75" customHeight="1">
      <c r="E638" s="28"/>
    </row>
    <row r="639" ht="15.75" customHeight="1">
      <c r="E639" s="28"/>
    </row>
    <row r="640" ht="15.75" customHeight="1">
      <c r="E640" s="28"/>
    </row>
    <row r="641" ht="15.75" customHeight="1">
      <c r="E641" s="28"/>
    </row>
    <row r="642" ht="15.75" customHeight="1">
      <c r="E642" s="28"/>
    </row>
    <row r="643" ht="15.75" customHeight="1">
      <c r="E643" s="28"/>
    </row>
    <row r="644" ht="15.75" customHeight="1">
      <c r="E644" s="28"/>
    </row>
    <row r="645" ht="15.75" customHeight="1">
      <c r="E645" s="28"/>
    </row>
    <row r="646" ht="15.75" customHeight="1">
      <c r="E646" s="28"/>
    </row>
    <row r="647" ht="15.75" customHeight="1">
      <c r="E647" s="28"/>
    </row>
    <row r="648" ht="15.75" customHeight="1">
      <c r="E648" s="28"/>
    </row>
    <row r="649" ht="15.75" customHeight="1">
      <c r="E649" s="28"/>
    </row>
    <row r="650" ht="15.75" customHeight="1">
      <c r="E650" s="28"/>
    </row>
    <row r="651" ht="15.75" customHeight="1">
      <c r="E651" s="28"/>
    </row>
    <row r="652" ht="15.75" customHeight="1">
      <c r="E652" s="28"/>
    </row>
    <row r="653" ht="15.75" customHeight="1">
      <c r="E653" s="28"/>
    </row>
    <row r="654" ht="15.75" customHeight="1">
      <c r="E654" s="28"/>
    </row>
    <row r="655" ht="15.75" customHeight="1">
      <c r="E655" s="28"/>
    </row>
    <row r="656" ht="15.75" customHeight="1">
      <c r="E656" s="28"/>
    </row>
    <row r="657" ht="15.75" customHeight="1">
      <c r="E657" s="28"/>
    </row>
    <row r="658" ht="15.75" customHeight="1">
      <c r="E658" s="28"/>
    </row>
    <row r="659" ht="15.75" customHeight="1">
      <c r="E659" s="28"/>
    </row>
    <row r="660" ht="15.75" customHeight="1">
      <c r="E660" s="28"/>
    </row>
    <row r="661" ht="15.75" customHeight="1">
      <c r="E661" s="28"/>
    </row>
    <row r="662" ht="15.75" customHeight="1">
      <c r="E662" s="28"/>
    </row>
    <row r="663" ht="15.75" customHeight="1">
      <c r="E663" s="28"/>
    </row>
    <row r="664" ht="15.75" customHeight="1">
      <c r="E664" s="28"/>
    </row>
    <row r="665" ht="15.75" customHeight="1">
      <c r="E665" s="28"/>
    </row>
    <row r="666" ht="15.75" customHeight="1">
      <c r="E666" s="28"/>
    </row>
    <row r="667" ht="15.75" customHeight="1">
      <c r="E667" s="28"/>
    </row>
    <row r="668" ht="15.75" customHeight="1">
      <c r="E668" s="28"/>
    </row>
    <row r="669" ht="15.75" customHeight="1">
      <c r="E669" s="28"/>
    </row>
    <row r="670" ht="15.75" customHeight="1">
      <c r="E670" s="28"/>
    </row>
    <row r="671" ht="15.75" customHeight="1">
      <c r="E671" s="28"/>
    </row>
    <row r="672" ht="15.75" customHeight="1">
      <c r="E672" s="28"/>
    </row>
    <row r="673" ht="15.75" customHeight="1">
      <c r="E673" s="28"/>
    </row>
    <row r="674" ht="15.75" customHeight="1">
      <c r="E674" s="28"/>
    </row>
    <row r="675" ht="15.75" customHeight="1">
      <c r="E675" s="28"/>
    </row>
    <row r="676" ht="15.75" customHeight="1">
      <c r="E676" s="28"/>
    </row>
    <row r="677" ht="15.75" customHeight="1">
      <c r="E677" s="28"/>
    </row>
    <row r="678" ht="15.75" customHeight="1">
      <c r="E678" s="28"/>
    </row>
    <row r="679" ht="15.75" customHeight="1">
      <c r="E679" s="28"/>
    </row>
    <row r="680" ht="15.75" customHeight="1">
      <c r="E680" s="28"/>
    </row>
    <row r="681" ht="15.75" customHeight="1">
      <c r="E681" s="28"/>
    </row>
    <row r="682" ht="15.75" customHeight="1">
      <c r="E682" s="28"/>
    </row>
    <row r="683" ht="15.75" customHeight="1">
      <c r="E683" s="28"/>
    </row>
    <row r="684" ht="15.75" customHeight="1">
      <c r="E684" s="28"/>
    </row>
    <row r="685" ht="15.75" customHeight="1">
      <c r="E685" s="28"/>
    </row>
    <row r="686" ht="15.75" customHeight="1">
      <c r="E686" s="28"/>
    </row>
    <row r="687" ht="15.75" customHeight="1">
      <c r="E687" s="28"/>
    </row>
    <row r="688" ht="15.75" customHeight="1">
      <c r="E688" s="28"/>
    </row>
    <row r="689" ht="15.75" customHeight="1">
      <c r="E689" s="28"/>
    </row>
    <row r="690" ht="15.75" customHeight="1">
      <c r="E690" s="28"/>
    </row>
    <row r="691" ht="15.75" customHeight="1">
      <c r="E691" s="28"/>
    </row>
    <row r="692" ht="15.75" customHeight="1">
      <c r="E692" s="28"/>
    </row>
    <row r="693" ht="15.75" customHeight="1">
      <c r="E693" s="28"/>
    </row>
    <row r="694" ht="15.75" customHeight="1">
      <c r="E694" s="28"/>
    </row>
    <row r="695" ht="15.75" customHeight="1">
      <c r="E695" s="28"/>
    </row>
    <row r="696" ht="15.75" customHeight="1">
      <c r="E696" s="28"/>
    </row>
    <row r="697" ht="15.75" customHeight="1">
      <c r="E697" s="28"/>
    </row>
    <row r="698" ht="15.75" customHeight="1">
      <c r="E698" s="28"/>
    </row>
    <row r="699" ht="15.75" customHeight="1">
      <c r="E699" s="28"/>
    </row>
    <row r="700" ht="15.75" customHeight="1">
      <c r="E700" s="28"/>
    </row>
    <row r="701" ht="15.75" customHeight="1">
      <c r="E701" s="28"/>
    </row>
    <row r="702" ht="15.75" customHeight="1">
      <c r="E702" s="28"/>
    </row>
    <row r="703" ht="15.75" customHeight="1">
      <c r="E703" s="28"/>
    </row>
    <row r="704" ht="15.75" customHeight="1">
      <c r="E704" s="28"/>
    </row>
    <row r="705" ht="15.75" customHeight="1">
      <c r="E705" s="28"/>
    </row>
    <row r="706" ht="15.75" customHeight="1">
      <c r="E706" s="28"/>
    </row>
    <row r="707" ht="15.75" customHeight="1">
      <c r="E707" s="28"/>
    </row>
    <row r="708" ht="15.75" customHeight="1">
      <c r="E708" s="28"/>
    </row>
    <row r="709" ht="15.75" customHeight="1">
      <c r="E709" s="28"/>
    </row>
    <row r="710" ht="15.75" customHeight="1">
      <c r="E710" s="28"/>
    </row>
    <row r="711" ht="15.75" customHeight="1">
      <c r="E711" s="28"/>
    </row>
    <row r="712" ht="15.75" customHeight="1">
      <c r="E712" s="28"/>
    </row>
    <row r="713" ht="15.75" customHeight="1">
      <c r="E713" s="28"/>
    </row>
    <row r="714" ht="15.75" customHeight="1">
      <c r="E714" s="28"/>
    </row>
    <row r="715" ht="15.75" customHeight="1">
      <c r="E715" s="28"/>
    </row>
    <row r="716" ht="15.75" customHeight="1">
      <c r="E716" s="28"/>
    </row>
    <row r="717" ht="15.75" customHeight="1">
      <c r="E717" s="28"/>
    </row>
    <row r="718" ht="15.75" customHeight="1">
      <c r="E718" s="28"/>
    </row>
    <row r="719" ht="15.75" customHeight="1">
      <c r="E719" s="28"/>
    </row>
    <row r="720" ht="15.75" customHeight="1">
      <c r="E720" s="28"/>
    </row>
    <row r="721" ht="15.75" customHeight="1">
      <c r="E721" s="28"/>
    </row>
    <row r="722" ht="15.75" customHeight="1">
      <c r="E722" s="28"/>
    </row>
    <row r="723" ht="15.75" customHeight="1">
      <c r="E723" s="28"/>
    </row>
    <row r="724" ht="15.75" customHeight="1">
      <c r="E724" s="28"/>
    </row>
    <row r="725" ht="15.75" customHeight="1">
      <c r="E725" s="28"/>
    </row>
    <row r="726" ht="15.75" customHeight="1">
      <c r="E726" s="28"/>
    </row>
    <row r="727" ht="15.75" customHeight="1">
      <c r="E727" s="28"/>
    </row>
    <row r="728" ht="15.75" customHeight="1">
      <c r="E728" s="28"/>
    </row>
    <row r="729" ht="15.75" customHeight="1">
      <c r="E729" s="28"/>
    </row>
    <row r="730" ht="15.75" customHeight="1">
      <c r="E730" s="28"/>
    </row>
    <row r="731" ht="15.75" customHeight="1">
      <c r="E731" s="28"/>
    </row>
    <row r="732" ht="15.75" customHeight="1">
      <c r="E732" s="28"/>
    </row>
    <row r="733" ht="15.75" customHeight="1">
      <c r="E733" s="28"/>
    </row>
    <row r="734" ht="15.75" customHeight="1">
      <c r="E734" s="28"/>
    </row>
    <row r="735" ht="15.75" customHeight="1">
      <c r="E735" s="28"/>
    </row>
    <row r="736" ht="15.75" customHeight="1">
      <c r="E736" s="28"/>
    </row>
    <row r="737" ht="15.75" customHeight="1">
      <c r="E737" s="28"/>
    </row>
    <row r="738" ht="15.75" customHeight="1">
      <c r="E738" s="28"/>
    </row>
    <row r="739" ht="15.75" customHeight="1">
      <c r="E739" s="28"/>
    </row>
    <row r="740" ht="15.75" customHeight="1">
      <c r="E740" s="28"/>
    </row>
    <row r="741" ht="15.75" customHeight="1">
      <c r="E741" s="28"/>
    </row>
    <row r="742" ht="15.75" customHeight="1">
      <c r="E742" s="28"/>
    </row>
    <row r="743" ht="15.75" customHeight="1">
      <c r="E743" s="28"/>
    </row>
    <row r="744" ht="15.75" customHeight="1">
      <c r="E744" s="28"/>
    </row>
    <row r="745" ht="15.75" customHeight="1">
      <c r="E745" s="28"/>
    </row>
    <row r="746" ht="15.75" customHeight="1">
      <c r="E746" s="28"/>
    </row>
    <row r="747" ht="15.75" customHeight="1">
      <c r="E747" s="28"/>
    </row>
    <row r="748" ht="15.75" customHeight="1">
      <c r="E748" s="28"/>
    </row>
    <row r="749" ht="15.75" customHeight="1">
      <c r="E749" s="28"/>
    </row>
    <row r="750" ht="15.75" customHeight="1">
      <c r="E750" s="28"/>
    </row>
    <row r="751" ht="15.75" customHeight="1">
      <c r="E751" s="28"/>
    </row>
    <row r="752" ht="15.75" customHeight="1">
      <c r="E752" s="28"/>
    </row>
    <row r="753" ht="15.75" customHeight="1">
      <c r="E753" s="28"/>
    </row>
    <row r="754" ht="15.75" customHeight="1">
      <c r="E754" s="28"/>
    </row>
    <row r="755" ht="15.75" customHeight="1">
      <c r="E755" s="28"/>
    </row>
    <row r="756" ht="15.75" customHeight="1">
      <c r="E756" s="28"/>
    </row>
    <row r="757" ht="15.75" customHeight="1">
      <c r="E757" s="28"/>
    </row>
    <row r="758" ht="15.75" customHeight="1">
      <c r="E758" s="28"/>
    </row>
    <row r="759" ht="15.75" customHeight="1">
      <c r="E759" s="28"/>
    </row>
    <row r="760" ht="15.75" customHeight="1">
      <c r="E760" s="28"/>
    </row>
    <row r="761" ht="15.75" customHeight="1">
      <c r="E761" s="28"/>
    </row>
    <row r="762" ht="15.75" customHeight="1">
      <c r="E762" s="28"/>
    </row>
    <row r="763" ht="15.75" customHeight="1">
      <c r="E763" s="28"/>
    </row>
    <row r="764" ht="15.75" customHeight="1">
      <c r="E764" s="28"/>
    </row>
    <row r="765" ht="15.75" customHeight="1">
      <c r="E765" s="28"/>
    </row>
    <row r="766" ht="15.75" customHeight="1">
      <c r="E766" s="28"/>
    </row>
    <row r="767" ht="15.75" customHeight="1">
      <c r="E767" s="28"/>
    </row>
    <row r="768" ht="15.75" customHeight="1">
      <c r="E768" s="28"/>
    </row>
    <row r="769" ht="15.75" customHeight="1">
      <c r="E769" s="28"/>
    </row>
    <row r="770" ht="15.75" customHeight="1">
      <c r="E770" s="28"/>
    </row>
    <row r="771" ht="15.75" customHeight="1">
      <c r="E771" s="28"/>
    </row>
    <row r="772" ht="15.75" customHeight="1">
      <c r="E772" s="28"/>
    </row>
    <row r="773" ht="15.75" customHeight="1">
      <c r="E773" s="28"/>
    </row>
    <row r="774" ht="15.75" customHeight="1">
      <c r="E774" s="28"/>
    </row>
    <row r="775" ht="15.75" customHeight="1">
      <c r="E775" s="28"/>
    </row>
    <row r="776" ht="15.75" customHeight="1">
      <c r="E776" s="28"/>
    </row>
    <row r="777" ht="15.75" customHeight="1">
      <c r="E777" s="28"/>
    </row>
    <row r="778" ht="15.75" customHeight="1">
      <c r="E778" s="28"/>
    </row>
    <row r="779" ht="15.75" customHeight="1">
      <c r="E779" s="28"/>
    </row>
    <row r="780" ht="15.75" customHeight="1">
      <c r="E780" s="28"/>
    </row>
    <row r="781" ht="15.75" customHeight="1">
      <c r="E781" s="28"/>
    </row>
    <row r="782" ht="15.75" customHeight="1">
      <c r="E782" s="28"/>
    </row>
    <row r="783" ht="15.75" customHeight="1">
      <c r="E783" s="28"/>
    </row>
    <row r="784" ht="15.75" customHeight="1">
      <c r="E784" s="28"/>
    </row>
    <row r="785" ht="15.75" customHeight="1">
      <c r="E785" s="28"/>
    </row>
    <row r="786" ht="15.75" customHeight="1">
      <c r="E786" s="28"/>
    </row>
    <row r="787" ht="15.75" customHeight="1">
      <c r="E787" s="28"/>
    </row>
    <row r="788" ht="15.75" customHeight="1">
      <c r="E788" s="28"/>
    </row>
    <row r="789" ht="15.75" customHeight="1">
      <c r="E789" s="28"/>
    </row>
    <row r="790" ht="15.75" customHeight="1">
      <c r="E790" s="28"/>
    </row>
    <row r="791" ht="15.75" customHeight="1">
      <c r="E791" s="28"/>
    </row>
    <row r="792" ht="15.75" customHeight="1">
      <c r="E792" s="28"/>
    </row>
    <row r="793" ht="15.75" customHeight="1">
      <c r="E793" s="28"/>
    </row>
    <row r="794" ht="15.75" customHeight="1">
      <c r="E794" s="28"/>
    </row>
    <row r="795" ht="15.75" customHeight="1">
      <c r="E795" s="28"/>
    </row>
    <row r="796" ht="15.75" customHeight="1">
      <c r="E796" s="28"/>
    </row>
    <row r="797" ht="15.75" customHeight="1">
      <c r="E797" s="28"/>
    </row>
    <row r="798" ht="15.75" customHeight="1">
      <c r="E798" s="28"/>
    </row>
    <row r="799" ht="15.75" customHeight="1">
      <c r="E799" s="28"/>
    </row>
    <row r="800" ht="15.75" customHeight="1">
      <c r="E800" s="28"/>
    </row>
    <row r="801" ht="15.75" customHeight="1">
      <c r="E801" s="28"/>
    </row>
    <row r="802" ht="15.75" customHeight="1">
      <c r="E802" s="28"/>
    </row>
    <row r="803" ht="15.75" customHeight="1">
      <c r="E803" s="28"/>
    </row>
    <row r="804" ht="15.75" customHeight="1">
      <c r="E804" s="28"/>
    </row>
    <row r="805" ht="15.75" customHeight="1">
      <c r="E805" s="28"/>
    </row>
    <row r="806" ht="15.75" customHeight="1">
      <c r="E806" s="28"/>
    </row>
    <row r="807" ht="15.75" customHeight="1">
      <c r="E807" s="28"/>
    </row>
    <row r="808" ht="15.75" customHeight="1">
      <c r="E808" s="28"/>
    </row>
    <row r="809" ht="15.75" customHeight="1">
      <c r="E809" s="28"/>
    </row>
    <row r="810" ht="15.75" customHeight="1">
      <c r="E810" s="28"/>
    </row>
    <row r="811" ht="15.75" customHeight="1">
      <c r="E811" s="28"/>
    </row>
    <row r="812" ht="15.75" customHeight="1">
      <c r="E812" s="28"/>
    </row>
    <row r="813" ht="15.75" customHeight="1">
      <c r="E813" s="28"/>
    </row>
    <row r="814" ht="15.75" customHeight="1">
      <c r="E814" s="28"/>
    </row>
    <row r="815" ht="15.75" customHeight="1">
      <c r="E815" s="28"/>
    </row>
    <row r="816" ht="15.75" customHeight="1">
      <c r="E816" s="28"/>
    </row>
    <row r="817" ht="15.75" customHeight="1">
      <c r="E817" s="28"/>
    </row>
    <row r="818" ht="15.75" customHeight="1">
      <c r="E818" s="28"/>
    </row>
    <row r="819" ht="15.75" customHeight="1">
      <c r="E819" s="28"/>
    </row>
    <row r="820" ht="15.75" customHeight="1">
      <c r="E820" s="28"/>
    </row>
    <row r="821" ht="15.75" customHeight="1">
      <c r="E821" s="28"/>
    </row>
    <row r="822" ht="15.75" customHeight="1">
      <c r="E822" s="28"/>
    </row>
    <row r="823" ht="15.75" customHeight="1">
      <c r="E823" s="28"/>
    </row>
    <row r="824" ht="15.75" customHeight="1">
      <c r="E824" s="28"/>
    </row>
    <row r="825" ht="15.75" customHeight="1">
      <c r="E825" s="28"/>
    </row>
    <row r="826" ht="15.75" customHeight="1">
      <c r="E826" s="28"/>
    </row>
    <row r="827" ht="15.75" customHeight="1">
      <c r="E827" s="28"/>
    </row>
    <row r="828" ht="15.75" customHeight="1">
      <c r="E828" s="28"/>
    </row>
    <row r="829" ht="15.75" customHeight="1">
      <c r="E829" s="28"/>
    </row>
    <row r="830" ht="15.75" customHeight="1">
      <c r="E830" s="28"/>
    </row>
    <row r="831" ht="15.75" customHeight="1">
      <c r="E831" s="28"/>
    </row>
    <row r="832" ht="15.75" customHeight="1">
      <c r="E832" s="28"/>
    </row>
    <row r="833" ht="15.75" customHeight="1">
      <c r="E833" s="28"/>
    </row>
    <row r="834" ht="15.75" customHeight="1">
      <c r="E834" s="28"/>
    </row>
    <row r="835" ht="15.75" customHeight="1">
      <c r="E835" s="28"/>
    </row>
    <row r="836" ht="15.75" customHeight="1">
      <c r="E836" s="28"/>
    </row>
    <row r="837" ht="15.75" customHeight="1">
      <c r="E837" s="28"/>
    </row>
    <row r="838" ht="15.75" customHeight="1">
      <c r="E838" s="28"/>
    </row>
    <row r="839" ht="15.75" customHeight="1">
      <c r="E839" s="28"/>
    </row>
    <row r="840" ht="15.75" customHeight="1">
      <c r="E840" s="28"/>
    </row>
    <row r="841" ht="15.75" customHeight="1">
      <c r="E841" s="28"/>
    </row>
    <row r="842" ht="15.75" customHeight="1">
      <c r="E842" s="28"/>
    </row>
    <row r="843" ht="15.75" customHeight="1">
      <c r="E843" s="28"/>
    </row>
    <row r="844" ht="15.75" customHeight="1">
      <c r="E844" s="28"/>
    </row>
    <row r="845" ht="15.75" customHeight="1">
      <c r="E845" s="28"/>
    </row>
    <row r="846" ht="15.75" customHeight="1">
      <c r="E846" s="28"/>
    </row>
    <row r="847" ht="15.75" customHeight="1">
      <c r="E847" s="28"/>
    </row>
    <row r="848" ht="15.75" customHeight="1">
      <c r="E848" s="28"/>
    </row>
    <row r="849" ht="15.75" customHeight="1">
      <c r="E849" s="28"/>
    </row>
    <row r="850" ht="15.75" customHeight="1">
      <c r="E850" s="28"/>
    </row>
    <row r="851" ht="15.75" customHeight="1">
      <c r="E851" s="28"/>
    </row>
    <row r="852" ht="15.75" customHeight="1">
      <c r="E852" s="28"/>
    </row>
    <row r="853" ht="15.75" customHeight="1">
      <c r="E853" s="28"/>
    </row>
    <row r="854" ht="15.75" customHeight="1">
      <c r="E854" s="28"/>
    </row>
    <row r="855" ht="15.75" customHeight="1">
      <c r="E855" s="28"/>
    </row>
    <row r="856" ht="15.75" customHeight="1">
      <c r="E856" s="28"/>
    </row>
    <row r="857" ht="15.75" customHeight="1">
      <c r="E857" s="28"/>
    </row>
    <row r="858" ht="15.75" customHeight="1">
      <c r="E858" s="28"/>
    </row>
    <row r="859" ht="15.75" customHeight="1">
      <c r="E859" s="28"/>
    </row>
    <row r="860" ht="15.75" customHeight="1">
      <c r="E860" s="28"/>
    </row>
    <row r="861" ht="15.75" customHeight="1">
      <c r="E861" s="28"/>
    </row>
    <row r="862" ht="15.75" customHeight="1">
      <c r="E862" s="28"/>
    </row>
    <row r="863" ht="15.75" customHeight="1">
      <c r="E863" s="28"/>
    </row>
    <row r="864" ht="15.75" customHeight="1">
      <c r="E864" s="28"/>
    </row>
    <row r="865" ht="15.75" customHeight="1">
      <c r="E865" s="28"/>
    </row>
    <row r="866" ht="15.75" customHeight="1">
      <c r="E866" s="28"/>
    </row>
    <row r="867" ht="15.75" customHeight="1">
      <c r="E867" s="28"/>
    </row>
    <row r="868" ht="15.75" customHeight="1">
      <c r="E868" s="28"/>
    </row>
    <row r="869" ht="15.75" customHeight="1">
      <c r="E869" s="28"/>
    </row>
    <row r="870" ht="15.75" customHeight="1">
      <c r="E870" s="28"/>
    </row>
    <row r="871" ht="15.75" customHeight="1">
      <c r="E871" s="28"/>
    </row>
    <row r="872" ht="15.75" customHeight="1">
      <c r="E872" s="28"/>
    </row>
    <row r="873" ht="15.75" customHeight="1">
      <c r="E873" s="28"/>
    </row>
    <row r="874" ht="15.75" customHeight="1">
      <c r="E874" s="28"/>
    </row>
    <row r="875" ht="15.75" customHeight="1">
      <c r="E875" s="28"/>
    </row>
    <row r="876" ht="15.75" customHeight="1">
      <c r="E876" s="28"/>
    </row>
    <row r="877" ht="15.75" customHeight="1">
      <c r="E877" s="28"/>
    </row>
    <row r="878" ht="15.75" customHeight="1">
      <c r="E878" s="28"/>
    </row>
    <row r="879" ht="15.75" customHeight="1">
      <c r="E879" s="28"/>
    </row>
    <row r="880" ht="15.75" customHeight="1">
      <c r="E880" s="28"/>
    </row>
    <row r="881" ht="15.75" customHeight="1">
      <c r="E881" s="28"/>
    </row>
    <row r="882" ht="15.75" customHeight="1">
      <c r="E882" s="28"/>
    </row>
    <row r="883" ht="15.75" customHeight="1">
      <c r="E883" s="28"/>
    </row>
    <row r="884" ht="15.75" customHeight="1">
      <c r="E884" s="28"/>
    </row>
    <row r="885" ht="15.75" customHeight="1">
      <c r="E885" s="28"/>
    </row>
    <row r="886" ht="15.75" customHeight="1">
      <c r="E886" s="28"/>
    </row>
    <row r="887" ht="15.75" customHeight="1">
      <c r="E887" s="28"/>
    </row>
    <row r="888" ht="15.75" customHeight="1">
      <c r="E888" s="28"/>
    </row>
    <row r="889" ht="15.75" customHeight="1">
      <c r="E889" s="28"/>
    </row>
    <row r="890" ht="15.75" customHeight="1">
      <c r="E890" s="28"/>
    </row>
    <row r="891" ht="15.75" customHeight="1">
      <c r="E891" s="28"/>
    </row>
    <row r="892" ht="15.75" customHeight="1">
      <c r="E892" s="28"/>
    </row>
    <row r="893" ht="15.75" customHeight="1">
      <c r="E893" s="28"/>
    </row>
    <row r="894" ht="15.75" customHeight="1">
      <c r="E894" s="28"/>
    </row>
    <row r="895" ht="15.75" customHeight="1">
      <c r="E895" s="28"/>
    </row>
    <row r="896" ht="15.75" customHeight="1">
      <c r="E896" s="28"/>
    </row>
    <row r="897" ht="15.75" customHeight="1">
      <c r="E897" s="28"/>
    </row>
    <row r="898" ht="15.75" customHeight="1">
      <c r="E898" s="28"/>
    </row>
    <row r="899" ht="15.75" customHeight="1">
      <c r="E899" s="28"/>
    </row>
    <row r="900" ht="15.75" customHeight="1">
      <c r="E900" s="28"/>
    </row>
    <row r="901" ht="15.75" customHeight="1">
      <c r="E901" s="28"/>
    </row>
    <row r="902" ht="15.75" customHeight="1">
      <c r="E902" s="28"/>
    </row>
    <row r="903" ht="15.75" customHeight="1">
      <c r="E903" s="28"/>
    </row>
    <row r="904" ht="15.75" customHeight="1">
      <c r="E904" s="28"/>
    </row>
    <row r="905" ht="15.75" customHeight="1">
      <c r="E905" s="28"/>
    </row>
    <row r="906" ht="15.75" customHeight="1">
      <c r="E906" s="28"/>
    </row>
    <row r="907" ht="15.75" customHeight="1">
      <c r="E907" s="28"/>
    </row>
    <row r="908" ht="15.75" customHeight="1">
      <c r="E908" s="28"/>
    </row>
    <row r="909" ht="15.75" customHeight="1">
      <c r="E909" s="28"/>
    </row>
    <row r="910" ht="15.75" customHeight="1">
      <c r="E910" s="28"/>
    </row>
    <row r="911" ht="15.75" customHeight="1">
      <c r="E911" s="28"/>
    </row>
    <row r="912" ht="15.75" customHeight="1">
      <c r="E912" s="28"/>
    </row>
    <row r="913" ht="15.75" customHeight="1">
      <c r="E913" s="28"/>
    </row>
    <row r="914" ht="15.75" customHeight="1">
      <c r="E914" s="28"/>
    </row>
    <row r="915" ht="15.75" customHeight="1">
      <c r="E915" s="28"/>
    </row>
    <row r="916" ht="15.75" customHeight="1">
      <c r="E916" s="28"/>
    </row>
    <row r="917" ht="15.75" customHeight="1">
      <c r="E917" s="28"/>
    </row>
    <row r="918" ht="15.75" customHeight="1">
      <c r="E918" s="28"/>
    </row>
    <row r="919" ht="15.75" customHeight="1">
      <c r="E919" s="28"/>
    </row>
    <row r="920" ht="15.75" customHeight="1">
      <c r="E920" s="28"/>
    </row>
    <row r="921" ht="15.75" customHeight="1">
      <c r="E921" s="28"/>
    </row>
    <row r="922" ht="15.75" customHeight="1">
      <c r="E922" s="28"/>
    </row>
    <row r="923" ht="15.75" customHeight="1">
      <c r="E923" s="28"/>
    </row>
    <row r="924" ht="15.75" customHeight="1">
      <c r="E924" s="28"/>
    </row>
    <row r="925" ht="15.75" customHeight="1">
      <c r="E925" s="28"/>
    </row>
    <row r="926" ht="15.75" customHeight="1">
      <c r="E926" s="28"/>
    </row>
    <row r="927" ht="15.75" customHeight="1">
      <c r="E927" s="28"/>
    </row>
    <row r="928" ht="15.75" customHeight="1">
      <c r="E928" s="28"/>
    </row>
    <row r="929" ht="15.75" customHeight="1">
      <c r="E929" s="28"/>
    </row>
    <row r="930" ht="15.75" customHeight="1">
      <c r="E930" s="28"/>
    </row>
    <row r="931" ht="15.75" customHeight="1">
      <c r="E931" s="28"/>
    </row>
    <row r="932" ht="15.75" customHeight="1">
      <c r="E932" s="28"/>
    </row>
    <row r="933" ht="15.75" customHeight="1">
      <c r="E933" s="28"/>
    </row>
    <row r="934" ht="15.75" customHeight="1">
      <c r="E934" s="28"/>
    </row>
    <row r="935" ht="15.75" customHeight="1">
      <c r="E935" s="28"/>
    </row>
    <row r="936" ht="15.75" customHeight="1">
      <c r="E936" s="28"/>
    </row>
    <row r="937" ht="15.75" customHeight="1">
      <c r="E937" s="28"/>
    </row>
    <row r="938" ht="15.75" customHeight="1">
      <c r="E938" s="28"/>
    </row>
    <row r="939" ht="15.75" customHeight="1">
      <c r="E939" s="28"/>
    </row>
    <row r="940" ht="15.75" customHeight="1">
      <c r="E940" s="28"/>
    </row>
    <row r="941" ht="15.75" customHeight="1">
      <c r="E941" s="28"/>
    </row>
    <row r="942" ht="15.75" customHeight="1">
      <c r="E942" s="28"/>
    </row>
    <row r="943" ht="15.75" customHeight="1">
      <c r="E943" s="28"/>
    </row>
    <row r="944" ht="15.75" customHeight="1">
      <c r="E944" s="28"/>
    </row>
    <row r="945" ht="15.75" customHeight="1">
      <c r="E945" s="28"/>
    </row>
    <row r="946" ht="15.75" customHeight="1">
      <c r="E946" s="28"/>
    </row>
    <row r="947" ht="15.75" customHeight="1">
      <c r="E947" s="28"/>
    </row>
    <row r="948" ht="15.75" customHeight="1">
      <c r="E948" s="28"/>
    </row>
    <row r="949" ht="15.75" customHeight="1">
      <c r="E949" s="28"/>
    </row>
    <row r="950" ht="15.75" customHeight="1">
      <c r="E950" s="28"/>
    </row>
    <row r="951" ht="15.75" customHeight="1">
      <c r="E951" s="28"/>
    </row>
    <row r="952" ht="15.75" customHeight="1">
      <c r="E952" s="28"/>
    </row>
    <row r="953" ht="15.75" customHeight="1">
      <c r="E953" s="28"/>
    </row>
    <row r="954" ht="15.75" customHeight="1">
      <c r="E954" s="28"/>
    </row>
    <row r="955" ht="15.75" customHeight="1">
      <c r="E955" s="28"/>
    </row>
    <row r="956" ht="15.75" customHeight="1">
      <c r="E956" s="28"/>
    </row>
    <row r="957" ht="15.75" customHeight="1">
      <c r="E957" s="28"/>
    </row>
    <row r="958" ht="15.75" customHeight="1">
      <c r="E958" s="28"/>
    </row>
    <row r="959" ht="15.75" customHeight="1">
      <c r="E959" s="28"/>
    </row>
    <row r="960" ht="15.75" customHeight="1">
      <c r="E960" s="28"/>
    </row>
    <row r="961" ht="15.75" customHeight="1">
      <c r="E961" s="28"/>
    </row>
    <row r="962" ht="15.75" customHeight="1">
      <c r="E962" s="28"/>
    </row>
    <row r="963" ht="15.75" customHeight="1">
      <c r="E963" s="28"/>
    </row>
    <row r="964" ht="15.75" customHeight="1">
      <c r="E964" s="28"/>
    </row>
    <row r="965" ht="15.75" customHeight="1">
      <c r="E965" s="28"/>
    </row>
    <row r="966" ht="15.75" customHeight="1">
      <c r="E966" s="28"/>
    </row>
    <row r="967" ht="15.75" customHeight="1">
      <c r="E967" s="28"/>
    </row>
    <row r="968" ht="15.75" customHeight="1">
      <c r="E968" s="28"/>
    </row>
    <row r="969" ht="15.75" customHeight="1">
      <c r="E969" s="28"/>
    </row>
    <row r="970" ht="15.75" customHeight="1">
      <c r="E970" s="28"/>
    </row>
    <row r="971" ht="15.75" customHeight="1">
      <c r="E971" s="28"/>
    </row>
    <row r="972" ht="15.75" customHeight="1">
      <c r="E972" s="28"/>
    </row>
    <row r="973" ht="15.75" customHeight="1">
      <c r="E973" s="28"/>
    </row>
    <row r="974" ht="15.75" customHeight="1">
      <c r="E974" s="28"/>
    </row>
    <row r="975" ht="15.75" customHeight="1">
      <c r="E975" s="28"/>
    </row>
    <row r="976" ht="15.75" customHeight="1">
      <c r="E976" s="28"/>
    </row>
    <row r="977" ht="15.75" customHeight="1">
      <c r="E977" s="28"/>
    </row>
    <row r="978" ht="15.75" customHeight="1">
      <c r="E978" s="28"/>
    </row>
    <row r="979" ht="15.75" customHeight="1">
      <c r="E979" s="28"/>
    </row>
    <row r="980" ht="15.75" customHeight="1">
      <c r="E980" s="28"/>
    </row>
    <row r="981" ht="15.75" customHeight="1">
      <c r="E981" s="28"/>
    </row>
    <row r="982" ht="15.75" customHeight="1">
      <c r="E982" s="28"/>
    </row>
    <row r="983" ht="15.75" customHeight="1">
      <c r="E983" s="28"/>
    </row>
    <row r="984" ht="15.75" customHeight="1">
      <c r="E984" s="28"/>
    </row>
    <row r="985" ht="15.75" customHeight="1">
      <c r="E985" s="28"/>
    </row>
    <row r="986" ht="15.75" customHeight="1">
      <c r="E986" s="28"/>
    </row>
    <row r="987" ht="15.75" customHeight="1">
      <c r="E987" s="28"/>
    </row>
    <row r="988" ht="15.75" customHeight="1">
      <c r="E988" s="28"/>
    </row>
    <row r="989" ht="15.75" customHeight="1">
      <c r="E989" s="28"/>
    </row>
    <row r="990" ht="15.75" customHeight="1">
      <c r="E990" s="28"/>
    </row>
    <row r="991" ht="15.75" customHeight="1">
      <c r="E991" s="28"/>
    </row>
    <row r="992" ht="15.75" customHeight="1">
      <c r="E992" s="28"/>
    </row>
    <row r="993" ht="15.75" customHeight="1">
      <c r="E993" s="28"/>
    </row>
    <row r="994" ht="15.75" customHeight="1">
      <c r="E994" s="28"/>
    </row>
    <row r="995" ht="15.75" customHeight="1">
      <c r="E995" s="28"/>
    </row>
    <row r="996" ht="15.75" customHeight="1">
      <c r="E996" s="28"/>
    </row>
    <row r="997" ht="15.75" customHeight="1">
      <c r="E997" s="28"/>
    </row>
    <row r="998" ht="15.75" customHeight="1">
      <c r="E998" s="28"/>
    </row>
    <row r="999" ht="15.75" customHeight="1">
      <c r="E999" s="28"/>
    </row>
    <row r="1000" ht="15.75" customHeight="1">
      <c r="E1000" s="28"/>
    </row>
  </sheetData>
  <mergeCells count="5">
    <mergeCell ref="A1:T1"/>
    <mergeCell ref="C4:E4"/>
    <mergeCell ref="F4:H4"/>
    <mergeCell ref="A8:A17"/>
    <mergeCell ref="A18:A2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5.14"/>
    <col customWidth="1" min="2" max="2" width="13.57"/>
    <col customWidth="1" min="3" max="4" width="10.71"/>
    <col customWidth="1" min="5" max="6" width="10.86"/>
    <col customWidth="1" min="7" max="8" width="10.71"/>
    <col customWidth="1" min="9" max="9" width="13.57"/>
    <col customWidth="1" min="10" max="19" width="10.71"/>
    <col customWidth="1" min="20" max="20" width="12.57"/>
    <col customWidth="1" min="21" max="26" width="10.71"/>
  </cols>
  <sheetData>
    <row r="1">
      <c r="A1" s="25" t="s">
        <v>530</v>
      </c>
      <c r="W1" s="25"/>
      <c r="X1" s="25"/>
      <c r="Y1" s="25"/>
      <c r="Z1" s="25"/>
    </row>
    <row r="2">
      <c r="A2" s="26"/>
      <c r="B2" s="27">
        <v>1.0</v>
      </c>
      <c r="C2" s="27">
        <v>2.0</v>
      </c>
      <c r="D2" s="27">
        <v>3.0</v>
      </c>
      <c r="E2" s="27">
        <v>4.0</v>
      </c>
      <c r="F2" s="27">
        <v>5.0</v>
      </c>
      <c r="G2" s="27">
        <v>6.0</v>
      </c>
      <c r="H2" s="27">
        <v>7.0</v>
      </c>
      <c r="I2" s="27">
        <v>8.0</v>
      </c>
      <c r="J2" s="27">
        <v>9.0</v>
      </c>
      <c r="K2" s="27">
        <v>10.0</v>
      </c>
      <c r="L2" s="27">
        <v>11.0</v>
      </c>
      <c r="M2" s="27">
        <v>12.0</v>
      </c>
      <c r="N2" s="27">
        <v>13.0</v>
      </c>
      <c r="O2" s="27">
        <v>14.0</v>
      </c>
      <c r="P2" s="27">
        <v>15.0</v>
      </c>
      <c r="Q2" s="27">
        <v>16.0</v>
      </c>
      <c r="R2" s="27">
        <v>17.0</v>
      </c>
      <c r="S2" s="27">
        <v>18.0</v>
      </c>
      <c r="T2" s="27">
        <v>19.0</v>
      </c>
      <c r="U2" s="27">
        <v>20.0</v>
      </c>
      <c r="V2" s="27"/>
    </row>
    <row r="3">
      <c r="A3" s="30" t="s">
        <v>79</v>
      </c>
      <c r="B3" s="31" t="s">
        <v>40</v>
      </c>
      <c r="C3" s="31" t="s">
        <v>49</v>
      </c>
      <c r="D3" s="31" t="s">
        <v>54</v>
      </c>
      <c r="E3" s="31" t="s">
        <v>37</v>
      </c>
      <c r="F3" s="31" t="s">
        <v>35</v>
      </c>
      <c r="G3" s="31" t="s">
        <v>41</v>
      </c>
      <c r="H3" s="31" t="s">
        <v>39</v>
      </c>
      <c r="I3" s="31" t="s">
        <v>43</v>
      </c>
      <c r="J3" s="31" t="s">
        <v>44</v>
      </c>
      <c r="K3" s="31" t="s">
        <v>53</v>
      </c>
      <c r="L3" s="31" t="s">
        <v>36</v>
      </c>
      <c r="M3" s="31" t="s">
        <v>38</v>
      </c>
      <c r="N3" s="31" t="s">
        <v>42</v>
      </c>
      <c r="O3" s="31" t="s">
        <v>47</v>
      </c>
      <c r="P3" s="31" t="s">
        <v>48</v>
      </c>
      <c r="Q3" s="31" t="s">
        <v>52</v>
      </c>
      <c r="R3" s="31" t="s">
        <v>45</v>
      </c>
      <c r="S3" s="31" t="s">
        <v>51</v>
      </c>
      <c r="T3" s="31" t="s">
        <v>50</v>
      </c>
      <c r="U3" s="31" t="s">
        <v>46</v>
      </c>
      <c r="V3" s="31"/>
      <c r="W3" s="31"/>
      <c r="X3" s="31"/>
      <c r="Y3" s="31"/>
      <c r="Z3" s="31"/>
    </row>
    <row r="4">
      <c r="A4" s="26" t="s">
        <v>80</v>
      </c>
      <c r="B4" s="76" t="s">
        <v>83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92"/>
      <c r="Q4" s="76" t="s">
        <v>84</v>
      </c>
      <c r="R4" s="78"/>
      <c r="S4" s="92"/>
      <c r="T4" s="76" t="s">
        <v>82</v>
      </c>
      <c r="U4" s="92"/>
      <c r="V4" s="27"/>
      <c r="W4" s="27"/>
      <c r="X4" s="27"/>
      <c r="Y4" s="27"/>
      <c r="Z4" s="27"/>
    </row>
    <row r="5" hidden="1">
      <c r="A5" s="41" t="s">
        <v>86</v>
      </c>
      <c r="B5" s="42" t="s">
        <v>531</v>
      </c>
      <c r="C5" s="42" t="s">
        <v>532</v>
      </c>
      <c r="D5" s="44" t="s">
        <v>533</v>
      </c>
      <c r="E5" s="28" t="s">
        <v>534</v>
      </c>
      <c r="F5" s="28" t="s">
        <v>535</v>
      </c>
      <c r="G5" s="42" t="s">
        <v>536</v>
      </c>
      <c r="H5" s="42" t="s">
        <v>534</v>
      </c>
      <c r="I5" s="42" t="s">
        <v>537</v>
      </c>
      <c r="J5" s="42" t="s">
        <v>536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51" t="s">
        <v>329</v>
      </c>
      <c r="B6" s="84">
        <v>5.9</v>
      </c>
      <c r="C6" s="84">
        <v>6.67</v>
      </c>
      <c r="D6" s="85">
        <v>7.67</v>
      </c>
      <c r="E6" s="85">
        <v>7.21</v>
      </c>
      <c r="F6" s="85">
        <v>8.0</v>
      </c>
      <c r="G6" s="84">
        <v>8.23</v>
      </c>
      <c r="H6" s="84">
        <v>7.7</v>
      </c>
      <c r="I6" s="84">
        <v>7.13</v>
      </c>
      <c r="J6" s="84">
        <v>6.95</v>
      </c>
      <c r="K6" s="84">
        <v>7.22</v>
      </c>
      <c r="L6" s="84">
        <v>6.29</v>
      </c>
      <c r="M6" s="84">
        <v>6.75</v>
      </c>
      <c r="N6" s="84">
        <v>6.72</v>
      </c>
      <c r="O6" s="84">
        <v>6.47</v>
      </c>
      <c r="P6" s="84">
        <v>6.42</v>
      </c>
      <c r="Q6" s="84">
        <v>7.35</v>
      </c>
      <c r="R6" s="84">
        <v>5.95</v>
      </c>
      <c r="S6" s="84">
        <v>7.42</v>
      </c>
      <c r="T6" s="84">
        <v>7.61</v>
      </c>
      <c r="U6" s="84">
        <v>8.47</v>
      </c>
      <c r="V6" s="86"/>
    </row>
    <row r="7">
      <c r="A7" s="26" t="s">
        <v>91</v>
      </c>
      <c r="B7" s="88">
        <v>5.56</v>
      </c>
      <c r="C7" s="88">
        <v>4.97</v>
      </c>
      <c r="D7" s="88">
        <v>5.57</v>
      </c>
      <c r="E7" s="88">
        <v>5.1</v>
      </c>
      <c r="F7" s="88">
        <v>5.36</v>
      </c>
      <c r="G7" s="88">
        <v>4.85</v>
      </c>
      <c r="H7" s="88">
        <v>5.5</v>
      </c>
      <c r="I7" s="88">
        <v>3.04</v>
      </c>
      <c r="J7" s="88">
        <v>3.53</v>
      </c>
      <c r="K7" s="88">
        <v>3.6</v>
      </c>
      <c r="L7" s="88">
        <v>4.07</v>
      </c>
      <c r="M7" s="88">
        <v>3.83</v>
      </c>
      <c r="N7" s="88">
        <v>4.22</v>
      </c>
      <c r="O7" s="88">
        <v>3.39</v>
      </c>
      <c r="P7" s="88">
        <v>3.33</v>
      </c>
      <c r="Q7" s="88">
        <v>5.0</v>
      </c>
      <c r="R7" s="88">
        <v>4.85</v>
      </c>
      <c r="S7" s="88">
        <v>3.17</v>
      </c>
      <c r="T7" s="88">
        <v>5.71</v>
      </c>
      <c r="U7" s="88">
        <v>6.05</v>
      </c>
      <c r="V7" s="60"/>
      <c r="W7" s="27"/>
      <c r="X7" s="27"/>
      <c r="Y7" s="27"/>
      <c r="Z7" s="27"/>
    </row>
    <row r="8">
      <c r="A8" s="62" t="s">
        <v>92</v>
      </c>
      <c r="B8" s="89" t="s">
        <v>538</v>
      </c>
      <c r="C8" s="89" t="s">
        <v>539</v>
      </c>
      <c r="D8" s="89" t="s">
        <v>540</v>
      </c>
      <c r="E8" s="67" t="s">
        <v>125</v>
      </c>
      <c r="F8" s="67" t="s">
        <v>541</v>
      </c>
      <c r="G8" s="89" t="s">
        <v>542</v>
      </c>
      <c r="H8" s="89" t="s">
        <v>543</v>
      </c>
      <c r="I8" s="89" t="s">
        <v>544</v>
      </c>
      <c r="J8" s="89" t="s">
        <v>545</v>
      </c>
      <c r="K8" s="89" t="s">
        <v>546</v>
      </c>
      <c r="L8" s="89" t="s">
        <v>547</v>
      </c>
      <c r="M8" s="89" t="s">
        <v>548</v>
      </c>
      <c r="N8" s="89" t="s">
        <v>549</v>
      </c>
      <c r="O8" s="89" t="s">
        <v>120</v>
      </c>
      <c r="P8" s="89" t="s">
        <v>550</v>
      </c>
      <c r="Q8" s="89" t="s">
        <v>551</v>
      </c>
      <c r="R8" s="89" t="s">
        <v>552</v>
      </c>
      <c r="S8" s="89" t="s">
        <v>553</v>
      </c>
      <c r="T8" s="89" t="s">
        <v>554</v>
      </c>
      <c r="U8" s="89" t="s">
        <v>555</v>
      </c>
    </row>
    <row r="9">
      <c r="A9" s="64"/>
      <c r="B9" s="89" t="s">
        <v>556</v>
      </c>
      <c r="C9" s="89" t="s">
        <v>557</v>
      </c>
      <c r="D9" s="89" t="s">
        <v>558</v>
      </c>
      <c r="E9" s="67" t="s">
        <v>559</v>
      </c>
      <c r="F9" s="67" t="s">
        <v>560</v>
      </c>
      <c r="G9" s="89" t="s">
        <v>561</v>
      </c>
      <c r="H9" s="89" t="s">
        <v>562</v>
      </c>
      <c r="I9" s="89" t="s">
        <v>563</v>
      </c>
      <c r="J9" s="89" t="s">
        <v>564</v>
      </c>
      <c r="K9" s="89" t="s">
        <v>565</v>
      </c>
      <c r="L9" s="89" t="s">
        <v>566</v>
      </c>
      <c r="M9" s="89" t="s">
        <v>567</v>
      </c>
      <c r="N9" s="89" t="s">
        <v>568</v>
      </c>
      <c r="O9" s="89" t="s">
        <v>569</v>
      </c>
      <c r="P9" s="89" t="s">
        <v>570</v>
      </c>
      <c r="Q9" s="89" t="s">
        <v>571</v>
      </c>
      <c r="R9" s="89" t="s">
        <v>572</v>
      </c>
      <c r="S9" s="89" t="s">
        <v>573</v>
      </c>
      <c r="T9" s="89" t="s">
        <v>574</v>
      </c>
      <c r="U9" s="89" t="s">
        <v>575</v>
      </c>
    </row>
    <row r="10">
      <c r="A10" s="64"/>
      <c r="B10" s="89" t="s">
        <v>576</v>
      </c>
      <c r="C10" s="89" t="s">
        <v>334</v>
      </c>
      <c r="D10" s="89" t="s">
        <v>577</v>
      </c>
      <c r="E10" s="67" t="s">
        <v>578</v>
      </c>
      <c r="F10" s="67" t="s">
        <v>579</v>
      </c>
      <c r="G10" s="89" t="s">
        <v>580</v>
      </c>
      <c r="H10" s="89" t="s">
        <v>581</v>
      </c>
      <c r="I10" s="89" t="s">
        <v>582</v>
      </c>
      <c r="J10" s="89" t="s">
        <v>583</v>
      </c>
      <c r="K10" s="89" t="s">
        <v>584</v>
      </c>
      <c r="L10" s="89" t="s">
        <v>585</v>
      </c>
      <c r="M10" s="89" t="s">
        <v>586</v>
      </c>
      <c r="N10" s="89" t="s">
        <v>587</v>
      </c>
      <c r="O10" s="89" t="s">
        <v>588</v>
      </c>
      <c r="P10" s="89" t="s">
        <v>589</v>
      </c>
      <c r="Q10" s="89" t="s">
        <v>590</v>
      </c>
      <c r="R10" s="89" t="s">
        <v>591</v>
      </c>
      <c r="S10" s="89" t="s">
        <v>592</v>
      </c>
      <c r="T10" s="89" t="s">
        <v>593</v>
      </c>
      <c r="U10" s="67" t="s">
        <v>594</v>
      </c>
    </row>
    <row r="11">
      <c r="A11" s="64"/>
      <c r="B11" s="89" t="s">
        <v>595</v>
      </c>
      <c r="C11" s="89" t="s">
        <v>596</v>
      </c>
      <c r="D11" s="89" t="s">
        <v>597</v>
      </c>
      <c r="E11" s="67" t="s">
        <v>598</v>
      </c>
      <c r="F11" s="67" t="s">
        <v>599</v>
      </c>
      <c r="G11" s="89" t="s">
        <v>600</v>
      </c>
      <c r="H11" s="89" t="s">
        <v>601</v>
      </c>
      <c r="I11" s="89" t="s">
        <v>602</v>
      </c>
      <c r="J11" s="89" t="s">
        <v>603</v>
      </c>
      <c r="K11" s="89" t="s">
        <v>604</v>
      </c>
      <c r="L11" s="89" t="s">
        <v>605</v>
      </c>
      <c r="M11" s="89" t="s">
        <v>606</v>
      </c>
      <c r="N11" s="89" t="s">
        <v>607</v>
      </c>
      <c r="O11" s="89" t="s">
        <v>608</v>
      </c>
      <c r="P11" s="89" t="s">
        <v>609</v>
      </c>
      <c r="Q11" s="89" t="s">
        <v>610</v>
      </c>
      <c r="R11" s="89" t="s">
        <v>611</v>
      </c>
      <c r="S11" s="89" t="s">
        <v>612</v>
      </c>
      <c r="T11" s="89" t="s">
        <v>613</v>
      </c>
      <c r="U11" s="89" t="s">
        <v>614</v>
      </c>
    </row>
    <row r="12">
      <c r="A12" s="64"/>
      <c r="B12" s="89" t="s">
        <v>615</v>
      </c>
      <c r="C12" s="89" t="s">
        <v>616</v>
      </c>
      <c r="D12" s="89" t="s">
        <v>617</v>
      </c>
      <c r="E12" s="67" t="s">
        <v>618</v>
      </c>
      <c r="F12" s="67" t="s">
        <v>619</v>
      </c>
      <c r="G12" s="89" t="s">
        <v>620</v>
      </c>
      <c r="H12" s="89" t="s">
        <v>621</v>
      </c>
      <c r="I12" s="89" t="s">
        <v>622</v>
      </c>
      <c r="J12" s="89" t="s">
        <v>623</v>
      </c>
      <c r="K12" s="89" t="s">
        <v>624</v>
      </c>
      <c r="L12" s="89" t="s">
        <v>467</v>
      </c>
      <c r="M12" s="89" t="s">
        <v>292</v>
      </c>
      <c r="N12" s="89" t="s">
        <v>625</v>
      </c>
      <c r="O12" s="89" t="s">
        <v>626</v>
      </c>
      <c r="P12" s="89" t="s">
        <v>627</v>
      </c>
      <c r="Q12" s="89" t="s">
        <v>628</v>
      </c>
      <c r="R12" s="89" t="s">
        <v>629</v>
      </c>
      <c r="S12" s="89" t="s">
        <v>630</v>
      </c>
      <c r="T12" s="89" t="s">
        <v>631</v>
      </c>
      <c r="U12" s="89" t="s">
        <v>632</v>
      </c>
    </row>
    <row r="13">
      <c r="A13" s="64"/>
      <c r="B13" s="89" t="s">
        <v>633</v>
      </c>
      <c r="C13" s="89" t="s">
        <v>634</v>
      </c>
      <c r="D13" s="89" t="s">
        <v>635</v>
      </c>
      <c r="E13" s="67" t="s">
        <v>636</v>
      </c>
      <c r="F13" s="67" t="s">
        <v>637</v>
      </c>
      <c r="G13" s="89" t="s">
        <v>638</v>
      </c>
      <c r="H13" s="89" t="s">
        <v>639</v>
      </c>
      <c r="I13" s="89" t="s">
        <v>640</v>
      </c>
      <c r="J13" s="89" t="s">
        <v>641</v>
      </c>
      <c r="K13" s="89" t="s">
        <v>642</v>
      </c>
      <c r="L13" s="89" t="s">
        <v>643</v>
      </c>
      <c r="M13" s="89" t="s">
        <v>644</v>
      </c>
      <c r="N13" s="89" t="s">
        <v>645</v>
      </c>
      <c r="O13" s="89" t="s">
        <v>646</v>
      </c>
      <c r="P13" s="89" t="s">
        <v>647</v>
      </c>
      <c r="Q13" s="89" t="s">
        <v>648</v>
      </c>
      <c r="R13" s="89" t="s">
        <v>649</v>
      </c>
      <c r="S13" s="89" t="s">
        <v>243</v>
      </c>
      <c r="T13" s="89" t="s">
        <v>650</v>
      </c>
      <c r="U13" s="89" t="s">
        <v>651</v>
      </c>
    </row>
    <row r="14">
      <c r="A14" s="64"/>
      <c r="B14" s="89" t="s">
        <v>652</v>
      </c>
      <c r="C14" s="89" t="s">
        <v>653</v>
      </c>
      <c r="D14" s="89" t="s">
        <v>654</v>
      </c>
      <c r="E14" s="67" t="s">
        <v>655</v>
      </c>
      <c r="F14" s="91" t="s">
        <v>656</v>
      </c>
      <c r="G14" s="89" t="s">
        <v>657</v>
      </c>
      <c r="H14" s="89" t="s">
        <v>658</v>
      </c>
      <c r="I14" s="89" t="s">
        <v>659</v>
      </c>
      <c r="J14" s="89" t="s">
        <v>660</v>
      </c>
      <c r="K14" s="89" t="s">
        <v>661</v>
      </c>
      <c r="L14" s="89" t="s">
        <v>662</v>
      </c>
      <c r="M14" s="89" t="s">
        <v>663</v>
      </c>
      <c r="N14" s="89" t="s">
        <v>664</v>
      </c>
      <c r="O14" s="89" t="s">
        <v>665</v>
      </c>
      <c r="P14" s="89" t="s">
        <v>666</v>
      </c>
      <c r="Q14" s="89" t="s">
        <v>667</v>
      </c>
      <c r="R14" s="89" t="s">
        <v>668</v>
      </c>
      <c r="S14" s="89" t="s">
        <v>669</v>
      </c>
      <c r="T14" s="89" t="s">
        <v>670</v>
      </c>
      <c r="U14" s="89" t="s">
        <v>671</v>
      </c>
    </row>
    <row r="15">
      <c r="A15" s="64"/>
      <c r="B15" s="89" t="s">
        <v>672</v>
      </c>
      <c r="C15" s="89" t="s">
        <v>673</v>
      </c>
      <c r="D15" s="89" t="s">
        <v>674</v>
      </c>
      <c r="E15" s="67" t="s">
        <v>675</v>
      </c>
      <c r="F15" s="91" t="s">
        <v>676</v>
      </c>
      <c r="G15" s="93" t="s">
        <v>677</v>
      </c>
      <c r="H15" s="89" t="s">
        <v>678</v>
      </c>
      <c r="I15" s="89" t="s">
        <v>679</v>
      </c>
      <c r="J15" s="89" t="s">
        <v>680</v>
      </c>
      <c r="K15" s="89" t="s">
        <v>582</v>
      </c>
      <c r="L15" s="89" t="s">
        <v>681</v>
      </c>
      <c r="M15" s="89" t="s">
        <v>462</v>
      </c>
      <c r="N15" s="89" t="s">
        <v>682</v>
      </c>
      <c r="O15" s="89" t="s">
        <v>683</v>
      </c>
      <c r="P15" s="89" t="s">
        <v>684</v>
      </c>
      <c r="Q15" s="89" t="s">
        <v>685</v>
      </c>
      <c r="R15" s="89" t="s">
        <v>686</v>
      </c>
      <c r="S15" s="89" t="s">
        <v>687</v>
      </c>
      <c r="T15" s="89" t="s">
        <v>688</v>
      </c>
      <c r="U15" s="89" t="s">
        <v>689</v>
      </c>
    </row>
    <row r="16">
      <c r="A16" s="64"/>
      <c r="B16" s="89" t="s">
        <v>690</v>
      </c>
      <c r="C16" s="89" t="s">
        <v>691</v>
      </c>
      <c r="D16" s="89" t="s">
        <v>692</v>
      </c>
      <c r="E16" s="67" t="s">
        <v>693</v>
      </c>
      <c r="F16" s="89" t="s">
        <v>694</v>
      </c>
      <c r="G16" s="89" t="s">
        <v>695</v>
      </c>
      <c r="H16" s="89" t="s">
        <v>696</v>
      </c>
      <c r="I16" s="89" t="s">
        <v>697</v>
      </c>
      <c r="J16" s="67" t="s">
        <v>698</v>
      </c>
      <c r="K16" s="89" t="s">
        <v>699</v>
      </c>
      <c r="L16" s="89" t="s">
        <v>700</v>
      </c>
      <c r="M16" s="89" t="s">
        <v>240</v>
      </c>
      <c r="N16" s="89" t="s">
        <v>701</v>
      </c>
      <c r="O16" s="89" t="s">
        <v>702</v>
      </c>
      <c r="P16" s="89" t="s">
        <v>703</v>
      </c>
      <c r="Q16" s="89" t="s">
        <v>704</v>
      </c>
      <c r="R16" s="89" t="s">
        <v>705</v>
      </c>
      <c r="S16" s="89" t="s">
        <v>706</v>
      </c>
      <c r="T16" s="89" t="s">
        <v>707</v>
      </c>
      <c r="U16" s="89" t="s">
        <v>708</v>
      </c>
    </row>
    <row r="17">
      <c r="A17" s="64"/>
      <c r="B17" s="75" t="s">
        <v>709</v>
      </c>
      <c r="C17" s="90" t="s">
        <v>581</v>
      </c>
      <c r="D17" s="90" t="s">
        <v>710</v>
      </c>
      <c r="E17" s="75" t="s">
        <v>466</v>
      </c>
      <c r="F17" s="90" t="s">
        <v>178</v>
      </c>
      <c r="G17" s="75" t="s">
        <v>711</v>
      </c>
      <c r="H17" s="75" t="s">
        <v>712</v>
      </c>
      <c r="I17" s="75" t="s">
        <v>713</v>
      </c>
      <c r="J17" s="94" t="s">
        <v>714</v>
      </c>
      <c r="K17" s="75" t="s">
        <v>715</v>
      </c>
      <c r="L17" s="75" t="s">
        <v>716</v>
      </c>
      <c r="M17" s="75" t="s">
        <v>717</v>
      </c>
      <c r="N17" s="75" t="s">
        <v>718</v>
      </c>
      <c r="O17" s="75" t="s">
        <v>719</v>
      </c>
      <c r="P17" s="75" t="s">
        <v>720</v>
      </c>
      <c r="Q17" s="75" t="s">
        <v>721</v>
      </c>
      <c r="R17" s="75" t="s">
        <v>722</v>
      </c>
      <c r="S17" s="75" t="s">
        <v>723</v>
      </c>
      <c r="T17" s="75" t="s">
        <v>724</v>
      </c>
      <c r="U17" s="94" t="s">
        <v>725</v>
      </c>
      <c r="V17" s="27"/>
      <c r="W17" s="27"/>
      <c r="X17" s="27"/>
      <c r="Y17" s="27"/>
      <c r="Z17" s="27"/>
    </row>
    <row r="18">
      <c r="A18" s="70" t="s">
        <v>726</v>
      </c>
      <c r="B18" s="89" t="s">
        <v>727</v>
      </c>
      <c r="C18" s="91" t="s">
        <v>728</v>
      </c>
      <c r="D18" s="91" t="s">
        <v>729</v>
      </c>
      <c r="E18" s="91" t="s">
        <v>730</v>
      </c>
      <c r="F18" s="91" t="s">
        <v>731</v>
      </c>
      <c r="G18" s="91" t="s">
        <v>732</v>
      </c>
      <c r="H18" s="89" t="s">
        <v>733</v>
      </c>
      <c r="I18" s="89" t="s">
        <v>734</v>
      </c>
      <c r="J18" s="89" t="s">
        <v>735</v>
      </c>
      <c r="K18" s="89" t="s">
        <v>736</v>
      </c>
      <c r="L18" s="89" t="s">
        <v>737</v>
      </c>
      <c r="M18" s="89" t="s">
        <v>738</v>
      </c>
      <c r="N18" s="89" t="s">
        <v>739</v>
      </c>
      <c r="O18" s="89" t="s">
        <v>740</v>
      </c>
      <c r="P18" s="89" t="s">
        <v>741</v>
      </c>
      <c r="Q18" s="89" t="s">
        <v>742</v>
      </c>
      <c r="R18" s="89" t="s">
        <v>743</v>
      </c>
      <c r="S18" s="89" t="s">
        <v>744</v>
      </c>
      <c r="T18" s="89" t="s">
        <v>745</v>
      </c>
      <c r="U18" s="89" t="s">
        <v>746</v>
      </c>
    </row>
    <row r="19">
      <c r="B19" s="89" t="s">
        <v>747</v>
      </c>
      <c r="C19" s="91" t="s">
        <v>748</v>
      </c>
      <c r="D19" s="91" t="s">
        <v>749</v>
      </c>
      <c r="E19" s="91" t="s">
        <v>750</v>
      </c>
      <c r="F19" s="91"/>
      <c r="I19" s="89" t="s">
        <v>751</v>
      </c>
      <c r="K19" s="89" t="s">
        <v>752</v>
      </c>
      <c r="L19" s="89" t="s">
        <v>753</v>
      </c>
      <c r="M19" s="89" t="s">
        <v>754</v>
      </c>
      <c r="N19" s="89" t="s">
        <v>755</v>
      </c>
      <c r="T19" s="89"/>
    </row>
    <row r="20">
      <c r="C20" s="91" t="s">
        <v>756</v>
      </c>
      <c r="D20" s="91" t="s">
        <v>757</v>
      </c>
      <c r="E20" s="66"/>
      <c r="G20" s="91"/>
      <c r="K20" s="89" t="s">
        <v>758</v>
      </c>
      <c r="M20" s="89"/>
      <c r="N20" s="89" t="s">
        <v>759</v>
      </c>
      <c r="O20" s="89"/>
    </row>
    <row r="21" ht="15.75" customHeight="1">
      <c r="C21" s="91" t="s">
        <v>760</v>
      </c>
      <c r="D21" s="91" t="s">
        <v>761</v>
      </c>
      <c r="E21" s="66"/>
      <c r="G21" s="66"/>
    </row>
    <row r="22" ht="15.75" customHeight="1">
      <c r="A22" s="2"/>
      <c r="B22" s="27"/>
      <c r="C22" s="27"/>
      <c r="D22" s="90" t="s">
        <v>762</v>
      </c>
      <c r="E22" s="69"/>
      <c r="F22" s="69"/>
      <c r="G22" s="69"/>
      <c r="H22" s="27"/>
      <c r="I22" s="27"/>
      <c r="J22" s="27"/>
      <c r="K22" s="27"/>
      <c r="L22" s="75"/>
      <c r="M22" s="27"/>
      <c r="N22" s="27"/>
      <c r="O22" s="75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47" t="s">
        <v>320</v>
      </c>
      <c r="B23" s="71" t="s">
        <v>321</v>
      </c>
      <c r="C23" s="66"/>
      <c r="D23" s="66"/>
      <c r="E23" s="66"/>
      <c r="F23" s="66"/>
      <c r="G23" s="66"/>
    </row>
    <row r="24" ht="15.75" customHeight="1">
      <c r="B24" s="71" t="s">
        <v>322</v>
      </c>
      <c r="C24" s="66"/>
      <c r="D24" s="66"/>
      <c r="E24" s="66"/>
      <c r="F24" s="66"/>
      <c r="G24" s="66"/>
    </row>
    <row r="25" ht="15.75" customHeight="1">
      <c r="B25" s="72"/>
      <c r="C25" s="66"/>
      <c r="D25" s="66"/>
      <c r="E25" s="66"/>
      <c r="F25" s="66"/>
      <c r="G25" s="66"/>
    </row>
    <row r="26" ht="15.75" customHeight="1">
      <c r="B26" s="72"/>
      <c r="C26" s="66"/>
      <c r="D26" s="66"/>
      <c r="E26" s="66"/>
      <c r="F26" s="66"/>
      <c r="G26" s="66"/>
    </row>
    <row r="27" ht="15.75" customHeight="1">
      <c r="B27" s="72"/>
      <c r="C27" s="66"/>
      <c r="E27" s="28"/>
      <c r="F27" s="28"/>
    </row>
    <row r="28" ht="15.75" customHeight="1">
      <c r="B28" s="95"/>
      <c r="C28" s="66"/>
      <c r="E28" s="28"/>
      <c r="F28" s="28"/>
    </row>
    <row r="29" ht="15.75" customHeight="1">
      <c r="B29" s="72"/>
      <c r="E29" s="28"/>
      <c r="F29" s="28"/>
    </row>
    <row r="30" ht="15.75" customHeight="1">
      <c r="B30" s="72"/>
      <c r="E30" s="28"/>
      <c r="F30" s="28"/>
    </row>
    <row r="31" ht="15.75" customHeight="1">
      <c r="E31" s="28"/>
      <c r="F31" s="28"/>
    </row>
    <row r="32" ht="15.75" customHeight="1">
      <c r="E32" s="28"/>
      <c r="F32" s="28"/>
    </row>
    <row r="33" ht="15.75" customHeight="1">
      <c r="E33" s="28"/>
      <c r="F33" s="28"/>
    </row>
    <row r="34" ht="15.75" customHeight="1">
      <c r="E34" s="28"/>
      <c r="F34" s="28"/>
    </row>
    <row r="35" ht="15.75" customHeight="1">
      <c r="E35" s="28"/>
      <c r="F35" s="28"/>
    </row>
    <row r="36" ht="15.75" customHeight="1">
      <c r="E36" s="28"/>
      <c r="F36" s="28"/>
    </row>
    <row r="37" ht="15.75" customHeight="1">
      <c r="E37" s="28"/>
      <c r="F37" s="28"/>
    </row>
    <row r="38" ht="15.75" customHeight="1">
      <c r="E38" s="28"/>
      <c r="F38" s="28"/>
    </row>
    <row r="39" ht="15.75" customHeight="1">
      <c r="E39" s="28"/>
      <c r="F39" s="28"/>
    </row>
    <row r="40" ht="15.75" customHeight="1">
      <c r="E40" s="28"/>
      <c r="F40" s="28"/>
    </row>
    <row r="41" ht="15.75" customHeight="1">
      <c r="E41" s="28"/>
      <c r="F41" s="28"/>
    </row>
    <row r="42" ht="15.75" customHeight="1">
      <c r="E42" s="28"/>
      <c r="F42" s="28"/>
    </row>
    <row r="43" ht="15.75" customHeight="1">
      <c r="E43" s="28"/>
      <c r="F43" s="28"/>
    </row>
    <row r="44" ht="15.75" customHeight="1">
      <c r="E44" s="28"/>
      <c r="F44" s="28"/>
    </row>
    <row r="45" ht="15.75" customHeight="1">
      <c r="E45" s="28"/>
      <c r="F45" s="28"/>
    </row>
    <row r="46" ht="15.75" customHeight="1">
      <c r="E46" s="28"/>
      <c r="F46" s="28"/>
    </row>
    <row r="47" ht="15.75" customHeight="1">
      <c r="E47" s="28"/>
      <c r="F47" s="28"/>
    </row>
    <row r="48" ht="15.75" customHeight="1">
      <c r="E48" s="28"/>
      <c r="F48" s="28"/>
    </row>
    <row r="49" ht="15.75" customHeight="1">
      <c r="E49" s="28"/>
      <c r="F49" s="28"/>
    </row>
    <row r="50" ht="15.75" customHeight="1">
      <c r="E50" s="28"/>
      <c r="F50" s="28"/>
    </row>
    <row r="51" ht="15.75" customHeight="1">
      <c r="E51" s="28"/>
      <c r="F51" s="28"/>
    </row>
    <row r="52" ht="15.75" customHeight="1">
      <c r="E52" s="28"/>
      <c r="F52" s="28"/>
    </row>
    <row r="53" ht="15.75" customHeight="1">
      <c r="E53" s="28"/>
      <c r="F53" s="28"/>
    </row>
    <row r="54" ht="15.75" customHeight="1">
      <c r="E54" s="28"/>
      <c r="F54" s="28"/>
    </row>
    <row r="55" ht="15.75" customHeight="1">
      <c r="E55" s="28"/>
      <c r="F55" s="28"/>
    </row>
    <row r="56" ht="15.75" customHeight="1">
      <c r="E56" s="28"/>
      <c r="F56" s="28"/>
    </row>
    <row r="57" ht="15.75" customHeight="1">
      <c r="E57" s="28"/>
      <c r="F57" s="28"/>
    </row>
    <row r="58" ht="15.75" customHeight="1">
      <c r="E58" s="28"/>
      <c r="F58" s="28"/>
    </row>
    <row r="59" ht="15.75" customHeight="1">
      <c r="E59" s="28"/>
      <c r="F59" s="28"/>
    </row>
    <row r="60" ht="15.75" customHeight="1">
      <c r="E60" s="28"/>
      <c r="F60" s="28"/>
    </row>
    <row r="61" ht="15.75" customHeight="1">
      <c r="E61" s="28"/>
      <c r="F61" s="28"/>
    </row>
    <row r="62" ht="15.75" customHeight="1">
      <c r="E62" s="28"/>
      <c r="F62" s="28"/>
    </row>
    <row r="63" ht="15.75" customHeight="1">
      <c r="E63" s="28"/>
      <c r="F63" s="28"/>
    </row>
    <row r="64" ht="15.75" customHeight="1">
      <c r="E64" s="28"/>
      <c r="F64" s="28"/>
    </row>
    <row r="65" ht="15.75" customHeight="1">
      <c r="E65" s="28"/>
      <c r="F65" s="28"/>
    </row>
    <row r="66" ht="15.75" customHeight="1">
      <c r="E66" s="28"/>
      <c r="F66" s="28"/>
    </row>
    <row r="67" ht="15.75" customHeight="1">
      <c r="E67" s="28"/>
      <c r="F67" s="28"/>
    </row>
    <row r="68" ht="15.75" customHeight="1">
      <c r="E68" s="28"/>
      <c r="F68" s="28"/>
    </row>
    <row r="69" ht="15.75" customHeight="1">
      <c r="E69" s="28"/>
      <c r="F69" s="28"/>
    </row>
    <row r="70" ht="15.75" customHeight="1">
      <c r="E70" s="28"/>
      <c r="F70" s="28"/>
    </row>
    <row r="71" ht="15.75" customHeight="1">
      <c r="E71" s="28"/>
      <c r="F71" s="28"/>
    </row>
    <row r="72" ht="15.75" customHeight="1">
      <c r="E72" s="28"/>
      <c r="F72" s="28"/>
    </row>
    <row r="73" ht="15.75" customHeight="1">
      <c r="E73" s="28"/>
      <c r="F73" s="28"/>
    </row>
    <row r="74" ht="15.75" customHeight="1">
      <c r="E74" s="28"/>
      <c r="F74" s="28"/>
    </row>
    <row r="75" ht="15.75" customHeight="1">
      <c r="E75" s="28"/>
      <c r="F75" s="28"/>
    </row>
    <row r="76" ht="15.75" customHeight="1">
      <c r="E76" s="28"/>
      <c r="F76" s="28"/>
    </row>
    <row r="77" ht="15.75" customHeight="1">
      <c r="E77" s="28"/>
      <c r="F77" s="28"/>
    </row>
    <row r="78" ht="15.75" customHeight="1">
      <c r="E78" s="28"/>
      <c r="F78" s="28"/>
    </row>
    <row r="79" ht="15.75" customHeight="1">
      <c r="E79" s="28"/>
      <c r="F79" s="28"/>
    </row>
    <row r="80" ht="15.75" customHeight="1">
      <c r="E80" s="28"/>
      <c r="F80" s="28"/>
    </row>
    <row r="81" ht="15.75" customHeight="1">
      <c r="E81" s="28"/>
      <c r="F81" s="28"/>
    </row>
    <row r="82" ht="15.75" customHeight="1">
      <c r="E82" s="28"/>
      <c r="F82" s="28"/>
    </row>
    <row r="83" ht="15.75" customHeight="1">
      <c r="E83" s="28"/>
      <c r="F83" s="28"/>
    </row>
    <row r="84" ht="15.75" customHeight="1">
      <c r="E84" s="28"/>
      <c r="F84" s="28"/>
    </row>
    <row r="85" ht="15.75" customHeight="1">
      <c r="E85" s="28"/>
      <c r="F85" s="28"/>
    </row>
    <row r="86" ht="15.75" customHeight="1">
      <c r="E86" s="28"/>
      <c r="F86" s="28"/>
    </row>
    <row r="87" ht="15.75" customHeight="1">
      <c r="E87" s="28"/>
      <c r="F87" s="28"/>
    </row>
    <row r="88" ht="15.75" customHeight="1">
      <c r="E88" s="28"/>
      <c r="F88" s="28"/>
    </row>
    <row r="89" ht="15.75" customHeight="1">
      <c r="E89" s="28"/>
      <c r="F89" s="28"/>
    </row>
    <row r="90" ht="15.75" customHeight="1">
      <c r="E90" s="28"/>
      <c r="F90" s="28"/>
    </row>
    <row r="91" ht="15.75" customHeight="1">
      <c r="E91" s="28"/>
      <c r="F91" s="28"/>
    </row>
    <row r="92" ht="15.75" customHeight="1">
      <c r="E92" s="28"/>
      <c r="F92" s="28"/>
    </row>
    <row r="93" ht="15.75" customHeight="1">
      <c r="E93" s="28"/>
      <c r="F93" s="28"/>
    </row>
    <row r="94" ht="15.75" customHeight="1">
      <c r="E94" s="28"/>
      <c r="F94" s="28"/>
    </row>
    <row r="95" ht="15.75" customHeight="1">
      <c r="E95" s="28"/>
      <c r="F95" s="28"/>
    </row>
    <row r="96" ht="15.75" customHeight="1">
      <c r="E96" s="28"/>
      <c r="F96" s="28"/>
    </row>
    <row r="97" ht="15.75" customHeight="1">
      <c r="E97" s="28"/>
      <c r="F97" s="28"/>
    </row>
    <row r="98" ht="15.75" customHeight="1">
      <c r="E98" s="28"/>
      <c r="F98" s="28"/>
    </row>
    <row r="99" ht="15.75" customHeight="1">
      <c r="E99" s="28"/>
      <c r="F99" s="28"/>
    </row>
    <row r="100" ht="15.75" customHeight="1">
      <c r="E100" s="28"/>
      <c r="F100" s="28"/>
    </row>
    <row r="101" ht="15.75" customHeight="1">
      <c r="E101" s="28"/>
      <c r="F101" s="28"/>
    </row>
    <row r="102" ht="15.75" customHeight="1">
      <c r="E102" s="28"/>
      <c r="F102" s="28"/>
    </row>
    <row r="103" ht="15.75" customHeight="1">
      <c r="E103" s="28"/>
      <c r="F103" s="28"/>
    </row>
    <row r="104" ht="15.75" customHeight="1">
      <c r="E104" s="28"/>
      <c r="F104" s="28"/>
    </row>
    <row r="105" ht="15.75" customHeight="1">
      <c r="E105" s="28"/>
      <c r="F105" s="28"/>
    </row>
    <row r="106" ht="15.75" customHeight="1">
      <c r="E106" s="28"/>
      <c r="F106" s="28"/>
    </row>
    <row r="107" ht="15.75" customHeight="1">
      <c r="E107" s="28"/>
      <c r="F107" s="28"/>
    </row>
    <row r="108" ht="15.75" customHeight="1">
      <c r="E108" s="28"/>
      <c r="F108" s="28"/>
    </row>
    <row r="109" ht="15.75" customHeight="1">
      <c r="E109" s="28"/>
      <c r="F109" s="28"/>
    </row>
    <row r="110" ht="15.75" customHeight="1">
      <c r="E110" s="28"/>
      <c r="F110" s="28"/>
    </row>
    <row r="111" ht="15.75" customHeight="1">
      <c r="E111" s="28"/>
      <c r="F111" s="28"/>
    </row>
    <row r="112" ht="15.75" customHeight="1">
      <c r="E112" s="28"/>
      <c r="F112" s="28"/>
    </row>
    <row r="113" ht="15.75" customHeight="1">
      <c r="E113" s="28"/>
      <c r="F113" s="28"/>
    </row>
    <row r="114" ht="15.75" customHeight="1">
      <c r="E114" s="28"/>
      <c r="F114" s="28"/>
    </row>
    <row r="115" ht="15.75" customHeight="1">
      <c r="E115" s="28"/>
      <c r="F115" s="28"/>
    </row>
    <row r="116" ht="15.75" customHeight="1">
      <c r="E116" s="28"/>
      <c r="F116" s="28"/>
    </row>
    <row r="117" ht="15.75" customHeight="1">
      <c r="E117" s="28"/>
      <c r="F117" s="28"/>
    </row>
    <row r="118" ht="15.75" customHeight="1">
      <c r="E118" s="28"/>
      <c r="F118" s="28"/>
    </row>
    <row r="119" ht="15.75" customHeight="1">
      <c r="E119" s="28"/>
      <c r="F119" s="28"/>
    </row>
    <row r="120" ht="15.75" customHeight="1">
      <c r="E120" s="28"/>
      <c r="F120" s="28"/>
    </row>
    <row r="121" ht="15.75" customHeight="1">
      <c r="E121" s="28"/>
      <c r="F121" s="28"/>
    </row>
    <row r="122" ht="15.75" customHeight="1">
      <c r="E122" s="28"/>
      <c r="F122" s="28"/>
    </row>
    <row r="123" ht="15.75" customHeight="1">
      <c r="E123" s="28"/>
      <c r="F123" s="28"/>
    </row>
    <row r="124" ht="15.75" customHeight="1">
      <c r="E124" s="28"/>
      <c r="F124" s="28"/>
    </row>
    <row r="125" ht="15.75" customHeight="1">
      <c r="E125" s="28"/>
      <c r="F125" s="28"/>
    </row>
    <row r="126" ht="15.75" customHeight="1">
      <c r="E126" s="28"/>
      <c r="F126" s="28"/>
    </row>
    <row r="127" ht="15.75" customHeight="1">
      <c r="E127" s="28"/>
      <c r="F127" s="28"/>
    </row>
    <row r="128" ht="15.75" customHeight="1">
      <c r="E128" s="28"/>
      <c r="F128" s="28"/>
    </row>
    <row r="129" ht="15.75" customHeight="1">
      <c r="E129" s="28"/>
      <c r="F129" s="28"/>
    </row>
    <row r="130" ht="15.75" customHeight="1">
      <c r="E130" s="28"/>
      <c r="F130" s="28"/>
    </row>
    <row r="131" ht="15.75" customHeight="1">
      <c r="E131" s="28"/>
      <c r="F131" s="28"/>
    </row>
    <row r="132" ht="15.75" customHeight="1">
      <c r="E132" s="28"/>
      <c r="F132" s="28"/>
    </row>
    <row r="133" ht="15.75" customHeight="1">
      <c r="E133" s="28"/>
      <c r="F133" s="28"/>
    </row>
    <row r="134" ht="15.75" customHeight="1">
      <c r="E134" s="28"/>
      <c r="F134" s="28"/>
    </row>
    <row r="135" ht="15.75" customHeight="1">
      <c r="E135" s="28"/>
      <c r="F135" s="28"/>
    </row>
    <row r="136" ht="15.75" customHeight="1">
      <c r="E136" s="28"/>
      <c r="F136" s="28"/>
    </row>
    <row r="137" ht="15.75" customHeight="1">
      <c r="E137" s="28"/>
      <c r="F137" s="28"/>
    </row>
    <row r="138" ht="15.75" customHeight="1">
      <c r="E138" s="28"/>
      <c r="F138" s="28"/>
    </row>
    <row r="139" ht="15.75" customHeight="1">
      <c r="E139" s="28"/>
      <c r="F139" s="28"/>
    </row>
    <row r="140" ht="15.75" customHeight="1">
      <c r="E140" s="28"/>
      <c r="F140" s="28"/>
    </row>
    <row r="141" ht="15.75" customHeight="1">
      <c r="E141" s="28"/>
      <c r="F141" s="28"/>
    </row>
    <row r="142" ht="15.75" customHeight="1">
      <c r="E142" s="28"/>
      <c r="F142" s="28"/>
    </row>
    <row r="143" ht="15.75" customHeight="1">
      <c r="E143" s="28"/>
      <c r="F143" s="28"/>
    </row>
    <row r="144" ht="15.75" customHeight="1">
      <c r="E144" s="28"/>
      <c r="F144" s="28"/>
    </row>
    <row r="145" ht="15.75" customHeight="1">
      <c r="E145" s="28"/>
      <c r="F145" s="28"/>
    </row>
    <row r="146" ht="15.75" customHeight="1">
      <c r="E146" s="28"/>
      <c r="F146" s="28"/>
    </row>
    <row r="147" ht="15.75" customHeight="1">
      <c r="E147" s="28"/>
      <c r="F147" s="28"/>
    </row>
    <row r="148" ht="15.75" customHeight="1">
      <c r="E148" s="28"/>
      <c r="F148" s="28"/>
    </row>
    <row r="149" ht="15.75" customHeight="1">
      <c r="E149" s="28"/>
      <c r="F149" s="28"/>
    </row>
    <row r="150" ht="15.75" customHeight="1">
      <c r="E150" s="28"/>
      <c r="F150" s="28"/>
    </row>
    <row r="151" ht="15.75" customHeight="1">
      <c r="E151" s="28"/>
      <c r="F151" s="28"/>
    </row>
    <row r="152" ht="15.75" customHeight="1">
      <c r="E152" s="28"/>
      <c r="F152" s="28"/>
    </row>
    <row r="153" ht="15.75" customHeight="1">
      <c r="E153" s="28"/>
      <c r="F153" s="28"/>
    </row>
    <row r="154" ht="15.75" customHeight="1">
      <c r="E154" s="28"/>
      <c r="F154" s="28"/>
    </row>
    <row r="155" ht="15.75" customHeight="1">
      <c r="E155" s="28"/>
      <c r="F155" s="28"/>
    </row>
    <row r="156" ht="15.75" customHeight="1">
      <c r="E156" s="28"/>
      <c r="F156" s="28"/>
    </row>
    <row r="157" ht="15.75" customHeight="1">
      <c r="E157" s="28"/>
      <c r="F157" s="28"/>
    </row>
    <row r="158" ht="15.75" customHeight="1">
      <c r="E158" s="28"/>
      <c r="F158" s="28"/>
    </row>
    <row r="159" ht="15.75" customHeight="1">
      <c r="E159" s="28"/>
      <c r="F159" s="28"/>
    </row>
    <row r="160" ht="15.75" customHeight="1">
      <c r="E160" s="28"/>
      <c r="F160" s="28"/>
    </row>
    <row r="161" ht="15.75" customHeight="1">
      <c r="E161" s="28"/>
      <c r="F161" s="28"/>
    </row>
    <row r="162" ht="15.75" customHeight="1">
      <c r="E162" s="28"/>
      <c r="F162" s="28"/>
    </row>
    <row r="163" ht="15.75" customHeight="1">
      <c r="E163" s="28"/>
      <c r="F163" s="28"/>
    </row>
    <row r="164" ht="15.75" customHeight="1">
      <c r="E164" s="28"/>
      <c r="F164" s="28"/>
    </row>
    <row r="165" ht="15.75" customHeight="1">
      <c r="E165" s="28"/>
      <c r="F165" s="28"/>
    </row>
    <row r="166" ht="15.75" customHeight="1">
      <c r="E166" s="28"/>
      <c r="F166" s="28"/>
    </row>
    <row r="167" ht="15.75" customHeight="1">
      <c r="E167" s="28"/>
      <c r="F167" s="28"/>
    </row>
    <row r="168" ht="15.75" customHeight="1">
      <c r="E168" s="28"/>
      <c r="F168" s="28"/>
    </row>
    <row r="169" ht="15.75" customHeight="1">
      <c r="E169" s="28"/>
      <c r="F169" s="28"/>
    </row>
    <row r="170" ht="15.75" customHeight="1">
      <c r="E170" s="28"/>
      <c r="F170" s="28"/>
    </row>
    <row r="171" ht="15.75" customHeight="1">
      <c r="E171" s="28"/>
      <c r="F171" s="28"/>
    </row>
    <row r="172" ht="15.75" customHeight="1">
      <c r="E172" s="28"/>
      <c r="F172" s="28"/>
    </row>
    <row r="173" ht="15.75" customHeight="1">
      <c r="E173" s="28"/>
      <c r="F173" s="28"/>
    </row>
    <row r="174" ht="15.75" customHeight="1">
      <c r="E174" s="28"/>
      <c r="F174" s="28"/>
    </row>
    <row r="175" ht="15.75" customHeight="1">
      <c r="E175" s="28"/>
      <c r="F175" s="28"/>
    </row>
    <row r="176" ht="15.75" customHeight="1">
      <c r="E176" s="28"/>
      <c r="F176" s="28"/>
    </row>
    <row r="177" ht="15.75" customHeight="1">
      <c r="E177" s="28"/>
      <c r="F177" s="28"/>
    </row>
    <row r="178" ht="15.75" customHeight="1">
      <c r="E178" s="28"/>
      <c r="F178" s="28"/>
    </row>
    <row r="179" ht="15.75" customHeight="1">
      <c r="E179" s="28"/>
      <c r="F179" s="28"/>
    </row>
    <row r="180" ht="15.75" customHeight="1">
      <c r="E180" s="28"/>
      <c r="F180" s="28"/>
    </row>
    <row r="181" ht="15.75" customHeight="1">
      <c r="E181" s="28"/>
      <c r="F181" s="28"/>
    </row>
    <row r="182" ht="15.75" customHeight="1">
      <c r="E182" s="28"/>
      <c r="F182" s="28"/>
    </row>
    <row r="183" ht="15.75" customHeight="1">
      <c r="E183" s="28"/>
      <c r="F183" s="28"/>
    </row>
    <row r="184" ht="15.75" customHeight="1">
      <c r="E184" s="28"/>
      <c r="F184" s="28"/>
    </row>
    <row r="185" ht="15.75" customHeight="1">
      <c r="E185" s="28"/>
      <c r="F185" s="28"/>
    </row>
    <row r="186" ht="15.75" customHeight="1">
      <c r="E186" s="28"/>
      <c r="F186" s="28"/>
    </row>
    <row r="187" ht="15.75" customHeight="1">
      <c r="E187" s="28"/>
      <c r="F187" s="28"/>
    </row>
    <row r="188" ht="15.75" customHeight="1">
      <c r="E188" s="28"/>
      <c r="F188" s="28"/>
    </row>
    <row r="189" ht="15.75" customHeight="1">
      <c r="E189" s="28"/>
      <c r="F189" s="28"/>
    </row>
    <row r="190" ht="15.75" customHeight="1">
      <c r="E190" s="28"/>
      <c r="F190" s="28"/>
    </row>
    <row r="191" ht="15.75" customHeight="1">
      <c r="E191" s="28"/>
      <c r="F191" s="28"/>
    </row>
    <row r="192" ht="15.75" customHeight="1">
      <c r="E192" s="28"/>
      <c r="F192" s="28"/>
    </row>
    <row r="193" ht="15.75" customHeight="1">
      <c r="E193" s="28"/>
      <c r="F193" s="28"/>
    </row>
    <row r="194" ht="15.75" customHeight="1">
      <c r="E194" s="28"/>
      <c r="F194" s="28"/>
    </row>
    <row r="195" ht="15.75" customHeight="1">
      <c r="E195" s="28"/>
      <c r="F195" s="28"/>
    </row>
    <row r="196" ht="15.75" customHeight="1">
      <c r="E196" s="28"/>
      <c r="F196" s="28"/>
    </row>
    <row r="197" ht="15.75" customHeight="1">
      <c r="E197" s="28"/>
      <c r="F197" s="28"/>
    </row>
    <row r="198" ht="15.75" customHeight="1">
      <c r="E198" s="28"/>
      <c r="F198" s="28"/>
    </row>
    <row r="199" ht="15.75" customHeight="1">
      <c r="E199" s="28"/>
      <c r="F199" s="28"/>
    </row>
    <row r="200" ht="15.75" customHeight="1">
      <c r="E200" s="28"/>
      <c r="F200" s="28"/>
    </row>
    <row r="201" ht="15.75" customHeight="1">
      <c r="E201" s="28"/>
      <c r="F201" s="28"/>
    </row>
    <row r="202" ht="15.75" customHeight="1">
      <c r="E202" s="28"/>
      <c r="F202" s="28"/>
    </row>
    <row r="203" ht="15.75" customHeight="1">
      <c r="E203" s="28"/>
      <c r="F203" s="28"/>
    </row>
    <row r="204" ht="15.75" customHeight="1">
      <c r="E204" s="28"/>
      <c r="F204" s="28"/>
    </row>
    <row r="205" ht="15.75" customHeight="1">
      <c r="E205" s="28"/>
      <c r="F205" s="28"/>
    </row>
    <row r="206" ht="15.75" customHeight="1">
      <c r="E206" s="28"/>
      <c r="F206" s="28"/>
    </row>
    <row r="207" ht="15.75" customHeight="1">
      <c r="E207" s="28"/>
      <c r="F207" s="28"/>
    </row>
    <row r="208" ht="15.75" customHeight="1">
      <c r="E208" s="28"/>
      <c r="F208" s="28"/>
    </row>
    <row r="209" ht="15.75" customHeight="1">
      <c r="E209" s="28"/>
      <c r="F209" s="28"/>
    </row>
    <row r="210" ht="15.75" customHeight="1">
      <c r="E210" s="28"/>
      <c r="F210" s="28"/>
    </row>
    <row r="211" ht="15.75" customHeight="1">
      <c r="E211" s="28"/>
      <c r="F211" s="28"/>
    </row>
    <row r="212" ht="15.75" customHeight="1">
      <c r="E212" s="28"/>
      <c r="F212" s="28"/>
    </row>
    <row r="213" ht="15.75" customHeight="1">
      <c r="E213" s="28"/>
      <c r="F213" s="28"/>
    </row>
    <row r="214" ht="15.75" customHeight="1">
      <c r="E214" s="28"/>
      <c r="F214" s="28"/>
    </row>
    <row r="215" ht="15.75" customHeight="1">
      <c r="E215" s="28"/>
      <c r="F215" s="28"/>
    </row>
    <row r="216" ht="15.75" customHeight="1">
      <c r="E216" s="28"/>
      <c r="F216" s="28"/>
    </row>
    <row r="217" ht="15.75" customHeight="1">
      <c r="E217" s="28"/>
      <c r="F217" s="28"/>
    </row>
    <row r="218" ht="15.75" customHeight="1">
      <c r="E218" s="28"/>
      <c r="F218" s="28"/>
    </row>
    <row r="219" ht="15.75" customHeight="1">
      <c r="E219" s="28"/>
      <c r="F219" s="28"/>
    </row>
    <row r="220" ht="15.75" customHeight="1">
      <c r="E220" s="28"/>
      <c r="F220" s="28"/>
    </row>
    <row r="221" ht="15.75" customHeight="1">
      <c r="E221" s="28"/>
      <c r="F221" s="28"/>
    </row>
    <row r="222" ht="15.75" customHeight="1">
      <c r="E222" s="28"/>
      <c r="F222" s="28"/>
    </row>
    <row r="223" ht="15.75" customHeight="1">
      <c r="E223" s="28"/>
      <c r="F223" s="28"/>
    </row>
    <row r="224" ht="15.75" customHeight="1">
      <c r="E224" s="28"/>
      <c r="F224" s="28"/>
    </row>
    <row r="225" ht="15.75" customHeight="1">
      <c r="E225" s="28"/>
      <c r="F225" s="28"/>
    </row>
    <row r="226" ht="15.75" customHeight="1">
      <c r="E226" s="28"/>
      <c r="F226" s="28"/>
    </row>
    <row r="227" ht="15.75" customHeight="1">
      <c r="E227" s="28"/>
      <c r="F227" s="28"/>
    </row>
    <row r="228" ht="15.75" customHeight="1">
      <c r="E228" s="28"/>
      <c r="F228" s="28"/>
    </row>
    <row r="229" ht="15.75" customHeight="1">
      <c r="E229" s="28"/>
      <c r="F229" s="28"/>
    </row>
    <row r="230" ht="15.75" customHeight="1">
      <c r="E230" s="28"/>
      <c r="F230" s="28"/>
    </row>
    <row r="231" ht="15.75" customHeight="1">
      <c r="E231" s="28"/>
      <c r="F231" s="28"/>
    </row>
    <row r="232" ht="15.75" customHeight="1">
      <c r="E232" s="28"/>
      <c r="F232" s="28"/>
    </row>
    <row r="233" ht="15.75" customHeight="1">
      <c r="E233" s="28"/>
      <c r="F233" s="28"/>
    </row>
    <row r="234" ht="15.75" customHeight="1">
      <c r="E234" s="28"/>
      <c r="F234" s="28"/>
    </row>
    <row r="235" ht="15.75" customHeight="1">
      <c r="E235" s="28"/>
      <c r="F235" s="28"/>
    </row>
    <row r="236" ht="15.75" customHeight="1">
      <c r="E236" s="28"/>
      <c r="F236" s="28"/>
    </row>
    <row r="237" ht="15.75" customHeight="1">
      <c r="E237" s="28"/>
      <c r="F237" s="28"/>
    </row>
    <row r="238" ht="15.75" customHeight="1">
      <c r="E238" s="28"/>
      <c r="F238" s="28"/>
    </row>
    <row r="239" ht="15.75" customHeight="1">
      <c r="E239" s="28"/>
      <c r="F239" s="28"/>
    </row>
    <row r="240" ht="15.75" customHeight="1">
      <c r="E240" s="28"/>
      <c r="F240" s="28"/>
    </row>
    <row r="241" ht="15.75" customHeight="1">
      <c r="E241" s="28"/>
      <c r="F241" s="28"/>
    </row>
    <row r="242" ht="15.75" customHeight="1">
      <c r="E242" s="28"/>
      <c r="F242" s="28"/>
    </row>
    <row r="243" ht="15.75" customHeight="1">
      <c r="E243" s="28"/>
      <c r="F243" s="28"/>
    </row>
    <row r="244" ht="15.75" customHeight="1">
      <c r="E244" s="28"/>
      <c r="F244" s="28"/>
    </row>
    <row r="245" ht="15.75" customHeight="1">
      <c r="E245" s="28"/>
      <c r="F245" s="28"/>
    </row>
    <row r="246" ht="15.75" customHeight="1">
      <c r="E246" s="28"/>
      <c r="F246" s="28"/>
    </row>
    <row r="247" ht="15.75" customHeight="1">
      <c r="E247" s="28"/>
      <c r="F247" s="28"/>
    </row>
    <row r="248" ht="15.75" customHeight="1">
      <c r="E248" s="28"/>
      <c r="F248" s="28"/>
    </row>
    <row r="249" ht="15.75" customHeight="1">
      <c r="E249" s="28"/>
      <c r="F249" s="28"/>
    </row>
    <row r="250" ht="15.75" customHeight="1">
      <c r="E250" s="28"/>
      <c r="F250" s="28"/>
    </row>
    <row r="251" ht="15.75" customHeight="1">
      <c r="E251" s="28"/>
      <c r="F251" s="28"/>
    </row>
    <row r="252" ht="15.75" customHeight="1">
      <c r="E252" s="28"/>
      <c r="F252" s="28"/>
    </row>
    <row r="253" ht="15.75" customHeight="1">
      <c r="E253" s="28"/>
      <c r="F253" s="28"/>
    </row>
    <row r="254" ht="15.75" customHeight="1">
      <c r="E254" s="28"/>
      <c r="F254" s="28"/>
    </row>
    <row r="255" ht="15.75" customHeight="1">
      <c r="E255" s="28"/>
      <c r="F255" s="28"/>
    </row>
    <row r="256" ht="15.75" customHeight="1">
      <c r="E256" s="28"/>
      <c r="F256" s="28"/>
    </row>
    <row r="257" ht="15.75" customHeight="1">
      <c r="E257" s="28"/>
      <c r="F257" s="28"/>
    </row>
    <row r="258" ht="15.75" customHeight="1">
      <c r="E258" s="28"/>
      <c r="F258" s="28"/>
    </row>
    <row r="259" ht="15.75" customHeight="1">
      <c r="E259" s="28"/>
      <c r="F259" s="28"/>
    </row>
    <row r="260" ht="15.75" customHeight="1">
      <c r="E260" s="28"/>
      <c r="F260" s="28"/>
    </row>
    <row r="261" ht="15.75" customHeight="1">
      <c r="E261" s="28"/>
      <c r="F261" s="28"/>
    </row>
    <row r="262" ht="15.75" customHeight="1">
      <c r="E262" s="28"/>
      <c r="F262" s="28"/>
    </row>
    <row r="263" ht="15.75" customHeight="1">
      <c r="E263" s="28"/>
      <c r="F263" s="28"/>
    </row>
    <row r="264" ht="15.75" customHeight="1">
      <c r="E264" s="28"/>
      <c r="F264" s="28"/>
    </row>
    <row r="265" ht="15.75" customHeight="1">
      <c r="E265" s="28"/>
      <c r="F265" s="28"/>
    </row>
    <row r="266" ht="15.75" customHeight="1">
      <c r="E266" s="28"/>
      <c r="F266" s="28"/>
    </row>
    <row r="267" ht="15.75" customHeight="1">
      <c r="E267" s="28"/>
      <c r="F267" s="28"/>
    </row>
    <row r="268" ht="15.75" customHeight="1">
      <c r="E268" s="28"/>
      <c r="F268" s="28"/>
    </row>
    <row r="269" ht="15.75" customHeight="1">
      <c r="E269" s="28"/>
      <c r="F269" s="28"/>
    </row>
    <row r="270" ht="15.75" customHeight="1">
      <c r="E270" s="28"/>
      <c r="F270" s="28"/>
    </row>
    <row r="271" ht="15.75" customHeight="1">
      <c r="E271" s="28"/>
      <c r="F271" s="28"/>
    </row>
    <row r="272" ht="15.75" customHeight="1">
      <c r="E272" s="28"/>
      <c r="F272" s="28"/>
    </row>
    <row r="273" ht="15.75" customHeight="1">
      <c r="E273" s="28"/>
      <c r="F273" s="28"/>
    </row>
    <row r="274" ht="15.75" customHeight="1">
      <c r="E274" s="28"/>
      <c r="F274" s="28"/>
    </row>
    <row r="275" ht="15.75" customHeight="1">
      <c r="E275" s="28"/>
      <c r="F275" s="28"/>
    </row>
    <row r="276" ht="15.75" customHeight="1">
      <c r="E276" s="28"/>
      <c r="F276" s="28"/>
    </row>
    <row r="277" ht="15.75" customHeight="1">
      <c r="E277" s="28"/>
      <c r="F277" s="28"/>
    </row>
    <row r="278" ht="15.75" customHeight="1">
      <c r="E278" s="28"/>
      <c r="F278" s="28"/>
    </row>
    <row r="279" ht="15.75" customHeight="1">
      <c r="E279" s="28"/>
      <c r="F279" s="28"/>
    </row>
    <row r="280" ht="15.75" customHeight="1">
      <c r="E280" s="28"/>
      <c r="F280" s="28"/>
    </row>
    <row r="281" ht="15.75" customHeight="1">
      <c r="E281" s="28"/>
      <c r="F281" s="28"/>
    </row>
    <row r="282" ht="15.75" customHeight="1">
      <c r="E282" s="28"/>
      <c r="F282" s="28"/>
    </row>
    <row r="283" ht="15.75" customHeight="1">
      <c r="E283" s="28"/>
      <c r="F283" s="28"/>
    </row>
    <row r="284" ht="15.75" customHeight="1">
      <c r="E284" s="28"/>
      <c r="F284" s="28"/>
    </row>
    <row r="285" ht="15.75" customHeight="1">
      <c r="E285" s="28"/>
      <c r="F285" s="28"/>
    </row>
    <row r="286" ht="15.75" customHeight="1">
      <c r="E286" s="28"/>
      <c r="F286" s="28"/>
    </row>
    <row r="287" ht="15.75" customHeight="1">
      <c r="E287" s="28"/>
      <c r="F287" s="28"/>
    </row>
    <row r="288" ht="15.75" customHeight="1">
      <c r="E288" s="28"/>
      <c r="F288" s="28"/>
    </row>
    <row r="289" ht="15.75" customHeight="1">
      <c r="E289" s="28"/>
      <c r="F289" s="28"/>
    </row>
    <row r="290" ht="15.75" customHeight="1">
      <c r="E290" s="28"/>
      <c r="F290" s="28"/>
    </row>
    <row r="291" ht="15.75" customHeight="1">
      <c r="E291" s="28"/>
      <c r="F291" s="28"/>
    </row>
    <row r="292" ht="15.75" customHeight="1">
      <c r="E292" s="28"/>
      <c r="F292" s="28"/>
    </row>
    <row r="293" ht="15.75" customHeight="1">
      <c r="E293" s="28"/>
      <c r="F293" s="28"/>
    </row>
    <row r="294" ht="15.75" customHeight="1">
      <c r="E294" s="28"/>
      <c r="F294" s="28"/>
    </row>
    <row r="295" ht="15.75" customHeight="1">
      <c r="E295" s="28"/>
      <c r="F295" s="28"/>
    </row>
    <row r="296" ht="15.75" customHeight="1">
      <c r="E296" s="28"/>
      <c r="F296" s="28"/>
    </row>
    <row r="297" ht="15.75" customHeight="1">
      <c r="E297" s="28"/>
      <c r="F297" s="28"/>
    </row>
    <row r="298" ht="15.75" customHeight="1">
      <c r="E298" s="28"/>
      <c r="F298" s="28"/>
    </row>
    <row r="299" ht="15.75" customHeight="1">
      <c r="E299" s="28"/>
      <c r="F299" s="28"/>
    </row>
    <row r="300" ht="15.75" customHeight="1">
      <c r="E300" s="28"/>
      <c r="F300" s="28"/>
    </row>
    <row r="301" ht="15.75" customHeight="1">
      <c r="E301" s="28"/>
      <c r="F301" s="28"/>
    </row>
    <row r="302" ht="15.75" customHeight="1">
      <c r="E302" s="28"/>
      <c r="F302" s="28"/>
    </row>
    <row r="303" ht="15.75" customHeight="1">
      <c r="E303" s="28"/>
      <c r="F303" s="28"/>
    </row>
    <row r="304" ht="15.75" customHeight="1">
      <c r="E304" s="28"/>
      <c r="F304" s="28"/>
    </row>
    <row r="305" ht="15.75" customHeight="1">
      <c r="E305" s="28"/>
      <c r="F305" s="28"/>
    </row>
    <row r="306" ht="15.75" customHeight="1">
      <c r="E306" s="28"/>
      <c r="F306" s="28"/>
    </row>
    <row r="307" ht="15.75" customHeight="1">
      <c r="E307" s="28"/>
      <c r="F307" s="28"/>
    </row>
    <row r="308" ht="15.75" customHeight="1">
      <c r="E308" s="28"/>
      <c r="F308" s="28"/>
    </row>
    <row r="309" ht="15.75" customHeight="1">
      <c r="E309" s="28"/>
      <c r="F309" s="28"/>
    </row>
    <row r="310" ht="15.75" customHeight="1">
      <c r="E310" s="28"/>
      <c r="F310" s="28"/>
    </row>
    <row r="311" ht="15.75" customHeight="1">
      <c r="E311" s="28"/>
      <c r="F311" s="28"/>
    </row>
    <row r="312" ht="15.75" customHeight="1">
      <c r="E312" s="28"/>
      <c r="F312" s="28"/>
    </row>
    <row r="313" ht="15.75" customHeight="1">
      <c r="E313" s="28"/>
      <c r="F313" s="28"/>
    </row>
    <row r="314" ht="15.75" customHeight="1">
      <c r="E314" s="28"/>
      <c r="F314" s="28"/>
    </row>
    <row r="315" ht="15.75" customHeight="1">
      <c r="E315" s="28"/>
      <c r="F315" s="28"/>
    </row>
    <row r="316" ht="15.75" customHeight="1">
      <c r="E316" s="28"/>
      <c r="F316" s="28"/>
    </row>
    <row r="317" ht="15.75" customHeight="1">
      <c r="E317" s="28"/>
      <c r="F317" s="28"/>
    </row>
    <row r="318" ht="15.75" customHeight="1">
      <c r="E318" s="28"/>
      <c r="F318" s="28"/>
    </row>
    <row r="319" ht="15.75" customHeight="1">
      <c r="E319" s="28"/>
      <c r="F319" s="28"/>
    </row>
    <row r="320" ht="15.75" customHeight="1">
      <c r="E320" s="28"/>
      <c r="F320" s="28"/>
    </row>
    <row r="321" ht="15.75" customHeight="1">
      <c r="E321" s="28"/>
      <c r="F321" s="28"/>
    </row>
    <row r="322" ht="15.75" customHeight="1">
      <c r="E322" s="28"/>
      <c r="F322" s="28"/>
    </row>
    <row r="323" ht="15.75" customHeight="1">
      <c r="E323" s="28"/>
      <c r="F323" s="28"/>
    </row>
    <row r="324" ht="15.75" customHeight="1">
      <c r="E324" s="28"/>
      <c r="F324" s="28"/>
    </row>
    <row r="325" ht="15.75" customHeight="1">
      <c r="E325" s="28"/>
      <c r="F325" s="28"/>
    </row>
    <row r="326" ht="15.75" customHeight="1">
      <c r="E326" s="28"/>
      <c r="F326" s="28"/>
    </row>
    <row r="327" ht="15.75" customHeight="1">
      <c r="E327" s="28"/>
      <c r="F327" s="28"/>
    </row>
    <row r="328" ht="15.75" customHeight="1">
      <c r="E328" s="28"/>
      <c r="F328" s="28"/>
    </row>
    <row r="329" ht="15.75" customHeight="1">
      <c r="E329" s="28"/>
      <c r="F329" s="28"/>
    </row>
    <row r="330" ht="15.75" customHeight="1">
      <c r="E330" s="28"/>
      <c r="F330" s="28"/>
    </row>
    <row r="331" ht="15.75" customHeight="1">
      <c r="E331" s="28"/>
      <c r="F331" s="28"/>
    </row>
    <row r="332" ht="15.75" customHeight="1">
      <c r="E332" s="28"/>
      <c r="F332" s="28"/>
    </row>
    <row r="333" ht="15.75" customHeight="1">
      <c r="E333" s="28"/>
      <c r="F333" s="28"/>
    </row>
    <row r="334" ht="15.75" customHeight="1">
      <c r="E334" s="28"/>
      <c r="F334" s="28"/>
    </row>
    <row r="335" ht="15.75" customHeight="1">
      <c r="E335" s="28"/>
      <c r="F335" s="28"/>
    </row>
    <row r="336" ht="15.75" customHeight="1">
      <c r="E336" s="28"/>
      <c r="F336" s="28"/>
    </row>
    <row r="337" ht="15.75" customHeight="1">
      <c r="E337" s="28"/>
      <c r="F337" s="28"/>
    </row>
    <row r="338" ht="15.75" customHeight="1">
      <c r="E338" s="28"/>
      <c r="F338" s="28"/>
    </row>
    <row r="339" ht="15.75" customHeight="1">
      <c r="E339" s="28"/>
      <c r="F339" s="28"/>
    </row>
    <row r="340" ht="15.75" customHeight="1">
      <c r="E340" s="28"/>
      <c r="F340" s="28"/>
    </row>
    <row r="341" ht="15.75" customHeight="1">
      <c r="E341" s="28"/>
      <c r="F341" s="28"/>
    </row>
    <row r="342" ht="15.75" customHeight="1">
      <c r="E342" s="28"/>
      <c r="F342" s="28"/>
    </row>
    <row r="343" ht="15.75" customHeight="1">
      <c r="E343" s="28"/>
      <c r="F343" s="28"/>
    </row>
    <row r="344" ht="15.75" customHeight="1">
      <c r="E344" s="28"/>
      <c r="F344" s="28"/>
    </row>
    <row r="345" ht="15.75" customHeight="1">
      <c r="E345" s="28"/>
      <c r="F345" s="28"/>
    </row>
    <row r="346" ht="15.75" customHeight="1">
      <c r="E346" s="28"/>
      <c r="F346" s="28"/>
    </row>
    <row r="347" ht="15.75" customHeight="1">
      <c r="E347" s="28"/>
      <c r="F347" s="28"/>
    </row>
    <row r="348" ht="15.75" customHeight="1">
      <c r="E348" s="28"/>
      <c r="F348" s="28"/>
    </row>
    <row r="349" ht="15.75" customHeight="1">
      <c r="E349" s="28"/>
      <c r="F349" s="28"/>
    </row>
    <row r="350" ht="15.75" customHeight="1">
      <c r="E350" s="28"/>
      <c r="F350" s="28"/>
    </row>
    <row r="351" ht="15.75" customHeight="1">
      <c r="E351" s="28"/>
      <c r="F351" s="28"/>
    </row>
    <row r="352" ht="15.75" customHeight="1">
      <c r="E352" s="28"/>
      <c r="F352" s="28"/>
    </row>
    <row r="353" ht="15.75" customHeight="1">
      <c r="E353" s="28"/>
      <c r="F353" s="28"/>
    </row>
    <row r="354" ht="15.75" customHeight="1">
      <c r="E354" s="28"/>
      <c r="F354" s="28"/>
    </row>
    <row r="355" ht="15.75" customHeight="1">
      <c r="E355" s="28"/>
      <c r="F355" s="28"/>
    </row>
    <row r="356" ht="15.75" customHeight="1">
      <c r="E356" s="28"/>
      <c r="F356" s="28"/>
    </row>
    <row r="357" ht="15.75" customHeight="1">
      <c r="E357" s="28"/>
      <c r="F357" s="28"/>
    </row>
    <row r="358" ht="15.75" customHeight="1">
      <c r="E358" s="28"/>
      <c r="F358" s="28"/>
    </row>
    <row r="359" ht="15.75" customHeight="1">
      <c r="E359" s="28"/>
      <c r="F359" s="28"/>
    </row>
    <row r="360" ht="15.75" customHeight="1">
      <c r="E360" s="28"/>
      <c r="F360" s="28"/>
    </row>
    <row r="361" ht="15.75" customHeight="1">
      <c r="E361" s="28"/>
      <c r="F361" s="28"/>
    </row>
    <row r="362" ht="15.75" customHeight="1">
      <c r="E362" s="28"/>
      <c r="F362" s="28"/>
    </row>
    <row r="363" ht="15.75" customHeight="1">
      <c r="E363" s="28"/>
      <c r="F363" s="28"/>
    </row>
    <row r="364" ht="15.75" customHeight="1">
      <c r="E364" s="28"/>
      <c r="F364" s="28"/>
    </row>
    <row r="365" ht="15.75" customHeight="1">
      <c r="E365" s="28"/>
      <c r="F365" s="28"/>
    </row>
    <row r="366" ht="15.75" customHeight="1">
      <c r="E366" s="28"/>
      <c r="F366" s="28"/>
    </row>
    <row r="367" ht="15.75" customHeight="1">
      <c r="E367" s="28"/>
      <c r="F367" s="28"/>
    </row>
    <row r="368" ht="15.75" customHeight="1">
      <c r="E368" s="28"/>
      <c r="F368" s="28"/>
    </row>
    <row r="369" ht="15.75" customHeight="1">
      <c r="E369" s="28"/>
      <c r="F369" s="28"/>
    </row>
    <row r="370" ht="15.75" customHeight="1">
      <c r="E370" s="28"/>
      <c r="F370" s="28"/>
    </row>
    <row r="371" ht="15.75" customHeight="1">
      <c r="E371" s="28"/>
      <c r="F371" s="28"/>
    </row>
    <row r="372" ht="15.75" customHeight="1">
      <c r="E372" s="28"/>
      <c r="F372" s="28"/>
    </row>
    <row r="373" ht="15.75" customHeight="1">
      <c r="E373" s="28"/>
      <c r="F373" s="28"/>
    </row>
    <row r="374" ht="15.75" customHeight="1">
      <c r="E374" s="28"/>
      <c r="F374" s="28"/>
    </row>
    <row r="375" ht="15.75" customHeight="1">
      <c r="E375" s="28"/>
      <c r="F375" s="28"/>
    </row>
    <row r="376" ht="15.75" customHeight="1">
      <c r="E376" s="28"/>
      <c r="F376" s="28"/>
    </row>
    <row r="377" ht="15.75" customHeight="1">
      <c r="E377" s="28"/>
      <c r="F377" s="28"/>
    </row>
    <row r="378" ht="15.75" customHeight="1">
      <c r="E378" s="28"/>
      <c r="F378" s="28"/>
    </row>
    <row r="379" ht="15.75" customHeight="1">
      <c r="E379" s="28"/>
      <c r="F379" s="28"/>
    </row>
    <row r="380" ht="15.75" customHeight="1">
      <c r="E380" s="28"/>
      <c r="F380" s="28"/>
    </row>
    <row r="381" ht="15.75" customHeight="1">
      <c r="E381" s="28"/>
      <c r="F381" s="28"/>
    </row>
    <row r="382" ht="15.75" customHeight="1">
      <c r="E382" s="28"/>
      <c r="F382" s="28"/>
    </row>
    <row r="383" ht="15.75" customHeight="1">
      <c r="E383" s="28"/>
      <c r="F383" s="28"/>
    </row>
    <row r="384" ht="15.75" customHeight="1">
      <c r="E384" s="28"/>
      <c r="F384" s="28"/>
    </row>
    <row r="385" ht="15.75" customHeight="1">
      <c r="E385" s="28"/>
      <c r="F385" s="28"/>
    </row>
    <row r="386" ht="15.75" customHeight="1">
      <c r="E386" s="28"/>
      <c r="F386" s="28"/>
    </row>
    <row r="387" ht="15.75" customHeight="1">
      <c r="E387" s="28"/>
      <c r="F387" s="28"/>
    </row>
    <row r="388" ht="15.75" customHeight="1">
      <c r="E388" s="28"/>
      <c r="F388" s="28"/>
    </row>
    <row r="389" ht="15.75" customHeight="1">
      <c r="E389" s="28"/>
      <c r="F389" s="28"/>
    </row>
    <row r="390" ht="15.75" customHeight="1">
      <c r="E390" s="28"/>
      <c r="F390" s="28"/>
    </row>
    <row r="391" ht="15.75" customHeight="1">
      <c r="E391" s="28"/>
      <c r="F391" s="28"/>
    </row>
    <row r="392" ht="15.75" customHeight="1">
      <c r="E392" s="28"/>
      <c r="F392" s="28"/>
    </row>
    <row r="393" ht="15.75" customHeight="1">
      <c r="E393" s="28"/>
      <c r="F393" s="28"/>
    </row>
    <row r="394" ht="15.75" customHeight="1">
      <c r="E394" s="28"/>
      <c r="F394" s="28"/>
    </row>
    <row r="395" ht="15.75" customHeight="1">
      <c r="E395" s="28"/>
      <c r="F395" s="28"/>
    </row>
    <row r="396" ht="15.75" customHeight="1">
      <c r="E396" s="28"/>
      <c r="F396" s="28"/>
    </row>
    <row r="397" ht="15.75" customHeight="1">
      <c r="E397" s="28"/>
      <c r="F397" s="28"/>
    </row>
    <row r="398" ht="15.75" customHeight="1">
      <c r="E398" s="28"/>
      <c r="F398" s="28"/>
    </row>
    <row r="399" ht="15.75" customHeight="1">
      <c r="E399" s="28"/>
      <c r="F399" s="28"/>
    </row>
    <row r="400" ht="15.75" customHeight="1">
      <c r="E400" s="28"/>
      <c r="F400" s="28"/>
    </row>
    <row r="401" ht="15.75" customHeight="1">
      <c r="E401" s="28"/>
      <c r="F401" s="28"/>
    </row>
    <row r="402" ht="15.75" customHeight="1">
      <c r="E402" s="28"/>
      <c r="F402" s="28"/>
    </row>
    <row r="403" ht="15.75" customHeight="1">
      <c r="E403" s="28"/>
      <c r="F403" s="28"/>
    </row>
    <row r="404" ht="15.75" customHeight="1">
      <c r="E404" s="28"/>
      <c r="F404" s="28"/>
    </row>
    <row r="405" ht="15.75" customHeight="1">
      <c r="E405" s="28"/>
      <c r="F405" s="28"/>
    </row>
    <row r="406" ht="15.75" customHeight="1">
      <c r="E406" s="28"/>
      <c r="F406" s="28"/>
    </row>
    <row r="407" ht="15.75" customHeight="1">
      <c r="E407" s="28"/>
      <c r="F407" s="28"/>
    </row>
    <row r="408" ht="15.75" customHeight="1">
      <c r="E408" s="28"/>
      <c r="F408" s="28"/>
    </row>
    <row r="409" ht="15.75" customHeight="1">
      <c r="E409" s="28"/>
      <c r="F409" s="28"/>
    </row>
    <row r="410" ht="15.75" customHeight="1">
      <c r="E410" s="28"/>
      <c r="F410" s="28"/>
    </row>
    <row r="411" ht="15.75" customHeight="1">
      <c r="E411" s="28"/>
      <c r="F411" s="28"/>
    </row>
    <row r="412" ht="15.75" customHeight="1">
      <c r="E412" s="28"/>
      <c r="F412" s="28"/>
    </row>
    <row r="413" ht="15.75" customHeight="1">
      <c r="E413" s="28"/>
      <c r="F413" s="28"/>
    </row>
    <row r="414" ht="15.75" customHeight="1">
      <c r="E414" s="28"/>
      <c r="F414" s="28"/>
    </row>
    <row r="415" ht="15.75" customHeight="1">
      <c r="E415" s="28"/>
      <c r="F415" s="28"/>
    </row>
    <row r="416" ht="15.75" customHeight="1">
      <c r="E416" s="28"/>
      <c r="F416" s="28"/>
    </row>
    <row r="417" ht="15.75" customHeight="1">
      <c r="E417" s="28"/>
      <c r="F417" s="28"/>
    </row>
    <row r="418" ht="15.75" customHeight="1">
      <c r="E418" s="28"/>
      <c r="F418" s="28"/>
    </row>
    <row r="419" ht="15.75" customHeight="1">
      <c r="E419" s="28"/>
      <c r="F419" s="28"/>
    </row>
    <row r="420" ht="15.75" customHeight="1">
      <c r="E420" s="28"/>
      <c r="F420" s="28"/>
    </row>
    <row r="421" ht="15.75" customHeight="1">
      <c r="E421" s="28"/>
      <c r="F421" s="28"/>
    </row>
    <row r="422" ht="15.75" customHeight="1">
      <c r="E422" s="28"/>
      <c r="F422" s="28"/>
    </row>
    <row r="423" ht="15.75" customHeight="1">
      <c r="E423" s="28"/>
      <c r="F423" s="28"/>
    </row>
    <row r="424" ht="15.75" customHeight="1">
      <c r="E424" s="28"/>
      <c r="F424" s="28"/>
    </row>
    <row r="425" ht="15.75" customHeight="1">
      <c r="E425" s="28"/>
      <c r="F425" s="28"/>
    </row>
    <row r="426" ht="15.75" customHeight="1">
      <c r="E426" s="28"/>
      <c r="F426" s="28"/>
    </row>
    <row r="427" ht="15.75" customHeight="1">
      <c r="E427" s="28"/>
      <c r="F427" s="28"/>
    </row>
    <row r="428" ht="15.75" customHeight="1">
      <c r="E428" s="28"/>
      <c r="F428" s="28"/>
    </row>
    <row r="429" ht="15.75" customHeight="1">
      <c r="E429" s="28"/>
      <c r="F429" s="28"/>
    </row>
    <row r="430" ht="15.75" customHeight="1">
      <c r="E430" s="28"/>
      <c r="F430" s="28"/>
    </row>
    <row r="431" ht="15.75" customHeight="1">
      <c r="E431" s="28"/>
      <c r="F431" s="28"/>
    </row>
    <row r="432" ht="15.75" customHeight="1">
      <c r="E432" s="28"/>
      <c r="F432" s="28"/>
    </row>
    <row r="433" ht="15.75" customHeight="1">
      <c r="E433" s="28"/>
      <c r="F433" s="28"/>
    </row>
    <row r="434" ht="15.75" customHeight="1">
      <c r="E434" s="28"/>
      <c r="F434" s="28"/>
    </row>
    <row r="435" ht="15.75" customHeight="1">
      <c r="E435" s="28"/>
      <c r="F435" s="28"/>
    </row>
    <row r="436" ht="15.75" customHeight="1">
      <c r="E436" s="28"/>
      <c r="F436" s="28"/>
    </row>
    <row r="437" ht="15.75" customHeight="1">
      <c r="E437" s="28"/>
      <c r="F437" s="28"/>
    </row>
    <row r="438" ht="15.75" customHeight="1">
      <c r="E438" s="28"/>
      <c r="F438" s="28"/>
    </row>
    <row r="439" ht="15.75" customHeight="1">
      <c r="E439" s="28"/>
      <c r="F439" s="28"/>
    </row>
    <row r="440" ht="15.75" customHeight="1">
      <c r="E440" s="28"/>
      <c r="F440" s="28"/>
    </row>
    <row r="441" ht="15.75" customHeight="1">
      <c r="E441" s="28"/>
      <c r="F441" s="28"/>
    </row>
    <row r="442" ht="15.75" customHeight="1">
      <c r="E442" s="28"/>
      <c r="F442" s="28"/>
    </row>
    <row r="443" ht="15.75" customHeight="1">
      <c r="E443" s="28"/>
      <c r="F443" s="28"/>
    </row>
    <row r="444" ht="15.75" customHeight="1">
      <c r="E444" s="28"/>
      <c r="F444" s="28"/>
    </row>
    <row r="445" ht="15.75" customHeight="1">
      <c r="E445" s="28"/>
      <c r="F445" s="28"/>
    </row>
    <row r="446" ht="15.75" customHeight="1">
      <c r="E446" s="28"/>
      <c r="F446" s="28"/>
    </row>
    <row r="447" ht="15.75" customHeight="1">
      <c r="E447" s="28"/>
      <c r="F447" s="28"/>
    </row>
    <row r="448" ht="15.75" customHeight="1">
      <c r="E448" s="28"/>
      <c r="F448" s="28"/>
    </row>
    <row r="449" ht="15.75" customHeight="1">
      <c r="E449" s="28"/>
      <c r="F449" s="28"/>
    </row>
    <row r="450" ht="15.75" customHeight="1">
      <c r="E450" s="28"/>
      <c r="F450" s="28"/>
    </row>
    <row r="451" ht="15.75" customHeight="1">
      <c r="E451" s="28"/>
      <c r="F451" s="28"/>
    </row>
    <row r="452" ht="15.75" customHeight="1">
      <c r="E452" s="28"/>
      <c r="F452" s="28"/>
    </row>
    <row r="453" ht="15.75" customHeight="1">
      <c r="E453" s="28"/>
      <c r="F453" s="28"/>
    </row>
    <row r="454" ht="15.75" customHeight="1">
      <c r="E454" s="28"/>
      <c r="F454" s="28"/>
    </row>
    <row r="455" ht="15.75" customHeight="1">
      <c r="E455" s="28"/>
      <c r="F455" s="28"/>
    </row>
    <row r="456" ht="15.75" customHeight="1">
      <c r="E456" s="28"/>
      <c r="F456" s="28"/>
    </row>
    <row r="457" ht="15.75" customHeight="1">
      <c r="E457" s="28"/>
      <c r="F457" s="28"/>
    </row>
    <row r="458" ht="15.75" customHeight="1">
      <c r="E458" s="28"/>
      <c r="F458" s="28"/>
    </row>
    <row r="459" ht="15.75" customHeight="1">
      <c r="E459" s="28"/>
      <c r="F459" s="28"/>
    </row>
    <row r="460" ht="15.75" customHeight="1">
      <c r="E460" s="28"/>
      <c r="F460" s="28"/>
    </row>
    <row r="461" ht="15.75" customHeight="1">
      <c r="E461" s="28"/>
      <c r="F461" s="28"/>
    </row>
    <row r="462" ht="15.75" customHeight="1">
      <c r="E462" s="28"/>
      <c r="F462" s="28"/>
    </row>
    <row r="463" ht="15.75" customHeight="1">
      <c r="E463" s="28"/>
      <c r="F463" s="28"/>
    </row>
    <row r="464" ht="15.75" customHeight="1">
      <c r="E464" s="28"/>
      <c r="F464" s="28"/>
    </row>
    <row r="465" ht="15.75" customHeight="1">
      <c r="E465" s="28"/>
      <c r="F465" s="28"/>
    </row>
    <row r="466" ht="15.75" customHeight="1">
      <c r="E466" s="28"/>
      <c r="F466" s="28"/>
    </row>
    <row r="467" ht="15.75" customHeight="1">
      <c r="E467" s="28"/>
      <c r="F467" s="28"/>
    </row>
    <row r="468" ht="15.75" customHeight="1">
      <c r="E468" s="28"/>
      <c r="F468" s="28"/>
    </row>
    <row r="469" ht="15.75" customHeight="1">
      <c r="E469" s="28"/>
      <c r="F469" s="28"/>
    </row>
    <row r="470" ht="15.75" customHeight="1">
      <c r="E470" s="28"/>
      <c r="F470" s="28"/>
    </row>
    <row r="471" ht="15.75" customHeight="1">
      <c r="E471" s="28"/>
      <c r="F471" s="28"/>
    </row>
    <row r="472" ht="15.75" customHeight="1">
      <c r="E472" s="28"/>
      <c r="F472" s="28"/>
    </row>
    <row r="473" ht="15.75" customHeight="1">
      <c r="E473" s="28"/>
      <c r="F473" s="28"/>
    </row>
    <row r="474" ht="15.75" customHeight="1">
      <c r="E474" s="28"/>
      <c r="F474" s="28"/>
    </row>
    <row r="475" ht="15.75" customHeight="1">
      <c r="E475" s="28"/>
      <c r="F475" s="28"/>
    </row>
    <row r="476" ht="15.75" customHeight="1">
      <c r="E476" s="28"/>
      <c r="F476" s="28"/>
    </row>
    <row r="477" ht="15.75" customHeight="1">
      <c r="E477" s="28"/>
      <c r="F477" s="28"/>
    </row>
    <row r="478" ht="15.75" customHeight="1">
      <c r="E478" s="28"/>
      <c r="F478" s="28"/>
    </row>
    <row r="479" ht="15.75" customHeight="1">
      <c r="E479" s="28"/>
      <c r="F479" s="28"/>
    </row>
    <row r="480" ht="15.75" customHeight="1">
      <c r="E480" s="28"/>
      <c r="F480" s="28"/>
    </row>
    <row r="481" ht="15.75" customHeight="1">
      <c r="E481" s="28"/>
      <c r="F481" s="28"/>
    </row>
    <row r="482" ht="15.75" customHeight="1">
      <c r="E482" s="28"/>
      <c r="F482" s="28"/>
    </row>
    <row r="483" ht="15.75" customHeight="1">
      <c r="E483" s="28"/>
      <c r="F483" s="28"/>
    </row>
    <row r="484" ht="15.75" customHeight="1">
      <c r="E484" s="28"/>
      <c r="F484" s="28"/>
    </row>
    <row r="485" ht="15.75" customHeight="1">
      <c r="E485" s="28"/>
      <c r="F485" s="28"/>
    </row>
    <row r="486" ht="15.75" customHeight="1">
      <c r="E486" s="28"/>
      <c r="F486" s="28"/>
    </row>
    <row r="487" ht="15.75" customHeight="1">
      <c r="E487" s="28"/>
      <c r="F487" s="28"/>
    </row>
    <row r="488" ht="15.75" customHeight="1">
      <c r="E488" s="28"/>
      <c r="F488" s="28"/>
    </row>
    <row r="489" ht="15.75" customHeight="1">
      <c r="E489" s="28"/>
      <c r="F489" s="28"/>
    </row>
    <row r="490" ht="15.75" customHeight="1">
      <c r="E490" s="28"/>
      <c r="F490" s="28"/>
    </row>
    <row r="491" ht="15.75" customHeight="1">
      <c r="E491" s="28"/>
      <c r="F491" s="28"/>
    </row>
    <row r="492" ht="15.75" customHeight="1">
      <c r="E492" s="28"/>
      <c r="F492" s="28"/>
    </row>
    <row r="493" ht="15.75" customHeight="1">
      <c r="E493" s="28"/>
      <c r="F493" s="28"/>
    </row>
    <row r="494" ht="15.75" customHeight="1">
      <c r="E494" s="28"/>
      <c r="F494" s="28"/>
    </row>
    <row r="495" ht="15.75" customHeight="1">
      <c r="E495" s="28"/>
      <c r="F495" s="28"/>
    </row>
    <row r="496" ht="15.75" customHeight="1">
      <c r="E496" s="28"/>
      <c r="F496" s="28"/>
    </row>
    <row r="497" ht="15.75" customHeight="1">
      <c r="E497" s="28"/>
      <c r="F497" s="28"/>
    </row>
    <row r="498" ht="15.75" customHeight="1">
      <c r="E498" s="28"/>
      <c r="F498" s="28"/>
    </row>
    <row r="499" ht="15.75" customHeight="1">
      <c r="E499" s="28"/>
      <c r="F499" s="28"/>
    </row>
    <row r="500" ht="15.75" customHeight="1">
      <c r="E500" s="28"/>
      <c r="F500" s="28"/>
    </row>
    <row r="501" ht="15.75" customHeight="1">
      <c r="E501" s="28"/>
      <c r="F501" s="28"/>
    </row>
    <row r="502" ht="15.75" customHeight="1">
      <c r="E502" s="28"/>
      <c r="F502" s="28"/>
    </row>
    <row r="503" ht="15.75" customHeight="1">
      <c r="E503" s="28"/>
      <c r="F503" s="28"/>
    </row>
    <row r="504" ht="15.75" customHeight="1">
      <c r="E504" s="28"/>
      <c r="F504" s="28"/>
    </row>
    <row r="505" ht="15.75" customHeight="1">
      <c r="E505" s="28"/>
      <c r="F505" s="28"/>
    </row>
    <row r="506" ht="15.75" customHeight="1">
      <c r="E506" s="28"/>
      <c r="F506" s="28"/>
    </row>
    <row r="507" ht="15.75" customHeight="1">
      <c r="E507" s="28"/>
      <c r="F507" s="28"/>
    </row>
    <row r="508" ht="15.75" customHeight="1">
      <c r="E508" s="28"/>
      <c r="F508" s="28"/>
    </row>
    <row r="509" ht="15.75" customHeight="1">
      <c r="E509" s="28"/>
      <c r="F509" s="28"/>
    </row>
    <row r="510" ht="15.75" customHeight="1">
      <c r="E510" s="28"/>
      <c r="F510" s="28"/>
    </row>
    <row r="511" ht="15.75" customHeight="1">
      <c r="E511" s="28"/>
      <c r="F511" s="28"/>
    </row>
    <row r="512" ht="15.75" customHeight="1">
      <c r="E512" s="28"/>
      <c r="F512" s="28"/>
    </row>
    <row r="513" ht="15.75" customHeight="1">
      <c r="E513" s="28"/>
      <c r="F513" s="28"/>
    </row>
    <row r="514" ht="15.75" customHeight="1">
      <c r="E514" s="28"/>
      <c r="F514" s="28"/>
    </row>
    <row r="515" ht="15.75" customHeight="1">
      <c r="E515" s="28"/>
      <c r="F515" s="28"/>
    </row>
    <row r="516" ht="15.75" customHeight="1">
      <c r="E516" s="28"/>
      <c r="F516" s="28"/>
    </row>
    <row r="517" ht="15.75" customHeight="1">
      <c r="E517" s="28"/>
      <c r="F517" s="28"/>
    </row>
    <row r="518" ht="15.75" customHeight="1">
      <c r="E518" s="28"/>
      <c r="F518" s="28"/>
    </row>
    <row r="519" ht="15.75" customHeight="1">
      <c r="E519" s="28"/>
      <c r="F519" s="28"/>
    </row>
    <row r="520" ht="15.75" customHeight="1">
      <c r="E520" s="28"/>
      <c r="F520" s="28"/>
    </row>
    <row r="521" ht="15.75" customHeight="1">
      <c r="E521" s="28"/>
      <c r="F521" s="28"/>
    </row>
    <row r="522" ht="15.75" customHeight="1">
      <c r="E522" s="28"/>
      <c r="F522" s="28"/>
    </row>
    <row r="523" ht="15.75" customHeight="1">
      <c r="E523" s="28"/>
      <c r="F523" s="28"/>
    </row>
    <row r="524" ht="15.75" customHeight="1">
      <c r="E524" s="28"/>
      <c r="F524" s="28"/>
    </row>
    <row r="525" ht="15.75" customHeight="1">
      <c r="E525" s="28"/>
      <c r="F525" s="28"/>
    </row>
    <row r="526" ht="15.75" customHeight="1">
      <c r="E526" s="28"/>
      <c r="F526" s="28"/>
    </row>
    <row r="527" ht="15.75" customHeight="1">
      <c r="E527" s="28"/>
      <c r="F527" s="28"/>
    </row>
    <row r="528" ht="15.75" customHeight="1">
      <c r="E528" s="28"/>
      <c r="F528" s="28"/>
    </row>
    <row r="529" ht="15.75" customHeight="1">
      <c r="E529" s="28"/>
      <c r="F529" s="28"/>
    </row>
    <row r="530" ht="15.75" customHeight="1">
      <c r="E530" s="28"/>
      <c r="F530" s="28"/>
    </row>
    <row r="531" ht="15.75" customHeight="1">
      <c r="E531" s="28"/>
      <c r="F531" s="28"/>
    </row>
    <row r="532" ht="15.75" customHeight="1">
      <c r="E532" s="28"/>
      <c r="F532" s="28"/>
    </row>
    <row r="533" ht="15.75" customHeight="1">
      <c r="E533" s="28"/>
      <c r="F533" s="28"/>
    </row>
    <row r="534" ht="15.75" customHeight="1">
      <c r="E534" s="28"/>
      <c r="F534" s="28"/>
    </row>
    <row r="535" ht="15.75" customHeight="1">
      <c r="E535" s="28"/>
      <c r="F535" s="28"/>
    </row>
    <row r="536" ht="15.75" customHeight="1">
      <c r="E536" s="28"/>
      <c r="F536" s="28"/>
    </row>
    <row r="537" ht="15.75" customHeight="1">
      <c r="E537" s="28"/>
      <c r="F537" s="28"/>
    </row>
    <row r="538" ht="15.75" customHeight="1">
      <c r="E538" s="28"/>
      <c r="F538" s="28"/>
    </row>
    <row r="539" ht="15.75" customHeight="1">
      <c r="E539" s="28"/>
      <c r="F539" s="28"/>
    </row>
    <row r="540" ht="15.75" customHeight="1">
      <c r="E540" s="28"/>
      <c r="F540" s="28"/>
    </row>
    <row r="541" ht="15.75" customHeight="1">
      <c r="E541" s="28"/>
      <c r="F541" s="28"/>
    </row>
    <row r="542" ht="15.75" customHeight="1">
      <c r="E542" s="28"/>
      <c r="F542" s="28"/>
    </row>
    <row r="543" ht="15.75" customHeight="1">
      <c r="E543" s="28"/>
      <c r="F543" s="28"/>
    </row>
    <row r="544" ht="15.75" customHeight="1">
      <c r="E544" s="28"/>
      <c r="F544" s="28"/>
    </row>
    <row r="545" ht="15.75" customHeight="1">
      <c r="E545" s="28"/>
      <c r="F545" s="28"/>
    </row>
    <row r="546" ht="15.75" customHeight="1">
      <c r="E546" s="28"/>
      <c r="F546" s="28"/>
    </row>
    <row r="547" ht="15.75" customHeight="1">
      <c r="E547" s="28"/>
      <c r="F547" s="28"/>
    </row>
    <row r="548" ht="15.75" customHeight="1">
      <c r="E548" s="28"/>
      <c r="F548" s="28"/>
    </row>
    <row r="549" ht="15.75" customHeight="1">
      <c r="E549" s="28"/>
      <c r="F549" s="28"/>
    </row>
    <row r="550" ht="15.75" customHeight="1">
      <c r="E550" s="28"/>
      <c r="F550" s="28"/>
    </row>
    <row r="551" ht="15.75" customHeight="1">
      <c r="E551" s="28"/>
      <c r="F551" s="28"/>
    </row>
    <row r="552" ht="15.75" customHeight="1">
      <c r="E552" s="28"/>
      <c r="F552" s="28"/>
    </row>
    <row r="553" ht="15.75" customHeight="1">
      <c r="E553" s="28"/>
      <c r="F553" s="28"/>
    </row>
    <row r="554" ht="15.75" customHeight="1">
      <c r="E554" s="28"/>
      <c r="F554" s="28"/>
    </row>
    <row r="555" ht="15.75" customHeight="1">
      <c r="E555" s="28"/>
      <c r="F555" s="28"/>
    </row>
    <row r="556" ht="15.75" customHeight="1">
      <c r="E556" s="28"/>
      <c r="F556" s="28"/>
    </row>
    <row r="557" ht="15.75" customHeight="1">
      <c r="E557" s="28"/>
      <c r="F557" s="28"/>
    </row>
    <row r="558" ht="15.75" customHeight="1">
      <c r="E558" s="28"/>
      <c r="F558" s="28"/>
    </row>
    <row r="559" ht="15.75" customHeight="1">
      <c r="E559" s="28"/>
      <c r="F559" s="28"/>
    </row>
    <row r="560" ht="15.75" customHeight="1">
      <c r="E560" s="28"/>
      <c r="F560" s="28"/>
    </row>
    <row r="561" ht="15.75" customHeight="1">
      <c r="E561" s="28"/>
      <c r="F561" s="28"/>
    </row>
    <row r="562" ht="15.75" customHeight="1">
      <c r="E562" s="28"/>
      <c r="F562" s="28"/>
    </row>
    <row r="563" ht="15.75" customHeight="1">
      <c r="E563" s="28"/>
      <c r="F563" s="28"/>
    </row>
    <row r="564" ht="15.75" customHeight="1">
      <c r="E564" s="28"/>
      <c r="F564" s="28"/>
    </row>
    <row r="565" ht="15.75" customHeight="1">
      <c r="E565" s="28"/>
      <c r="F565" s="28"/>
    </row>
    <row r="566" ht="15.75" customHeight="1">
      <c r="E566" s="28"/>
      <c r="F566" s="28"/>
    </row>
    <row r="567" ht="15.75" customHeight="1">
      <c r="E567" s="28"/>
      <c r="F567" s="28"/>
    </row>
    <row r="568" ht="15.75" customHeight="1">
      <c r="E568" s="28"/>
      <c r="F568" s="28"/>
    </row>
    <row r="569" ht="15.75" customHeight="1">
      <c r="E569" s="28"/>
      <c r="F569" s="28"/>
    </row>
    <row r="570" ht="15.75" customHeight="1">
      <c r="E570" s="28"/>
      <c r="F570" s="28"/>
    </row>
    <row r="571" ht="15.75" customHeight="1">
      <c r="E571" s="28"/>
      <c r="F571" s="28"/>
    </row>
    <row r="572" ht="15.75" customHeight="1">
      <c r="E572" s="28"/>
      <c r="F572" s="28"/>
    </row>
    <row r="573" ht="15.75" customHeight="1">
      <c r="E573" s="28"/>
      <c r="F573" s="28"/>
    </row>
    <row r="574" ht="15.75" customHeight="1">
      <c r="E574" s="28"/>
      <c r="F574" s="28"/>
    </row>
    <row r="575" ht="15.75" customHeight="1">
      <c r="E575" s="28"/>
      <c r="F575" s="28"/>
    </row>
    <row r="576" ht="15.75" customHeight="1">
      <c r="E576" s="28"/>
      <c r="F576" s="28"/>
    </row>
    <row r="577" ht="15.75" customHeight="1">
      <c r="E577" s="28"/>
      <c r="F577" s="28"/>
    </row>
    <row r="578" ht="15.75" customHeight="1">
      <c r="E578" s="28"/>
      <c r="F578" s="28"/>
    </row>
    <row r="579" ht="15.75" customHeight="1">
      <c r="E579" s="28"/>
      <c r="F579" s="28"/>
    </row>
    <row r="580" ht="15.75" customHeight="1">
      <c r="E580" s="28"/>
      <c r="F580" s="28"/>
    </row>
    <row r="581" ht="15.75" customHeight="1">
      <c r="E581" s="28"/>
      <c r="F581" s="28"/>
    </row>
    <row r="582" ht="15.75" customHeight="1">
      <c r="E582" s="28"/>
      <c r="F582" s="28"/>
    </row>
    <row r="583" ht="15.75" customHeight="1">
      <c r="E583" s="28"/>
      <c r="F583" s="28"/>
    </row>
    <row r="584" ht="15.75" customHeight="1">
      <c r="E584" s="28"/>
      <c r="F584" s="28"/>
    </row>
    <row r="585" ht="15.75" customHeight="1">
      <c r="E585" s="28"/>
      <c r="F585" s="28"/>
    </row>
    <row r="586" ht="15.75" customHeight="1">
      <c r="E586" s="28"/>
      <c r="F586" s="28"/>
    </row>
    <row r="587" ht="15.75" customHeight="1">
      <c r="E587" s="28"/>
      <c r="F587" s="28"/>
    </row>
    <row r="588" ht="15.75" customHeight="1">
      <c r="E588" s="28"/>
      <c r="F588" s="28"/>
    </row>
    <row r="589" ht="15.75" customHeight="1">
      <c r="E589" s="28"/>
      <c r="F589" s="28"/>
    </row>
    <row r="590" ht="15.75" customHeight="1">
      <c r="E590" s="28"/>
      <c r="F590" s="28"/>
    </row>
    <row r="591" ht="15.75" customHeight="1">
      <c r="E591" s="28"/>
      <c r="F591" s="28"/>
    </row>
    <row r="592" ht="15.75" customHeight="1">
      <c r="E592" s="28"/>
      <c r="F592" s="28"/>
    </row>
    <row r="593" ht="15.75" customHeight="1">
      <c r="E593" s="28"/>
      <c r="F593" s="28"/>
    </row>
    <row r="594" ht="15.75" customHeight="1">
      <c r="E594" s="28"/>
      <c r="F594" s="28"/>
    </row>
    <row r="595" ht="15.75" customHeight="1">
      <c r="E595" s="28"/>
      <c r="F595" s="28"/>
    </row>
    <row r="596" ht="15.75" customHeight="1">
      <c r="E596" s="28"/>
      <c r="F596" s="28"/>
    </row>
    <row r="597" ht="15.75" customHeight="1">
      <c r="E597" s="28"/>
      <c r="F597" s="28"/>
    </row>
    <row r="598" ht="15.75" customHeight="1">
      <c r="E598" s="28"/>
      <c r="F598" s="28"/>
    </row>
    <row r="599" ht="15.75" customHeight="1">
      <c r="E599" s="28"/>
      <c r="F599" s="28"/>
    </row>
    <row r="600" ht="15.75" customHeight="1">
      <c r="E600" s="28"/>
      <c r="F600" s="28"/>
    </row>
    <row r="601" ht="15.75" customHeight="1">
      <c r="E601" s="28"/>
      <c r="F601" s="28"/>
    </row>
    <row r="602" ht="15.75" customHeight="1">
      <c r="E602" s="28"/>
      <c r="F602" s="28"/>
    </row>
    <row r="603" ht="15.75" customHeight="1">
      <c r="E603" s="28"/>
      <c r="F603" s="28"/>
    </row>
    <row r="604" ht="15.75" customHeight="1">
      <c r="E604" s="28"/>
      <c r="F604" s="28"/>
    </row>
    <row r="605" ht="15.75" customHeight="1">
      <c r="E605" s="28"/>
      <c r="F605" s="28"/>
    </row>
    <row r="606" ht="15.75" customHeight="1">
      <c r="E606" s="28"/>
      <c r="F606" s="28"/>
    </row>
    <row r="607" ht="15.75" customHeight="1">
      <c r="E607" s="28"/>
      <c r="F607" s="28"/>
    </row>
    <row r="608" ht="15.75" customHeight="1">
      <c r="E608" s="28"/>
      <c r="F608" s="28"/>
    </row>
    <row r="609" ht="15.75" customHeight="1">
      <c r="E609" s="28"/>
      <c r="F609" s="28"/>
    </row>
    <row r="610" ht="15.75" customHeight="1">
      <c r="E610" s="28"/>
      <c r="F610" s="28"/>
    </row>
    <row r="611" ht="15.75" customHeight="1">
      <c r="E611" s="28"/>
      <c r="F611" s="28"/>
    </row>
    <row r="612" ht="15.75" customHeight="1">
      <c r="E612" s="28"/>
      <c r="F612" s="28"/>
    </row>
    <row r="613" ht="15.75" customHeight="1">
      <c r="E613" s="28"/>
      <c r="F613" s="28"/>
    </row>
    <row r="614" ht="15.75" customHeight="1">
      <c r="E614" s="28"/>
      <c r="F614" s="28"/>
    </row>
    <row r="615" ht="15.75" customHeight="1">
      <c r="E615" s="28"/>
      <c r="F615" s="28"/>
    </row>
    <row r="616" ht="15.75" customHeight="1">
      <c r="E616" s="28"/>
      <c r="F616" s="28"/>
    </row>
    <row r="617" ht="15.75" customHeight="1">
      <c r="E617" s="28"/>
      <c r="F617" s="28"/>
    </row>
    <row r="618" ht="15.75" customHeight="1">
      <c r="E618" s="28"/>
      <c r="F618" s="28"/>
    </row>
    <row r="619" ht="15.75" customHeight="1">
      <c r="E619" s="28"/>
      <c r="F619" s="28"/>
    </row>
    <row r="620" ht="15.75" customHeight="1">
      <c r="E620" s="28"/>
      <c r="F620" s="28"/>
    </row>
    <row r="621" ht="15.75" customHeight="1">
      <c r="E621" s="28"/>
      <c r="F621" s="28"/>
    </row>
    <row r="622" ht="15.75" customHeight="1">
      <c r="E622" s="28"/>
      <c r="F622" s="28"/>
    </row>
    <row r="623" ht="15.75" customHeight="1">
      <c r="E623" s="28"/>
      <c r="F623" s="28"/>
    </row>
    <row r="624" ht="15.75" customHeight="1">
      <c r="E624" s="28"/>
      <c r="F624" s="28"/>
    </row>
    <row r="625" ht="15.75" customHeight="1">
      <c r="E625" s="28"/>
      <c r="F625" s="28"/>
    </row>
    <row r="626" ht="15.75" customHeight="1">
      <c r="E626" s="28"/>
      <c r="F626" s="28"/>
    </row>
    <row r="627" ht="15.75" customHeight="1">
      <c r="E627" s="28"/>
      <c r="F627" s="28"/>
    </row>
    <row r="628" ht="15.75" customHeight="1">
      <c r="E628" s="28"/>
      <c r="F628" s="28"/>
    </row>
    <row r="629" ht="15.75" customHeight="1">
      <c r="E629" s="28"/>
      <c r="F629" s="28"/>
    </row>
    <row r="630" ht="15.75" customHeight="1">
      <c r="E630" s="28"/>
      <c r="F630" s="28"/>
    </row>
    <row r="631" ht="15.75" customHeight="1">
      <c r="E631" s="28"/>
      <c r="F631" s="28"/>
    </row>
    <row r="632" ht="15.75" customHeight="1">
      <c r="E632" s="28"/>
      <c r="F632" s="28"/>
    </row>
    <row r="633" ht="15.75" customHeight="1">
      <c r="E633" s="28"/>
      <c r="F633" s="28"/>
    </row>
    <row r="634" ht="15.75" customHeight="1">
      <c r="E634" s="28"/>
      <c r="F634" s="28"/>
    </row>
    <row r="635" ht="15.75" customHeight="1">
      <c r="E635" s="28"/>
      <c r="F635" s="28"/>
    </row>
    <row r="636" ht="15.75" customHeight="1">
      <c r="E636" s="28"/>
      <c r="F636" s="28"/>
    </row>
    <row r="637" ht="15.75" customHeight="1">
      <c r="E637" s="28"/>
      <c r="F637" s="28"/>
    </row>
    <row r="638" ht="15.75" customHeight="1">
      <c r="E638" s="28"/>
      <c r="F638" s="28"/>
    </row>
    <row r="639" ht="15.75" customHeight="1">
      <c r="E639" s="28"/>
      <c r="F639" s="28"/>
    </row>
    <row r="640" ht="15.75" customHeight="1">
      <c r="E640" s="28"/>
      <c r="F640" s="28"/>
    </row>
    <row r="641" ht="15.75" customHeight="1">
      <c r="E641" s="28"/>
      <c r="F641" s="28"/>
    </row>
    <row r="642" ht="15.75" customHeight="1">
      <c r="E642" s="28"/>
      <c r="F642" s="28"/>
    </row>
    <row r="643" ht="15.75" customHeight="1">
      <c r="E643" s="28"/>
      <c r="F643" s="28"/>
    </row>
    <row r="644" ht="15.75" customHeight="1">
      <c r="E644" s="28"/>
      <c r="F644" s="28"/>
    </row>
    <row r="645" ht="15.75" customHeight="1">
      <c r="E645" s="28"/>
      <c r="F645" s="28"/>
    </row>
    <row r="646" ht="15.75" customHeight="1">
      <c r="E646" s="28"/>
      <c r="F646" s="28"/>
    </row>
    <row r="647" ht="15.75" customHeight="1">
      <c r="E647" s="28"/>
      <c r="F647" s="28"/>
    </row>
    <row r="648" ht="15.75" customHeight="1">
      <c r="E648" s="28"/>
      <c r="F648" s="28"/>
    </row>
    <row r="649" ht="15.75" customHeight="1">
      <c r="E649" s="28"/>
      <c r="F649" s="28"/>
    </row>
    <row r="650" ht="15.75" customHeight="1">
      <c r="E650" s="28"/>
      <c r="F650" s="28"/>
    </row>
    <row r="651" ht="15.75" customHeight="1">
      <c r="E651" s="28"/>
      <c r="F651" s="28"/>
    </row>
    <row r="652" ht="15.75" customHeight="1">
      <c r="E652" s="28"/>
      <c r="F652" s="28"/>
    </row>
    <row r="653" ht="15.75" customHeight="1">
      <c r="E653" s="28"/>
      <c r="F653" s="28"/>
    </row>
    <row r="654" ht="15.75" customHeight="1">
      <c r="E654" s="28"/>
      <c r="F654" s="28"/>
    </row>
    <row r="655" ht="15.75" customHeight="1">
      <c r="E655" s="28"/>
      <c r="F655" s="28"/>
    </row>
    <row r="656" ht="15.75" customHeight="1">
      <c r="E656" s="28"/>
      <c r="F656" s="28"/>
    </row>
    <row r="657" ht="15.75" customHeight="1">
      <c r="E657" s="28"/>
      <c r="F657" s="28"/>
    </row>
    <row r="658" ht="15.75" customHeight="1">
      <c r="E658" s="28"/>
      <c r="F658" s="28"/>
    </row>
    <row r="659" ht="15.75" customHeight="1">
      <c r="E659" s="28"/>
      <c r="F659" s="28"/>
    </row>
    <row r="660" ht="15.75" customHeight="1">
      <c r="E660" s="28"/>
      <c r="F660" s="28"/>
    </row>
    <row r="661" ht="15.75" customHeight="1">
      <c r="E661" s="28"/>
      <c r="F661" s="28"/>
    </row>
    <row r="662" ht="15.75" customHeight="1">
      <c r="E662" s="28"/>
      <c r="F662" s="28"/>
    </row>
    <row r="663" ht="15.75" customHeight="1">
      <c r="E663" s="28"/>
      <c r="F663" s="28"/>
    </row>
    <row r="664" ht="15.75" customHeight="1">
      <c r="E664" s="28"/>
      <c r="F664" s="28"/>
    </row>
    <row r="665" ht="15.75" customHeight="1">
      <c r="E665" s="28"/>
      <c r="F665" s="28"/>
    </row>
    <row r="666" ht="15.75" customHeight="1">
      <c r="E666" s="28"/>
      <c r="F666" s="28"/>
    </row>
    <row r="667" ht="15.75" customHeight="1">
      <c r="E667" s="28"/>
      <c r="F667" s="28"/>
    </row>
    <row r="668" ht="15.75" customHeight="1">
      <c r="E668" s="28"/>
      <c r="F668" s="28"/>
    </row>
    <row r="669" ht="15.75" customHeight="1">
      <c r="E669" s="28"/>
      <c r="F669" s="28"/>
    </row>
    <row r="670" ht="15.75" customHeight="1">
      <c r="E670" s="28"/>
      <c r="F670" s="28"/>
    </row>
    <row r="671" ht="15.75" customHeight="1">
      <c r="E671" s="28"/>
      <c r="F671" s="28"/>
    </row>
    <row r="672" ht="15.75" customHeight="1">
      <c r="E672" s="28"/>
      <c r="F672" s="28"/>
    </row>
    <row r="673" ht="15.75" customHeight="1">
      <c r="E673" s="28"/>
      <c r="F673" s="28"/>
    </row>
    <row r="674" ht="15.75" customHeight="1">
      <c r="E674" s="28"/>
      <c r="F674" s="28"/>
    </row>
    <row r="675" ht="15.75" customHeight="1">
      <c r="E675" s="28"/>
      <c r="F675" s="28"/>
    </row>
    <row r="676" ht="15.75" customHeight="1">
      <c r="E676" s="28"/>
      <c r="F676" s="28"/>
    </row>
    <row r="677" ht="15.75" customHeight="1">
      <c r="E677" s="28"/>
      <c r="F677" s="28"/>
    </row>
    <row r="678" ht="15.75" customHeight="1">
      <c r="E678" s="28"/>
      <c r="F678" s="28"/>
    </row>
    <row r="679" ht="15.75" customHeight="1">
      <c r="E679" s="28"/>
      <c r="F679" s="28"/>
    </row>
    <row r="680" ht="15.75" customHeight="1">
      <c r="E680" s="28"/>
      <c r="F680" s="28"/>
    </row>
    <row r="681" ht="15.75" customHeight="1">
      <c r="E681" s="28"/>
      <c r="F681" s="28"/>
    </row>
    <row r="682" ht="15.75" customHeight="1">
      <c r="E682" s="28"/>
      <c r="F682" s="28"/>
    </row>
    <row r="683" ht="15.75" customHeight="1">
      <c r="E683" s="28"/>
      <c r="F683" s="28"/>
    </row>
    <row r="684" ht="15.75" customHeight="1">
      <c r="E684" s="28"/>
      <c r="F684" s="28"/>
    </row>
    <row r="685" ht="15.75" customHeight="1">
      <c r="E685" s="28"/>
      <c r="F685" s="28"/>
    </row>
    <row r="686" ht="15.75" customHeight="1">
      <c r="E686" s="28"/>
      <c r="F686" s="28"/>
    </row>
    <row r="687" ht="15.75" customHeight="1">
      <c r="E687" s="28"/>
      <c r="F687" s="28"/>
    </row>
    <row r="688" ht="15.75" customHeight="1">
      <c r="E688" s="28"/>
      <c r="F688" s="28"/>
    </row>
    <row r="689" ht="15.75" customHeight="1">
      <c r="E689" s="28"/>
      <c r="F689" s="28"/>
    </row>
    <row r="690" ht="15.75" customHeight="1">
      <c r="E690" s="28"/>
      <c r="F690" s="28"/>
    </row>
    <row r="691" ht="15.75" customHeight="1">
      <c r="E691" s="28"/>
      <c r="F691" s="28"/>
    </row>
    <row r="692" ht="15.75" customHeight="1">
      <c r="E692" s="28"/>
      <c r="F692" s="28"/>
    </row>
    <row r="693" ht="15.75" customHeight="1">
      <c r="E693" s="28"/>
      <c r="F693" s="28"/>
    </row>
    <row r="694" ht="15.75" customHeight="1">
      <c r="E694" s="28"/>
      <c r="F694" s="28"/>
    </row>
    <row r="695" ht="15.75" customHeight="1">
      <c r="E695" s="28"/>
      <c r="F695" s="28"/>
    </row>
    <row r="696" ht="15.75" customHeight="1">
      <c r="E696" s="28"/>
      <c r="F696" s="28"/>
    </row>
    <row r="697" ht="15.75" customHeight="1">
      <c r="E697" s="28"/>
      <c r="F697" s="28"/>
    </row>
    <row r="698" ht="15.75" customHeight="1">
      <c r="E698" s="28"/>
      <c r="F698" s="28"/>
    </row>
    <row r="699" ht="15.75" customHeight="1">
      <c r="E699" s="28"/>
      <c r="F699" s="28"/>
    </row>
    <row r="700" ht="15.75" customHeight="1">
      <c r="E700" s="28"/>
      <c r="F700" s="28"/>
    </row>
    <row r="701" ht="15.75" customHeight="1">
      <c r="E701" s="28"/>
      <c r="F701" s="28"/>
    </row>
    <row r="702" ht="15.75" customHeight="1">
      <c r="E702" s="28"/>
      <c r="F702" s="28"/>
    </row>
    <row r="703" ht="15.75" customHeight="1">
      <c r="E703" s="28"/>
      <c r="F703" s="28"/>
    </row>
    <row r="704" ht="15.75" customHeight="1">
      <c r="E704" s="28"/>
      <c r="F704" s="28"/>
    </row>
    <row r="705" ht="15.75" customHeight="1">
      <c r="E705" s="28"/>
      <c r="F705" s="28"/>
    </row>
    <row r="706" ht="15.75" customHeight="1">
      <c r="E706" s="28"/>
      <c r="F706" s="28"/>
    </row>
    <row r="707" ht="15.75" customHeight="1">
      <c r="E707" s="28"/>
      <c r="F707" s="28"/>
    </row>
    <row r="708" ht="15.75" customHeight="1">
      <c r="E708" s="28"/>
      <c r="F708" s="28"/>
    </row>
    <row r="709" ht="15.75" customHeight="1">
      <c r="E709" s="28"/>
      <c r="F709" s="28"/>
    </row>
    <row r="710" ht="15.75" customHeight="1">
      <c r="E710" s="28"/>
      <c r="F710" s="28"/>
    </row>
    <row r="711" ht="15.75" customHeight="1">
      <c r="E711" s="28"/>
      <c r="F711" s="28"/>
    </row>
    <row r="712" ht="15.75" customHeight="1">
      <c r="E712" s="28"/>
      <c r="F712" s="28"/>
    </row>
    <row r="713" ht="15.75" customHeight="1">
      <c r="E713" s="28"/>
      <c r="F713" s="28"/>
    </row>
    <row r="714" ht="15.75" customHeight="1">
      <c r="E714" s="28"/>
      <c r="F714" s="28"/>
    </row>
    <row r="715" ht="15.75" customHeight="1">
      <c r="E715" s="28"/>
      <c r="F715" s="28"/>
    </row>
    <row r="716" ht="15.75" customHeight="1">
      <c r="E716" s="28"/>
      <c r="F716" s="28"/>
    </row>
    <row r="717" ht="15.75" customHeight="1">
      <c r="E717" s="28"/>
      <c r="F717" s="28"/>
    </row>
    <row r="718" ht="15.75" customHeight="1">
      <c r="E718" s="28"/>
      <c r="F718" s="28"/>
    </row>
    <row r="719" ht="15.75" customHeight="1">
      <c r="E719" s="28"/>
      <c r="F719" s="28"/>
    </row>
    <row r="720" ht="15.75" customHeight="1">
      <c r="E720" s="28"/>
      <c r="F720" s="28"/>
    </row>
    <row r="721" ht="15.75" customHeight="1">
      <c r="E721" s="28"/>
      <c r="F721" s="28"/>
    </row>
    <row r="722" ht="15.75" customHeight="1">
      <c r="E722" s="28"/>
      <c r="F722" s="28"/>
    </row>
    <row r="723" ht="15.75" customHeight="1">
      <c r="E723" s="28"/>
      <c r="F723" s="28"/>
    </row>
    <row r="724" ht="15.75" customHeight="1">
      <c r="E724" s="28"/>
      <c r="F724" s="28"/>
    </row>
    <row r="725" ht="15.75" customHeight="1">
      <c r="E725" s="28"/>
      <c r="F725" s="28"/>
    </row>
    <row r="726" ht="15.75" customHeight="1">
      <c r="E726" s="28"/>
      <c r="F726" s="28"/>
    </row>
    <row r="727" ht="15.75" customHeight="1">
      <c r="E727" s="28"/>
      <c r="F727" s="28"/>
    </row>
    <row r="728" ht="15.75" customHeight="1">
      <c r="E728" s="28"/>
      <c r="F728" s="28"/>
    </row>
    <row r="729" ht="15.75" customHeight="1">
      <c r="E729" s="28"/>
      <c r="F729" s="28"/>
    </row>
    <row r="730" ht="15.75" customHeight="1">
      <c r="E730" s="28"/>
      <c r="F730" s="28"/>
    </row>
    <row r="731" ht="15.75" customHeight="1">
      <c r="E731" s="28"/>
      <c r="F731" s="28"/>
    </row>
    <row r="732" ht="15.75" customHeight="1">
      <c r="E732" s="28"/>
      <c r="F732" s="28"/>
    </row>
    <row r="733" ht="15.75" customHeight="1">
      <c r="E733" s="28"/>
      <c r="F733" s="28"/>
    </row>
    <row r="734" ht="15.75" customHeight="1">
      <c r="E734" s="28"/>
      <c r="F734" s="28"/>
    </row>
    <row r="735" ht="15.75" customHeight="1">
      <c r="E735" s="28"/>
      <c r="F735" s="28"/>
    </row>
    <row r="736" ht="15.75" customHeight="1">
      <c r="E736" s="28"/>
      <c r="F736" s="28"/>
    </row>
    <row r="737" ht="15.75" customHeight="1">
      <c r="E737" s="28"/>
      <c r="F737" s="28"/>
    </row>
    <row r="738" ht="15.75" customHeight="1">
      <c r="E738" s="28"/>
      <c r="F738" s="28"/>
    </row>
    <row r="739" ht="15.75" customHeight="1">
      <c r="E739" s="28"/>
      <c r="F739" s="28"/>
    </row>
    <row r="740" ht="15.75" customHeight="1">
      <c r="E740" s="28"/>
      <c r="F740" s="28"/>
    </row>
    <row r="741" ht="15.75" customHeight="1">
      <c r="E741" s="28"/>
      <c r="F741" s="28"/>
    </row>
    <row r="742" ht="15.75" customHeight="1">
      <c r="E742" s="28"/>
      <c r="F742" s="28"/>
    </row>
    <row r="743" ht="15.75" customHeight="1">
      <c r="E743" s="28"/>
      <c r="F743" s="28"/>
    </row>
    <row r="744" ht="15.75" customHeight="1">
      <c r="E744" s="28"/>
      <c r="F744" s="28"/>
    </row>
    <row r="745" ht="15.75" customHeight="1">
      <c r="E745" s="28"/>
      <c r="F745" s="28"/>
    </row>
    <row r="746" ht="15.75" customHeight="1">
      <c r="E746" s="28"/>
      <c r="F746" s="28"/>
    </row>
    <row r="747" ht="15.75" customHeight="1">
      <c r="E747" s="28"/>
      <c r="F747" s="28"/>
    </row>
    <row r="748" ht="15.75" customHeight="1">
      <c r="E748" s="28"/>
      <c r="F748" s="28"/>
    </row>
    <row r="749" ht="15.75" customHeight="1">
      <c r="E749" s="28"/>
      <c r="F749" s="28"/>
    </row>
    <row r="750" ht="15.75" customHeight="1">
      <c r="E750" s="28"/>
      <c r="F750" s="28"/>
    </row>
    <row r="751" ht="15.75" customHeight="1">
      <c r="E751" s="28"/>
      <c r="F751" s="28"/>
    </row>
    <row r="752" ht="15.75" customHeight="1">
      <c r="E752" s="28"/>
      <c r="F752" s="28"/>
    </row>
    <row r="753" ht="15.75" customHeight="1">
      <c r="E753" s="28"/>
      <c r="F753" s="28"/>
    </row>
    <row r="754" ht="15.75" customHeight="1">
      <c r="E754" s="28"/>
      <c r="F754" s="28"/>
    </row>
    <row r="755" ht="15.75" customHeight="1">
      <c r="E755" s="28"/>
      <c r="F755" s="28"/>
    </row>
    <row r="756" ht="15.75" customHeight="1">
      <c r="E756" s="28"/>
      <c r="F756" s="28"/>
    </row>
    <row r="757" ht="15.75" customHeight="1">
      <c r="E757" s="28"/>
      <c r="F757" s="28"/>
    </row>
    <row r="758" ht="15.75" customHeight="1">
      <c r="E758" s="28"/>
      <c r="F758" s="28"/>
    </row>
    <row r="759" ht="15.75" customHeight="1">
      <c r="E759" s="28"/>
      <c r="F759" s="28"/>
    </row>
    <row r="760" ht="15.75" customHeight="1">
      <c r="E760" s="28"/>
      <c r="F760" s="28"/>
    </row>
    <row r="761" ht="15.75" customHeight="1">
      <c r="E761" s="28"/>
      <c r="F761" s="28"/>
    </row>
    <row r="762" ht="15.75" customHeight="1">
      <c r="E762" s="28"/>
      <c r="F762" s="28"/>
    </row>
    <row r="763" ht="15.75" customHeight="1">
      <c r="E763" s="28"/>
      <c r="F763" s="28"/>
    </row>
    <row r="764" ht="15.75" customHeight="1">
      <c r="E764" s="28"/>
      <c r="F764" s="28"/>
    </row>
    <row r="765" ht="15.75" customHeight="1">
      <c r="E765" s="28"/>
      <c r="F765" s="28"/>
    </row>
    <row r="766" ht="15.75" customHeight="1">
      <c r="E766" s="28"/>
      <c r="F766" s="28"/>
    </row>
    <row r="767" ht="15.75" customHeight="1">
      <c r="E767" s="28"/>
      <c r="F767" s="28"/>
    </row>
    <row r="768" ht="15.75" customHeight="1">
      <c r="E768" s="28"/>
      <c r="F768" s="28"/>
    </row>
    <row r="769" ht="15.75" customHeight="1">
      <c r="E769" s="28"/>
      <c r="F769" s="28"/>
    </row>
    <row r="770" ht="15.75" customHeight="1">
      <c r="E770" s="28"/>
      <c r="F770" s="28"/>
    </row>
    <row r="771" ht="15.75" customHeight="1">
      <c r="E771" s="28"/>
      <c r="F771" s="28"/>
    </row>
    <row r="772" ht="15.75" customHeight="1">
      <c r="E772" s="28"/>
      <c r="F772" s="28"/>
    </row>
    <row r="773" ht="15.75" customHeight="1">
      <c r="E773" s="28"/>
      <c r="F773" s="28"/>
    </row>
    <row r="774" ht="15.75" customHeight="1">
      <c r="E774" s="28"/>
      <c r="F774" s="28"/>
    </row>
    <row r="775" ht="15.75" customHeight="1">
      <c r="E775" s="28"/>
      <c r="F775" s="28"/>
    </row>
    <row r="776" ht="15.75" customHeight="1">
      <c r="E776" s="28"/>
      <c r="F776" s="28"/>
    </row>
    <row r="777" ht="15.75" customHeight="1">
      <c r="E777" s="28"/>
      <c r="F777" s="28"/>
    </row>
    <row r="778" ht="15.75" customHeight="1">
      <c r="E778" s="28"/>
      <c r="F778" s="28"/>
    </row>
    <row r="779" ht="15.75" customHeight="1">
      <c r="E779" s="28"/>
      <c r="F779" s="28"/>
    </row>
    <row r="780" ht="15.75" customHeight="1">
      <c r="E780" s="28"/>
      <c r="F780" s="28"/>
    </row>
    <row r="781" ht="15.75" customHeight="1">
      <c r="E781" s="28"/>
      <c r="F781" s="28"/>
    </row>
    <row r="782" ht="15.75" customHeight="1">
      <c r="E782" s="28"/>
      <c r="F782" s="28"/>
    </row>
    <row r="783" ht="15.75" customHeight="1">
      <c r="E783" s="28"/>
      <c r="F783" s="28"/>
    </row>
    <row r="784" ht="15.75" customHeight="1">
      <c r="E784" s="28"/>
      <c r="F784" s="28"/>
    </row>
    <row r="785" ht="15.75" customHeight="1">
      <c r="E785" s="28"/>
      <c r="F785" s="28"/>
    </row>
    <row r="786" ht="15.75" customHeight="1">
      <c r="E786" s="28"/>
      <c r="F786" s="28"/>
    </row>
    <row r="787" ht="15.75" customHeight="1">
      <c r="E787" s="28"/>
      <c r="F787" s="28"/>
    </row>
    <row r="788" ht="15.75" customHeight="1">
      <c r="E788" s="28"/>
      <c r="F788" s="28"/>
    </row>
    <row r="789" ht="15.75" customHeight="1">
      <c r="E789" s="28"/>
      <c r="F789" s="28"/>
    </row>
    <row r="790" ht="15.75" customHeight="1">
      <c r="E790" s="28"/>
      <c r="F790" s="28"/>
    </row>
    <row r="791" ht="15.75" customHeight="1">
      <c r="E791" s="28"/>
      <c r="F791" s="28"/>
    </row>
    <row r="792" ht="15.75" customHeight="1">
      <c r="E792" s="28"/>
      <c r="F792" s="28"/>
    </row>
    <row r="793" ht="15.75" customHeight="1">
      <c r="E793" s="28"/>
      <c r="F793" s="28"/>
    </row>
    <row r="794" ht="15.75" customHeight="1">
      <c r="E794" s="28"/>
      <c r="F794" s="28"/>
    </row>
    <row r="795" ht="15.75" customHeight="1">
      <c r="E795" s="28"/>
      <c r="F795" s="28"/>
    </row>
    <row r="796" ht="15.75" customHeight="1">
      <c r="E796" s="28"/>
      <c r="F796" s="28"/>
    </row>
    <row r="797" ht="15.75" customHeight="1">
      <c r="E797" s="28"/>
      <c r="F797" s="28"/>
    </row>
    <row r="798" ht="15.75" customHeight="1">
      <c r="E798" s="28"/>
      <c r="F798" s="28"/>
    </row>
    <row r="799" ht="15.75" customHeight="1">
      <c r="E799" s="28"/>
      <c r="F799" s="28"/>
    </row>
    <row r="800" ht="15.75" customHeight="1">
      <c r="E800" s="28"/>
      <c r="F800" s="28"/>
    </row>
    <row r="801" ht="15.75" customHeight="1">
      <c r="E801" s="28"/>
      <c r="F801" s="28"/>
    </row>
    <row r="802" ht="15.75" customHeight="1">
      <c r="E802" s="28"/>
      <c r="F802" s="28"/>
    </row>
    <row r="803" ht="15.75" customHeight="1">
      <c r="E803" s="28"/>
      <c r="F803" s="28"/>
    </row>
    <row r="804" ht="15.75" customHeight="1">
      <c r="E804" s="28"/>
      <c r="F804" s="28"/>
    </row>
    <row r="805" ht="15.75" customHeight="1">
      <c r="E805" s="28"/>
      <c r="F805" s="28"/>
    </row>
    <row r="806" ht="15.75" customHeight="1">
      <c r="E806" s="28"/>
      <c r="F806" s="28"/>
    </row>
    <row r="807" ht="15.75" customHeight="1">
      <c r="E807" s="28"/>
      <c r="F807" s="28"/>
    </row>
    <row r="808" ht="15.75" customHeight="1">
      <c r="E808" s="28"/>
      <c r="F808" s="28"/>
    </row>
    <row r="809" ht="15.75" customHeight="1">
      <c r="E809" s="28"/>
      <c r="F809" s="28"/>
    </row>
    <row r="810" ht="15.75" customHeight="1">
      <c r="E810" s="28"/>
      <c r="F810" s="28"/>
    </row>
    <row r="811" ht="15.75" customHeight="1">
      <c r="E811" s="28"/>
      <c r="F811" s="28"/>
    </row>
    <row r="812" ht="15.75" customHeight="1">
      <c r="E812" s="28"/>
      <c r="F812" s="28"/>
    </row>
    <row r="813" ht="15.75" customHeight="1">
      <c r="E813" s="28"/>
      <c r="F813" s="28"/>
    </row>
    <row r="814" ht="15.75" customHeight="1">
      <c r="E814" s="28"/>
      <c r="F814" s="28"/>
    </row>
    <row r="815" ht="15.75" customHeight="1">
      <c r="E815" s="28"/>
      <c r="F815" s="28"/>
    </row>
    <row r="816" ht="15.75" customHeight="1">
      <c r="E816" s="28"/>
      <c r="F816" s="28"/>
    </row>
    <row r="817" ht="15.75" customHeight="1">
      <c r="E817" s="28"/>
      <c r="F817" s="28"/>
    </row>
    <row r="818" ht="15.75" customHeight="1">
      <c r="E818" s="28"/>
      <c r="F818" s="28"/>
    </row>
    <row r="819" ht="15.75" customHeight="1">
      <c r="E819" s="28"/>
      <c r="F819" s="28"/>
    </row>
    <row r="820" ht="15.75" customHeight="1">
      <c r="E820" s="28"/>
      <c r="F820" s="28"/>
    </row>
    <row r="821" ht="15.75" customHeight="1">
      <c r="E821" s="28"/>
      <c r="F821" s="28"/>
    </row>
    <row r="822" ht="15.75" customHeight="1">
      <c r="E822" s="28"/>
      <c r="F822" s="28"/>
    </row>
    <row r="823" ht="15.75" customHeight="1">
      <c r="E823" s="28"/>
      <c r="F823" s="28"/>
    </row>
    <row r="824" ht="15.75" customHeight="1">
      <c r="E824" s="28"/>
      <c r="F824" s="28"/>
    </row>
    <row r="825" ht="15.75" customHeight="1">
      <c r="E825" s="28"/>
      <c r="F825" s="28"/>
    </row>
    <row r="826" ht="15.75" customHeight="1">
      <c r="E826" s="28"/>
      <c r="F826" s="28"/>
    </row>
    <row r="827" ht="15.75" customHeight="1">
      <c r="E827" s="28"/>
      <c r="F827" s="28"/>
    </row>
    <row r="828" ht="15.75" customHeight="1">
      <c r="E828" s="28"/>
      <c r="F828" s="28"/>
    </row>
    <row r="829" ht="15.75" customHeight="1">
      <c r="E829" s="28"/>
      <c r="F829" s="28"/>
    </row>
    <row r="830" ht="15.75" customHeight="1">
      <c r="E830" s="28"/>
      <c r="F830" s="28"/>
    </row>
    <row r="831" ht="15.75" customHeight="1">
      <c r="E831" s="28"/>
      <c r="F831" s="28"/>
    </row>
    <row r="832" ht="15.75" customHeight="1">
      <c r="E832" s="28"/>
      <c r="F832" s="28"/>
    </row>
    <row r="833" ht="15.75" customHeight="1">
      <c r="E833" s="28"/>
      <c r="F833" s="28"/>
    </row>
    <row r="834" ht="15.75" customHeight="1">
      <c r="E834" s="28"/>
      <c r="F834" s="28"/>
    </row>
    <row r="835" ht="15.75" customHeight="1">
      <c r="E835" s="28"/>
      <c r="F835" s="28"/>
    </row>
    <row r="836" ht="15.75" customHeight="1">
      <c r="E836" s="28"/>
      <c r="F836" s="28"/>
    </row>
    <row r="837" ht="15.75" customHeight="1">
      <c r="E837" s="28"/>
      <c r="F837" s="28"/>
    </row>
    <row r="838" ht="15.75" customHeight="1">
      <c r="E838" s="28"/>
      <c r="F838" s="28"/>
    </row>
    <row r="839" ht="15.75" customHeight="1">
      <c r="E839" s="28"/>
      <c r="F839" s="28"/>
    </row>
    <row r="840" ht="15.75" customHeight="1">
      <c r="E840" s="28"/>
      <c r="F840" s="28"/>
    </row>
    <row r="841" ht="15.75" customHeight="1">
      <c r="E841" s="28"/>
      <c r="F841" s="28"/>
    </row>
    <row r="842" ht="15.75" customHeight="1">
      <c r="E842" s="28"/>
      <c r="F842" s="28"/>
    </row>
    <row r="843" ht="15.75" customHeight="1">
      <c r="E843" s="28"/>
      <c r="F843" s="28"/>
    </row>
    <row r="844" ht="15.75" customHeight="1">
      <c r="E844" s="28"/>
      <c r="F844" s="28"/>
    </row>
    <row r="845" ht="15.75" customHeight="1">
      <c r="E845" s="28"/>
      <c r="F845" s="28"/>
    </row>
    <row r="846" ht="15.75" customHeight="1">
      <c r="E846" s="28"/>
      <c r="F846" s="28"/>
    </row>
    <row r="847" ht="15.75" customHeight="1">
      <c r="E847" s="28"/>
      <c r="F847" s="28"/>
    </row>
    <row r="848" ht="15.75" customHeight="1">
      <c r="E848" s="28"/>
      <c r="F848" s="28"/>
    </row>
    <row r="849" ht="15.75" customHeight="1">
      <c r="E849" s="28"/>
      <c r="F849" s="28"/>
    </row>
    <row r="850" ht="15.75" customHeight="1">
      <c r="E850" s="28"/>
      <c r="F850" s="28"/>
    </row>
    <row r="851" ht="15.75" customHeight="1">
      <c r="E851" s="28"/>
      <c r="F851" s="28"/>
    </row>
    <row r="852" ht="15.75" customHeight="1">
      <c r="E852" s="28"/>
      <c r="F852" s="28"/>
    </row>
    <row r="853" ht="15.75" customHeight="1">
      <c r="E853" s="28"/>
      <c r="F853" s="28"/>
    </row>
    <row r="854" ht="15.75" customHeight="1">
      <c r="E854" s="28"/>
      <c r="F854" s="28"/>
    </row>
    <row r="855" ht="15.75" customHeight="1">
      <c r="E855" s="28"/>
      <c r="F855" s="28"/>
    </row>
    <row r="856" ht="15.75" customHeight="1">
      <c r="E856" s="28"/>
      <c r="F856" s="28"/>
    </row>
    <row r="857" ht="15.75" customHeight="1">
      <c r="E857" s="28"/>
      <c r="F857" s="28"/>
    </row>
    <row r="858" ht="15.75" customHeight="1">
      <c r="E858" s="28"/>
      <c r="F858" s="28"/>
    </row>
    <row r="859" ht="15.75" customHeight="1">
      <c r="E859" s="28"/>
      <c r="F859" s="28"/>
    </row>
    <row r="860" ht="15.75" customHeight="1">
      <c r="E860" s="28"/>
      <c r="F860" s="28"/>
    </row>
    <row r="861" ht="15.75" customHeight="1">
      <c r="E861" s="28"/>
      <c r="F861" s="28"/>
    </row>
    <row r="862" ht="15.75" customHeight="1">
      <c r="E862" s="28"/>
      <c r="F862" s="28"/>
    </row>
    <row r="863" ht="15.75" customHeight="1">
      <c r="E863" s="28"/>
      <c r="F863" s="28"/>
    </row>
    <row r="864" ht="15.75" customHeight="1">
      <c r="E864" s="28"/>
      <c r="F864" s="28"/>
    </row>
    <row r="865" ht="15.75" customHeight="1">
      <c r="E865" s="28"/>
      <c r="F865" s="28"/>
    </row>
    <row r="866" ht="15.75" customHeight="1">
      <c r="E866" s="28"/>
      <c r="F866" s="28"/>
    </row>
    <row r="867" ht="15.75" customHeight="1">
      <c r="E867" s="28"/>
      <c r="F867" s="28"/>
    </row>
    <row r="868" ht="15.75" customHeight="1">
      <c r="E868" s="28"/>
      <c r="F868" s="28"/>
    </row>
    <row r="869" ht="15.75" customHeight="1">
      <c r="E869" s="28"/>
      <c r="F869" s="28"/>
    </row>
    <row r="870" ht="15.75" customHeight="1">
      <c r="E870" s="28"/>
      <c r="F870" s="28"/>
    </row>
    <row r="871" ht="15.75" customHeight="1">
      <c r="E871" s="28"/>
      <c r="F871" s="28"/>
    </row>
    <row r="872" ht="15.75" customHeight="1">
      <c r="E872" s="28"/>
      <c r="F872" s="28"/>
    </row>
    <row r="873" ht="15.75" customHeight="1">
      <c r="E873" s="28"/>
      <c r="F873" s="28"/>
    </row>
    <row r="874" ht="15.75" customHeight="1">
      <c r="E874" s="28"/>
      <c r="F874" s="28"/>
    </row>
    <row r="875" ht="15.75" customHeight="1">
      <c r="E875" s="28"/>
      <c r="F875" s="28"/>
    </row>
    <row r="876" ht="15.75" customHeight="1">
      <c r="E876" s="28"/>
      <c r="F876" s="28"/>
    </row>
    <row r="877" ht="15.75" customHeight="1">
      <c r="E877" s="28"/>
      <c r="F877" s="28"/>
    </row>
    <row r="878" ht="15.75" customHeight="1">
      <c r="E878" s="28"/>
      <c r="F878" s="28"/>
    </row>
    <row r="879" ht="15.75" customHeight="1">
      <c r="E879" s="28"/>
      <c r="F879" s="28"/>
    </row>
    <row r="880" ht="15.75" customHeight="1">
      <c r="E880" s="28"/>
      <c r="F880" s="28"/>
    </row>
    <row r="881" ht="15.75" customHeight="1">
      <c r="E881" s="28"/>
      <c r="F881" s="28"/>
    </row>
    <row r="882" ht="15.75" customHeight="1">
      <c r="E882" s="28"/>
      <c r="F882" s="28"/>
    </row>
    <row r="883" ht="15.75" customHeight="1">
      <c r="E883" s="28"/>
      <c r="F883" s="28"/>
    </row>
    <row r="884" ht="15.75" customHeight="1">
      <c r="E884" s="28"/>
      <c r="F884" s="28"/>
    </row>
    <row r="885" ht="15.75" customHeight="1">
      <c r="E885" s="28"/>
      <c r="F885" s="28"/>
    </row>
    <row r="886" ht="15.75" customHeight="1">
      <c r="E886" s="28"/>
      <c r="F886" s="28"/>
    </row>
    <row r="887" ht="15.75" customHeight="1">
      <c r="E887" s="28"/>
      <c r="F887" s="28"/>
    </row>
    <row r="888" ht="15.75" customHeight="1">
      <c r="E888" s="28"/>
      <c r="F888" s="28"/>
    </row>
    <row r="889" ht="15.75" customHeight="1">
      <c r="E889" s="28"/>
      <c r="F889" s="28"/>
    </row>
    <row r="890" ht="15.75" customHeight="1">
      <c r="E890" s="28"/>
      <c r="F890" s="28"/>
    </row>
    <row r="891" ht="15.75" customHeight="1">
      <c r="E891" s="28"/>
      <c r="F891" s="28"/>
    </row>
    <row r="892" ht="15.75" customHeight="1">
      <c r="E892" s="28"/>
      <c r="F892" s="28"/>
    </row>
    <row r="893" ht="15.75" customHeight="1">
      <c r="E893" s="28"/>
      <c r="F893" s="28"/>
    </row>
    <row r="894" ht="15.75" customHeight="1">
      <c r="E894" s="28"/>
      <c r="F894" s="28"/>
    </row>
    <row r="895" ht="15.75" customHeight="1">
      <c r="E895" s="28"/>
      <c r="F895" s="28"/>
    </row>
    <row r="896" ht="15.75" customHeight="1">
      <c r="E896" s="28"/>
      <c r="F896" s="28"/>
    </row>
    <row r="897" ht="15.75" customHeight="1">
      <c r="E897" s="28"/>
      <c r="F897" s="28"/>
    </row>
    <row r="898" ht="15.75" customHeight="1">
      <c r="E898" s="28"/>
      <c r="F898" s="28"/>
    </row>
    <row r="899" ht="15.75" customHeight="1">
      <c r="E899" s="28"/>
      <c r="F899" s="28"/>
    </row>
    <row r="900" ht="15.75" customHeight="1">
      <c r="E900" s="28"/>
      <c r="F900" s="28"/>
    </row>
    <row r="901" ht="15.75" customHeight="1">
      <c r="E901" s="28"/>
      <c r="F901" s="28"/>
    </row>
    <row r="902" ht="15.75" customHeight="1">
      <c r="E902" s="28"/>
      <c r="F902" s="28"/>
    </row>
    <row r="903" ht="15.75" customHeight="1">
      <c r="E903" s="28"/>
      <c r="F903" s="28"/>
    </row>
    <row r="904" ht="15.75" customHeight="1">
      <c r="E904" s="28"/>
      <c r="F904" s="28"/>
    </row>
    <row r="905" ht="15.75" customHeight="1">
      <c r="E905" s="28"/>
      <c r="F905" s="28"/>
    </row>
    <row r="906" ht="15.75" customHeight="1">
      <c r="E906" s="28"/>
      <c r="F906" s="28"/>
    </row>
    <row r="907" ht="15.75" customHeight="1">
      <c r="E907" s="28"/>
      <c r="F907" s="28"/>
    </row>
    <row r="908" ht="15.75" customHeight="1">
      <c r="E908" s="28"/>
      <c r="F908" s="28"/>
    </row>
    <row r="909" ht="15.75" customHeight="1">
      <c r="E909" s="28"/>
      <c r="F909" s="28"/>
    </row>
    <row r="910" ht="15.75" customHeight="1">
      <c r="E910" s="28"/>
      <c r="F910" s="28"/>
    </row>
    <row r="911" ht="15.75" customHeight="1">
      <c r="E911" s="28"/>
      <c r="F911" s="28"/>
    </row>
    <row r="912" ht="15.75" customHeight="1">
      <c r="E912" s="28"/>
      <c r="F912" s="28"/>
    </row>
    <row r="913" ht="15.75" customHeight="1">
      <c r="E913" s="28"/>
      <c r="F913" s="28"/>
    </row>
    <row r="914" ht="15.75" customHeight="1">
      <c r="E914" s="28"/>
      <c r="F914" s="28"/>
    </row>
    <row r="915" ht="15.75" customHeight="1">
      <c r="E915" s="28"/>
      <c r="F915" s="28"/>
    </row>
    <row r="916" ht="15.75" customHeight="1">
      <c r="E916" s="28"/>
      <c r="F916" s="28"/>
    </row>
    <row r="917" ht="15.75" customHeight="1">
      <c r="E917" s="28"/>
      <c r="F917" s="28"/>
    </row>
    <row r="918" ht="15.75" customHeight="1">
      <c r="E918" s="28"/>
      <c r="F918" s="28"/>
    </row>
    <row r="919" ht="15.75" customHeight="1">
      <c r="E919" s="28"/>
      <c r="F919" s="28"/>
    </row>
    <row r="920" ht="15.75" customHeight="1">
      <c r="E920" s="28"/>
      <c r="F920" s="28"/>
    </row>
    <row r="921" ht="15.75" customHeight="1">
      <c r="E921" s="28"/>
      <c r="F921" s="28"/>
    </row>
    <row r="922" ht="15.75" customHeight="1">
      <c r="E922" s="28"/>
      <c r="F922" s="28"/>
    </row>
    <row r="923" ht="15.75" customHeight="1">
      <c r="E923" s="28"/>
      <c r="F923" s="28"/>
    </row>
    <row r="924" ht="15.75" customHeight="1">
      <c r="E924" s="28"/>
      <c r="F924" s="28"/>
    </row>
    <row r="925" ht="15.75" customHeight="1">
      <c r="E925" s="28"/>
      <c r="F925" s="28"/>
    </row>
    <row r="926" ht="15.75" customHeight="1">
      <c r="E926" s="28"/>
      <c r="F926" s="28"/>
    </row>
    <row r="927" ht="15.75" customHeight="1">
      <c r="E927" s="28"/>
      <c r="F927" s="28"/>
    </row>
    <row r="928" ht="15.75" customHeight="1">
      <c r="E928" s="28"/>
      <c r="F928" s="28"/>
    </row>
    <row r="929" ht="15.75" customHeight="1">
      <c r="E929" s="28"/>
      <c r="F929" s="28"/>
    </row>
    <row r="930" ht="15.75" customHeight="1">
      <c r="E930" s="28"/>
      <c r="F930" s="28"/>
    </row>
    <row r="931" ht="15.75" customHeight="1">
      <c r="E931" s="28"/>
      <c r="F931" s="28"/>
    </row>
    <row r="932" ht="15.75" customHeight="1">
      <c r="E932" s="28"/>
      <c r="F932" s="28"/>
    </row>
    <row r="933" ht="15.75" customHeight="1">
      <c r="E933" s="28"/>
      <c r="F933" s="28"/>
    </row>
    <row r="934" ht="15.75" customHeight="1">
      <c r="E934" s="28"/>
      <c r="F934" s="28"/>
    </row>
    <row r="935" ht="15.75" customHeight="1">
      <c r="E935" s="28"/>
      <c r="F935" s="28"/>
    </row>
    <row r="936" ht="15.75" customHeight="1">
      <c r="E936" s="28"/>
      <c r="F936" s="28"/>
    </row>
    <row r="937" ht="15.75" customHeight="1">
      <c r="E937" s="28"/>
      <c r="F937" s="28"/>
    </row>
    <row r="938" ht="15.75" customHeight="1">
      <c r="E938" s="28"/>
      <c r="F938" s="28"/>
    </row>
    <row r="939" ht="15.75" customHeight="1">
      <c r="E939" s="28"/>
      <c r="F939" s="28"/>
    </row>
    <row r="940" ht="15.75" customHeight="1">
      <c r="E940" s="28"/>
      <c r="F940" s="28"/>
    </row>
    <row r="941" ht="15.75" customHeight="1">
      <c r="E941" s="28"/>
      <c r="F941" s="28"/>
    </row>
    <row r="942" ht="15.75" customHeight="1">
      <c r="E942" s="28"/>
      <c r="F942" s="28"/>
    </row>
    <row r="943" ht="15.75" customHeight="1">
      <c r="E943" s="28"/>
      <c r="F943" s="28"/>
    </row>
    <row r="944" ht="15.75" customHeight="1">
      <c r="E944" s="28"/>
      <c r="F944" s="28"/>
    </row>
    <row r="945" ht="15.75" customHeight="1">
      <c r="E945" s="28"/>
      <c r="F945" s="28"/>
    </row>
    <row r="946" ht="15.75" customHeight="1">
      <c r="E946" s="28"/>
      <c r="F946" s="28"/>
    </row>
    <row r="947" ht="15.75" customHeight="1">
      <c r="E947" s="28"/>
      <c r="F947" s="28"/>
    </row>
    <row r="948" ht="15.75" customHeight="1">
      <c r="E948" s="28"/>
      <c r="F948" s="28"/>
    </row>
    <row r="949" ht="15.75" customHeight="1">
      <c r="E949" s="28"/>
      <c r="F949" s="28"/>
    </row>
    <row r="950" ht="15.75" customHeight="1">
      <c r="E950" s="28"/>
      <c r="F950" s="28"/>
    </row>
    <row r="951" ht="15.75" customHeight="1">
      <c r="E951" s="28"/>
      <c r="F951" s="28"/>
    </row>
    <row r="952" ht="15.75" customHeight="1">
      <c r="E952" s="28"/>
      <c r="F952" s="28"/>
    </row>
    <row r="953" ht="15.75" customHeight="1">
      <c r="E953" s="28"/>
      <c r="F953" s="28"/>
    </row>
    <row r="954" ht="15.75" customHeight="1">
      <c r="E954" s="28"/>
      <c r="F954" s="28"/>
    </row>
    <row r="955" ht="15.75" customHeight="1">
      <c r="E955" s="28"/>
      <c r="F955" s="28"/>
    </row>
    <row r="956" ht="15.75" customHeight="1">
      <c r="E956" s="28"/>
      <c r="F956" s="28"/>
    </row>
    <row r="957" ht="15.75" customHeight="1">
      <c r="E957" s="28"/>
      <c r="F957" s="28"/>
    </row>
    <row r="958" ht="15.75" customHeight="1">
      <c r="E958" s="28"/>
      <c r="F958" s="28"/>
    </row>
    <row r="959" ht="15.75" customHeight="1">
      <c r="E959" s="28"/>
      <c r="F959" s="28"/>
    </row>
    <row r="960" ht="15.75" customHeight="1">
      <c r="E960" s="28"/>
      <c r="F960" s="28"/>
    </row>
    <row r="961" ht="15.75" customHeight="1">
      <c r="E961" s="28"/>
      <c r="F961" s="28"/>
    </row>
    <row r="962" ht="15.75" customHeight="1">
      <c r="E962" s="28"/>
      <c r="F962" s="28"/>
    </row>
    <row r="963" ht="15.75" customHeight="1">
      <c r="E963" s="28"/>
      <c r="F963" s="28"/>
    </row>
    <row r="964" ht="15.75" customHeight="1">
      <c r="E964" s="28"/>
      <c r="F964" s="28"/>
    </row>
    <row r="965" ht="15.75" customHeight="1">
      <c r="E965" s="28"/>
      <c r="F965" s="28"/>
    </row>
    <row r="966" ht="15.75" customHeight="1">
      <c r="E966" s="28"/>
      <c r="F966" s="28"/>
    </row>
    <row r="967" ht="15.75" customHeight="1">
      <c r="E967" s="28"/>
      <c r="F967" s="28"/>
    </row>
    <row r="968" ht="15.75" customHeight="1">
      <c r="E968" s="28"/>
      <c r="F968" s="28"/>
    </row>
    <row r="969" ht="15.75" customHeight="1">
      <c r="E969" s="28"/>
      <c r="F969" s="28"/>
    </row>
    <row r="970" ht="15.75" customHeight="1">
      <c r="E970" s="28"/>
      <c r="F970" s="28"/>
    </row>
    <row r="971" ht="15.75" customHeight="1">
      <c r="E971" s="28"/>
      <c r="F971" s="28"/>
    </row>
    <row r="972" ht="15.75" customHeight="1">
      <c r="E972" s="28"/>
      <c r="F972" s="28"/>
    </row>
    <row r="973" ht="15.75" customHeight="1">
      <c r="E973" s="28"/>
      <c r="F973" s="28"/>
    </row>
    <row r="974" ht="15.75" customHeight="1">
      <c r="E974" s="28"/>
      <c r="F974" s="28"/>
    </row>
    <row r="975" ht="15.75" customHeight="1">
      <c r="E975" s="28"/>
      <c r="F975" s="28"/>
    </row>
    <row r="976" ht="15.75" customHeight="1">
      <c r="E976" s="28"/>
      <c r="F976" s="28"/>
    </row>
    <row r="977" ht="15.75" customHeight="1">
      <c r="E977" s="28"/>
      <c r="F977" s="28"/>
    </row>
    <row r="978" ht="15.75" customHeight="1">
      <c r="E978" s="28"/>
      <c r="F978" s="28"/>
    </row>
    <row r="979" ht="15.75" customHeight="1">
      <c r="E979" s="28"/>
      <c r="F979" s="28"/>
    </row>
    <row r="980" ht="15.75" customHeight="1">
      <c r="E980" s="28"/>
      <c r="F980" s="28"/>
    </row>
    <row r="981" ht="15.75" customHeight="1">
      <c r="E981" s="28"/>
      <c r="F981" s="28"/>
    </row>
    <row r="982" ht="15.75" customHeight="1">
      <c r="E982" s="28"/>
      <c r="F982" s="28"/>
    </row>
    <row r="983" ht="15.75" customHeight="1">
      <c r="E983" s="28"/>
      <c r="F983" s="28"/>
    </row>
    <row r="984" ht="15.75" customHeight="1">
      <c r="E984" s="28"/>
      <c r="F984" s="28"/>
    </row>
    <row r="985" ht="15.75" customHeight="1">
      <c r="E985" s="28"/>
      <c r="F985" s="28"/>
    </row>
    <row r="986" ht="15.75" customHeight="1">
      <c r="E986" s="28"/>
      <c r="F986" s="28"/>
    </row>
    <row r="987" ht="15.75" customHeight="1">
      <c r="E987" s="28"/>
      <c r="F987" s="28"/>
    </row>
    <row r="988" ht="15.75" customHeight="1">
      <c r="E988" s="28"/>
      <c r="F988" s="28"/>
    </row>
    <row r="989" ht="15.75" customHeight="1">
      <c r="E989" s="28"/>
      <c r="F989" s="28"/>
    </row>
    <row r="990" ht="15.75" customHeight="1">
      <c r="E990" s="28"/>
      <c r="F990" s="28"/>
    </row>
    <row r="991" ht="15.75" customHeight="1">
      <c r="E991" s="28"/>
      <c r="F991" s="28"/>
    </row>
    <row r="992" ht="15.75" customHeight="1">
      <c r="E992" s="28"/>
      <c r="F992" s="28"/>
    </row>
    <row r="993" ht="15.75" customHeight="1">
      <c r="E993" s="28"/>
      <c r="F993" s="28"/>
    </row>
    <row r="994" ht="15.75" customHeight="1">
      <c r="E994" s="28"/>
      <c r="F994" s="28"/>
    </row>
    <row r="995" ht="15.75" customHeight="1">
      <c r="E995" s="28"/>
      <c r="F995" s="28"/>
    </row>
    <row r="996" ht="15.75" customHeight="1">
      <c r="E996" s="28"/>
      <c r="F996" s="28"/>
    </row>
    <row r="997" ht="15.75" customHeight="1">
      <c r="E997" s="28"/>
      <c r="F997" s="28"/>
    </row>
    <row r="998" ht="15.75" customHeight="1">
      <c r="E998" s="28"/>
      <c r="F998" s="28"/>
    </row>
    <row r="999" ht="15.75" customHeight="1">
      <c r="E999" s="28"/>
      <c r="F999" s="28"/>
    </row>
    <row r="1000" ht="15.75" customHeight="1">
      <c r="E1000" s="28"/>
      <c r="F1000" s="28"/>
    </row>
  </sheetData>
  <mergeCells count="6">
    <mergeCell ref="A1:V1"/>
    <mergeCell ref="B4:P4"/>
    <mergeCell ref="Q4:S4"/>
    <mergeCell ref="T4:U4"/>
    <mergeCell ref="A8:A17"/>
    <mergeCell ref="A18:A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3.14"/>
    <col customWidth="1" min="4" max="4" width="12.43"/>
    <col customWidth="1" min="5" max="5" width="16.43"/>
    <col customWidth="1" min="6" max="6" width="37.43"/>
    <col customWidth="1" min="7" max="7" width="22.86"/>
    <col customWidth="1" min="8" max="8" width="26.43"/>
    <col customWidth="1" min="9" max="26" width="8.86"/>
  </cols>
  <sheetData>
    <row r="1">
      <c r="A1" s="96" t="s">
        <v>0</v>
      </c>
      <c r="B1" s="2"/>
      <c r="C1" s="2"/>
      <c r="D1" s="2"/>
      <c r="E1" s="2"/>
      <c r="F1" s="96" t="s">
        <v>1</v>
      </c>
      <c r="G1" s="2"/>
      <c r="H1" s="2"/>
    </row>
    <row r="2">
      <c r="A2" s="97" t="s">
        <v>2</v>
      </c>
      <c r="B2" s="97" t="s">
        <v>4</v>
      </c>
      <c r="C2" s="97" t="s">
        <v>763</v>
      </c>
      <c r="D2" s="97" t="s">
        <v>764</v>
      </c>
      <c r="E2" s="98" t="s">
        <v>765</v>
      </c>
      <c r="F2" s="97" t="s">
        <v>766</v>
      </c>
      <c r="G2" s="97" t="s">
        <v>767</v>
      </c>
      <c r="H2" s="97" t="s">
        <v>768</v>
      </c>
    </row>
    <row r="3" ht="30.0" customHeight="1">
      <c r="A3" s="70" t="s">
        <v>10</v>
      </c>
      <c r="B3" s="99" t="s">
        <v>67</v>
      </c>
      <c r="C3" s="100">
        <f>(0.156+0.144+0.833+0.021+0.152+0.682+0.014+0.189+0.014)/10</f>
        <v>0.2205</v>
      </c>
      <c r="D3" s="100">
        <v>0.65</v>
      </c>
      <c r="E3" s="101">
        <v>71.4</v>
      </c>
      <c r="F3" s="102" t="s">
        <v>769</v>
      </c>
      <c r="G3" s="102" t="s">
        <v>770</v>
      </c>
      <c r="H3" s="103" t="s">
        <v>771</v>
      </c>
    </row>
    <row r="4">
      <c r="B4" s="99" t="s">
        <v>772</v>
      </c>
      <c r="C4" s="100">
        <v>0.107</v>
      </c>
      <c r="D4" s="100">
        <v>0.26</v>
      </c>
      <c r="E4" s="104">
        <v>25.0</v>
      </c>
      <c r="F4" s="102" t="s">
        <v>773</v>
      </c>
      <c r="G4" s="102" t="s">
        <v>774</v>
      </c>
    </row>
    <row r="5">
      <c r="B5" s="99" t="s">
        <v>62</v>
      </c>
      <c r="C5" s="100">
        <f>(0.595+0.018+0.07+0.371+0.131+0.048+0.02+0.055)/10</f>
        <v>0.1308</v>
      </c>
      <c r="D5" s="100">
        <v>0.24</v>
      </c>
      <c r="E5" s="105">
        <v>42.9</v>
      </c>
      <c r="F5" s="106" t="s">
        <v>775</v>
      </c>
      <c r="G5" s="106" t="s">
        <v>776</v>
      </c>
    </row>
    <row r="6">
      <c r="B6" s="99" t="s">
        <v>70</v>
      </c>
      <c r="C6" s="100">
        <v>0.132</v>
      </c>
      <c r="D6" s="100">
        <v>0.31</v>
      </c>
      <c r="E6" s="104">
        <v>75.0</v>
      </c>
      <c r="F6" s="102" t="s">
        <v>777</v>
      </c>
      <c r="G6" s="102" t="s">
        <v>778</v>
      </c>
    </row>
    <row r="7">
      <c r="B7" s="99" t="s">
        <v>779</v>
      </c>
      <c r="C7" s="100">
        <f>(0.405+0.336+0.433+0.435+0.071+0.095+0.451)/10</f>
        <v>0.2226</v>
      </c>
      <c r="D7" s="100">
        <v>0.54</v>
      </c>
      <c r="E7" s="104">
        <v>50.0</v>
      </c>
      <c r="F7" s="102" t="s">
        <v>780</v>
      </c>
      <c r="G7" s="102" t="s">
        <v>781</v>
      </c>
    </row>
    <row r="8">
      <c r="B8" s="99" t="s">
        <v>782</v>
      </c>
      <c r="C8" s="107">
        <f>(0.598+0.142+0.486+0.027+0.059+0.02+0.372+0.034+0.061)/10</f>
        <v>0.1799</v>
      </c>
      <c r="D8" s="100">
        <v>0.42</v>
      </c>
      <c r="E8" s="104">
        <v>60.7</v>
      </c>
      <c r="F8" s="102" t="s">
        <v>783</v>
      </c>
      <c r="G8" s="102" t="s">
        <v>784</v>
      </c>
    </row>
    <row r="9">
      <c r="B9" s="99" t="s">
        <v>60</v>
      </c>
      <c r="C9" s="100">
        <f>(0.264+0.252+0.058+0.709+0.74+0.48+0.24+0.331+0.043+0.36)/10</f>
        <v>0.3477</v>
      </c>
      <c r="D9" s="100">
        <v>0.35</v>
      </c>
      <c r="E9" s="104">
        <v>21.4</v>
      </c>
      <c r="F9" s="102" t="s">
        <v>785</v>
      </c>
      <c r="G9" s="106" t="s">
        <v>786</v>
      </c>
    </row>
    <row r="10">
      <c r="B10" s="99" t="s">
        <v>33</v>
      </c>
      <c r="C10" s="100">
        <f>(0.758+0.289+0.181+0.03+0.024+0.108+0.331+0.418+0.028)/10</f>
        <v>0.2167</v>
      </c>
      <c r="D10" s="100">
        <v>0.52</v>
      </c>
      <c r="E10" s="104">
        <v>82.1</v>
      </c>
      <c r="F10" s="102" t="s">
        <v>787</v>
      </c>
      <c r="G10" s="102" t="s">
        <v>788</v>
      </c>
    </row>
    <row r="11">
      <c r="A11" s="108"/>
      <c r="B11" s="109" t="s">
        <v>22</v>
      </c>
      <c r="C11" s="110">
        <f t="shared" ref="C11:E11" si="1">AVERAGE(C3:C10)</f>
        <v>0.19465</v>
      </c>
      <c r="D11" s="110">
        <f t="shared" si="1"/>
        <v>0.41125</v>
      </c>
      <c r="E11" s="111">
        <f t="shared" si="1"/>
        <v>53.5625</v>
      </c>
      <c r="F11" s="112"/>
      <c r="G11" s="112"/>
      <c r="H11" s="113"/>
    </row>
    <row r="12" ht="15.0" customHeight="1">
      <c r="A12" s="114" t="s">
        <v>23</v>
      </c>
      <c r="B12" s="115" t="s">
        <v>53</v>
      </c>
      <c r="C12" s="116">
        <f>(0.638+0.475+0.618+0.493+0.247+0.304+0.52+0.024+0.682+0.514)/10</f>
        <v>0.4515</v>
      </c>
      <c r="D12" s="116">
        <v>0.61</v>
      </c>
      <c r="E12" s="101">
        <v>75.0</v>
      </c>
      <c r="F12" s="106" t="s">
        <v>789</v>
      </c>
      <c r="G12" s="106" t="s">
        <v>790</v>
      </c>
      <c r="H12" s="103" t="s">
        <v>791</v>
      </c>
    </row>
    <row r="13">
      <c r="B13" s="99" t="s">
        <v>792</v>
      </c>
      <c r="C13" s="100">
        <v>0.066</v>
      </c>
      <c r="D13" s="100">
        <v>0.3</v>
      </c>
      <c r="E13" s="105" t="s">
        <v>793</v>
      </c>
      <c r="F13" s="106" t="s">
        <v>794</v>
      </c>
      <c r="G13" s="106" t="s">
        <v>795</v>
      </c>
    </row>
    <row r="14">
      <c r="B14" s="99" t="s">
        <v>796</v>
      </c>
      <c r="C14" s="100">
        <f>(0.701+0.199+0.098+0.063+0.149+0.026+0.049)/10</f>
        <v>0.1285</v>
      </c>
      <c r="D14" s="100">
        <v>0.32</v>
      </c>
      <c r="E14" s="104">
        <v>53.6</v>
      </c>
      <c r="F14" s="106" t="s">
        <v>797</v>
      </c>
      <c r="G14" s="106" t="s">
        <v>798</v>
      </c>
    </row>
    <row r="15">
      <c r="B15" s="99" t="s">
        <v>799</v>
      </c>
      <c r="C15" s="100">
        <f>(0.035+0.018+0.033+0.062+0.026+0.116+0.107)/10</f>
        <v>0.0397</v>
      </c>
      <c r="D15" s="100">
        <v>0.32</v>
      </c>
      <c r="E15" s="104">
        <v>75.0</v>
      </c>
      <c r="F15" s="106" t="s">
        <v>800</v>
      </c>
      <c r="G15" s="106" t="s">
        <v>801</v>
      </c>
    </row>
    <row r="16">
      <c r="B16" s="99" t="s">
        <v>802</v>
      </c>
      <c r="C16" s="100">
        <f>(0.416+0.15+0.192+0.429+0.128+0.291+0.019)/10</f>
        <v>0.1625</v>
      </c>
      <c r="D16" s="100">
        <v>0.53</v>
      </c>
      <c r="E16" s="104">
        <v>25.0</v>
      </c>
      <c r="F16" s="106" t="s">
        <v>803</v>
      </c>
      <c r="G16" s="106" t="s">
        <v>804</v>
      </c>
    </row>
    <row r="17">
      <c r="B17" s="99" t="s">
        <v>57</v>
      </c>
      <c r="C17" s="100">
        <f>(0.676+0.199+0.364+0.277+0.364+0.108+0.57+0.395+0.169+0.032)/10</f>
        <v>0.3154</v>
      </c>
      <c r="D17" s="100">
        <v>0.44</v>
      </c>
      <c r="E17" s="104">
        <v>42.9</v>
      </c>
      <c r="F17" s="106" t="s">
        <v>805</v>
      </c>
      <c r="G17" s="106" t="s">
        <v>806</v>
      </c>
    </row>
    <row r="18">
      <c r="B18" s="99" t="s">
        <v>32</v>
      </c>
      <c r="C18" s="47">
        <v>0.233</v>
      </c>
      <c r="D18" s="100">
        <v>0.37</v>
      </c>
      <c r="E18" s="104">
        <v>78.6</v>
      </c>
      <c r="F18" s="106" t="s">
        <v>807</v>
      </c>
      <c r="G18" s="106" t="s">
        <v>808</v>
      </c>
    </row>
    <row r="19">
      <c r="B19" s="99" t="s">
        <v>68</v>
      </c>
      <c r="C19" s="100">
        <f>(0.428+0.195+0.291+0.033+0.256+0.248+0.02+0.028)/10</f>
        <v>0.1499</v>
      </c>
      <c r="D19" s="100">
        <v>0.42</v>
      </c>
      <c r="E19" s="104">
        <v>67.9</v>
      </c>
      <c r="F19" s="102" t="s">
        <v>809</v>
      </c>
      <c r="G19" s="102" t="s">
        <v>810</v>
      </c>
    </row>
    <row r="20">
      <c r="A20" s="108"/>
      <c r="B20" s="109" t="s">
        <v>22</v>
      </c>
      <c r="C20" s="110">
        <f t="shared" ref="C20:E20" si="2">AVERAGE(C12:C19)</f>
        <v>0.1933125</v>
      </c>
      <c r="D20" s="110">
        <f t="shared" si="2"/>
        <v>0.41375</v>
      </c>
      <c r="E20" s="111">
        <f t="shared" si="2"/>
        <v>59.71428571</v>
      </c>
      <c r="F20" s="117"/>
      <c r="G20" s="117"/>
      <c r="H20" s="117"/>
    </row>
    <row r="21" ht="15.0" customHeight="1">
      <c r="A21" s="114" t="s">
        <v>811</v>
      </c>
      <c r="B21" s="115" t="s">
        <v>21</v>
      </c>
      <c r="C21" s="116">
        <f>(0.449+0.24+0.068+0.052+0.507+0.24+0.018+0.338)/10</f>
        <v>0.1912</v>
      </c>
      <c r="D21" s="116">
        <v>0.54</v>
      </c>
      <c r="E21" s="101">
        <v>82.1</v>
      </c>
      <c r="F21" s="102" t="s">
        <v>812</v>
      </c>
      <c r="G21" s="102" t="s">
        <v>813</v>
      </c>
      <c r="H21" s="103" t="s">
        <v>814</v>
      </c>
    </row>
    <row r="22" ht="15.75" customHeight="1">
      <c r="B22" s="99" t="s">
        <v>65</v>
      </c>
      <c r="C22" s="100">
        <f>(0.647+0.347+0.185+0.074+0.24+0.252+0.01+0.177+0.342+0.143)/10</f>
        <v>0.2417</v>
      </c>
      <c r="D22" s="100">
        <v>0.27</v>
      </c>
      <c r="E22" s="104">
        <v>32.1</v>
      </c>
      <c r="F22" s="102" t="s">
        <v>815</v>
      </c>
      <c r="G22" s="102" t="s">
        <v>816</v>
      </c>
    </row>
    <row r="23" ht="15.75" customHeight="1">
      <c r="B23" s="99" t="s">
        <v>64</v>
      </c>
      <c r="C23" s="100">
        <f>(0.321+0.158+0.605+0.039+0.209+0.126+0.016+0.364)/10</f>
        <v>0.1838</v>
      </c>
      <c r="D23" s="100">
        <v>0.35</v>
      </c>
      <c r="E23" s="104">
        <v>32.1</v>
      </c>
      <c r="F23" s="102" t="s">
        <v>817</v>
      </c>
      <c r="G23" s="102" t="s">
        <v>818</v>
      </c>
    </row>
    <row r="24" ht="15.75" customHeight="1">
      <c r="B24" s="99" t="s">
        <v>819</v>
      </c>
      <c r="C24" s="100">
        <f>(0.364+0.067+0.791+0.054+0.012+0.142+0.053+0.31)/10</f>
        <v>0.1793</v>
      </c>
      <c r="D24" s="100">
        <v>0.31</v>
      </c>
      <c r="E24" s="104">
        <v>67.9</v>
      </c>
      <c r="F24" s="102" t="s">
        <v>820</v>
      </c>
      <c r="G24" s="102" t="s">
        <v>821</v>
      </c>
    </row>
    <row r="25" ht="15.75" customHeight="1">
      <c r="B25" s="99" t="s">
        <v>822</v>
      </c>
      <c r="C25" s="100">
        <f>(0.547+0.031+0.149+0.152+0.049+0.027+0.214+0.804+0.365)/10</f>
        <v>0.2338</v>
      </c>
      <c r="D25" s="100">
        <v>0.6</v>
      </c>
      <c r="E25" s="104">
        <v>42.9</v>
      </c>
      <c r="F25" s="102" t="s">
        <v>823</v>
      </c>
      <c r="G25" s="102" t="s">
        <v>824</v>
      </c>
    </row>
    <row r="26" ht="15.75" customHeight="1">
      <c r="B26" s="99" t="s">
        <v>43</v>
      </c>
      <c r="C26" s="100">
        <f>(0.564+0.236+0.178+0.333+0.166+0.061+0.061+0.266+0.045)/10</f>
        <v>0.191</v>
      </c>
      <c r="D26" s="100">
        <v>0.46</v>
      </c>
      <c r="E26" s="104">
        <v>50.0</v>
      </c>
      <c r="F26" s="102" t="s">
        <v>825</v>
      </c>
      <c r="G26" s="102" t="s">
        <v>826</v>
      </c>
    </row>
    <row r="27" ht="15.75" customHeight="1">
      <c r="B27" s="99" t="s">
        <v>17</v>
      </c>
      <c r="C27" s="100">
        <f>(0.456+0.067+0.014+0.049+0.053+0.126+0.397+0.048)/10</f>
        <v>0.121</v>
      </c>
      <c r="D27" s="100">
        <v>0.49</v>
      </c>
      <c r="E27" s="104">
        <v>39.3</v>
      </c>
      <c r="F27" s="102" t="s">
        <v>827</v>
      </c>
      <c r="G27" s="102" t="s">
        <v>828</v>
      </c>
    </row>
    <row r="28" ht="15.75" customHeight="1">
      <c r="B28" s="99" t="s">
        <v>69</v>
      </c>
      <c r="C28" s="100">
        <f>(0.529+0.117+0.095+0.054+0.068+0.383+0.02+0.536)/10</f>
        <v>0.1802</v>
      </c>
      <c r="D28" s="100">
        <v>0.46</v>
      </c>
      <c r="E28" s="104">
        <v>67.9</v>
      </c>
      <c r="F28" s="102" t="s">
        <v>829</v>
      </c>
      <c r="G28" s="102" t="s">
        <v>830</v>
      </c>
    </row>
    <row r="29" ht="15.75" customHeight="1">
      <c r="A29" s="108"/>
      <c r="B29" s="118" t="s">
        <v>22</v>
      </c>
      <c r="C29" s="110">
        <f t="shared" ref="C29:E29" si="3">AVERAGE(C21:C28)</f>
        <v>0.19025</v>
      </c>
      <c r="D29" s="110">
        <f t="shared" si="3"/>
        <v>0.435</v>
      </c>
      <c r="E29" s="111">
        <f t="shared" si="3"/>
        <v>51.7875</v>
      </c>
      <c r="F29" s="112"/>
      <c r="G29" s="112"/>
      <c r="H29" s="112"/>
    </row>
    <row r="30" ht="15.0" customHeight="1">
      <c r="A30" s="114" t="s">
        <v>831</v>
      </c>
      <c r="B30" s="115" t="s">
        <v>61</v>
      </c>
      <c r="C30" s="116">
        <f>(0.108+0.442+0.678+0.577+0.625+0.51)/10</f>
        <v>0.294</v>
      </c>
      <c r="D30" s="116">
        <v>0.6</v>
      </c>
      <c r="E30" s="101">
        <v>67.9</v>
      </c>
      <c r="F30" s="119" t="s">
        <v>832</v>
      </c>
      <c r="G30" s="119" t="s">
        <v>833</v>
      </c>
      <c r="H30" s="120" t="s">
        <v>834</v>
      </c>
    </row>
    <row r="31" ht="15.75" customHeight="1">
      <c r="B31" s="99" t="s">
        <v>835</v>
      </c>
      <c r="C31" s="100">
        <f>(0.543+0.287+0.133+0.122+0.266+0.283+0.041+0.284)/10</f>
        <v>0.1959</v>
      </c>
      <c r="D31" s="100">
        <v>0.25</v>
      </c>
      <c r="E31" s="104" t="s">
        <v>793</v>
      </c>
      <c r="F31" s="102" t="s">
        <v>836</v>
      </c>
      <c r="G31" s="102" t="s">
        <v>837</v>
      </c>
    </row>
    <row r="32" ht="15.75" customHeight="1">
      <c r="B32" s="99" t="s">
        <v>838</v>
      </c>
      <c r="C32" s="100">
        <f>(0.655+0.111+0+0.023+0+0.034+0.074+0+0.028+0.016)/10</f>
        <v>0.0941</v>
      </c>
      <c r="D32" s="100">
        <v>0.34</v>
      </c>
      <c r="E32" s="104">
        <v>42.9</v>
      </c>
      <c r="F32" s="102" t="s">
        <v>839</v>
      </c>
      <c r="G32" s="102" t="s">
        <v>840</v>
      </c>
    </row>
    <row r="33" ht="15.75" customHeight="1">
      <c r="B33" s="99" t="s">
        <v>54</v>
      </c>
      <c r="C33" s="100">
        <f>(0.132+0.205+0.23+0.033+0.27+0.432+0.243+0.014+0.395+0.148)/10</f>
        <v>0.2102</v>
      </c>
      <c r="D33" s="100">
        <v>0.34</v>
      </c>
      <c r="E33" s="104">
        <v>92.9</v>
      </c>
      <c r="F33" s="102" t="s">
        <v>841</v>
      </c>
      <c r="G33" s="102" t="s">
        <v>842</v>
      </c>
    </row>
    <row r="34" ht="15.75" customHeight="1">
      <c r="B34" s="99" t="s">
        <v>58</v>
      </c>
      <c r="C34" s="100">
        <v>0.261</v>
      </c>
      <c r="D34" s="100">
        <v>0.54</v>
      </c>
      <c r="E34" s="104">
        <v>39.3</v>
      </c>
      <c r="F34" s="102" t="s">
        <v>843</v>
      </c>
      <c r="G34" s="102" t="s">
        <v>844</v>
      </c>
    </row>
    <row r="35" ht="15.75" customHeight="1">
      <c r="B35" s="99" t="s">
        <v>845</v>
      </c>
      <c r="C35" s="100">
        <f>(0.268+0.527+0.054+0.385+0.096+0.014+0.051+0.029+0.118)/10</f>
        <v>0.1542</v>
      </c>
      <c r="D35" s="100">
        <v>0.45</v>
      </c>
      <c r="E35" s="104">
        <v>50.0</v>
      </c>
      <c r="F35" s="102" t="s">
        <v>846</v>
      </c>
      <c r="G35" s="102" t="s">
        <v>847</v>
      </c>
    </row>
    <row r="36" ht="15.75" customHeight="1">
      <c r="B36" s="99" t="s">
        <v>24</v>
      </c>
      <c r="C36" s="100">
        <v>0.166</v>
      </c>
      <c r="D36" s="100">
        <v>0.49</v>
      </c>
      <c r="E36" s="104">
        <v>28.6</v>
      </c>
      <c r="F36" s="102" t="s">
        <v>848</v>
      </c>
      <c r="G36" s="102" t="s">
        <v>849</v>
      </c>
    </row>
    <row r="37" ht="15.75" customHeight="1">
      <c r="B37" s="99" t="s">
        <v>42</v>
      </c>
      <c r="C37" s="100">
        <f>(0.321+0.142+0.654+0.283+0.397)/10</f>
        <v>0.1797</v>
      </c>
      <c r="D37" s="100">
        <v>0.42</v>
      </c>
      <c r="E37" s="104">
        <v>75.0</v>
      </c>
      <c r="F37" s="102" t="s">
        <v>850</v>
      </c>
      <c r="G37" s="102" t="s">
        <v>851</v>
      </c>
    </row>
    <row r="38" ht="15.75" customHeight="1">
      <c r="A38" s="2"/>
      <c r="B38" s="121" t="s">
        <v>22</v>
      </c>
      <c r="C38" s="122">
        <f t="shared" ref="C38:E38" si="4">AVERAGE(C30:C37)</f>
        <v>0.1943875</v>
      </c>
      <c r="D38" s="122">
        <f t="shared" si="4"/>
        <v>0.42875</v>
      </c>
      <c r="E38" s="123">
        <f t="shared" si="4"/>
        <v>56.65714286</v>
      </c>
      <c r="F38" s="27"/>
      <c r="G38" s="27"/>
      <c r="H38" s="27"/>
    </row>
    <row r="39" ht="15.75" customHeight="1">
      <c r="A39" s="124" t="s">
        <v>852</v>
      </c>
      <c r="B39" s="23"/>
      <c r="C39" s="23"/>
      <c r="D39" s="23"/>
      <c r="E39" s="23"/>
      <c r="F39" s="23"/>
      <c r="G39" s="23"/>
      <c r="H39" s="23"/>
    </row>
    <row r="40" ht="15.75" customHeight="1">
      <c r="A40" s="125" t="s">
        <v>853</v>
      </c>
    </row>
    <row r="41" ht="15.75" customHeight="1">
      <c r="A41" s="126" t="s">
        <v>854</v>
      </c>
    </row>
    <row r="42" ht="15.75" customHeight="1">
      <c r="A42" s="127" t="s">
        <v>855</v>
      </c>
    </row>
    <row r="43" ht="15.75" customHeight="1">
      <c r="A43" s="127" t="s">
        <v>856</v>
      </c>
    </row>
    <row r="44" ht="15.75" customHeight="1">
      <c r="A44" s="127" t="s">
        <v>857</v>
      </c>
    </row>
    <row r="45" ht="15.75" customHeight="1"/>
    <row r="46" ht="15.75" customHeight="1"/>
    <row r="47" ht="15.75" customHeight="1"/>
    <row r="48" ht="15.75" customHeight="1">
      <c r="A48" s="47" t="s">
        <v>858</v>
      </c>
    </row>
    <row r="49" ht="15.75" customHeight="1">
      <c r="A49" s="128" t="s">
        <v>859</v>
      </c>
    </row>
    <row r="50" ht="15.75" customHeight="1">
      <c r="A50" s="128" t="s">
        <v>860</v>
      </c>
    </row>
    <row r="51" ht="15.75" customHeight="1">
      <c r="A51" s="128" t="s">
        <v>861</v>
      </c>
    </row>
    <row r="52" ht="15.75" customHeight="1">
      <c r="A52" s="128" t="s">
        <v>862</v>
      </c>
    </row>
    <row r="53" ht="15.75" customHeight="1">
      <c r="A53" s="128" t="s">
        <v>863</v>
      </c>
    </row>
    <row r="54" ht="15.75" customHeight="1">
      <c r="A54" s="128" t="s">
        <v>864</v>
      </c>
    </row>
    <row r="55" ht="15.75" customHeight="1">
      <c r="A55" s="128" t="s">
        <v>865</v>
      </c>
    </row>
    <row r="56" ht="15.75" customHeight="1">
      <c r="A56" s="128" t="s">
        <v>866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21:A29"/>
    <mergeCell ref="A30:A38"/>
    <mergeCell ref="H30:H37"/>
    <mergeCell ref="A39:H39"/>
    <mergeCell ref="A40:H40"/>
    <mergeCell ref="A41:H41"/>
    <mergeCell ref="A42:H42"/>
    <mergeCell ref="A43:H43"/>
    <mergeCell ref="A44:H44"/>
    <mergeCell ref="A1:E1"/>
    <mergeCell ref="F1:H1"/>
    <mergeCell ref="A3:A11"/>
    <mergeCell ref="H3:H10"/>
    <mergeCell ref="A12:A20"/>
    <mergeCell ref="H12:H19"/>
    <mergeCell ref="H21:H2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2021-02-26T08:16:29Z</dcterms:created>
  <dc:creator>Kloft, Lilian (PSYCHOLOGY)</dc:creator>
</cp:coreProperties>
</file>