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yecto_aplica\proyecto-aplicacion\"/>
    </mc:Choice>
  </mc:AlternateContent>
  <xr:revisionPtr revIDLastSave="0" documentId="13_ncr:1_{9DB2D201-D03F-4C7B-95B2-CA1580D4BE5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libration_1" sheetId="1" r:id="rId1"/>
    <sheet name="calibration_2" sheetId="3" r:id="rId2"/>
    <sheet name="calibration_3" sheetId="5" r:id="rId3"/>
    <sheet name="calibration_4" sheetId="7" r:id="rId4"/>
    <sheet name="calibration_5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3" l="1"/>
  <c r="H17" i="1"/>
  <c r="H17" i="5"/>
  <c r="H17" i="7"/>
  <c r="H17" i="9"/>
  <c r="N4" i="9"/>
  <c r="H16" i="9"/>
  <c r="H16" i="7"/>
  <c r="H16" i="5"/>
  <c r="H16" i="3"/>
  <c r="H16" i="1"/>
</calcChain>
</file>

<file path=xl/sharedStrings.xml><?xml version="1.0" encoding="utf-8"?>
<sst xmlns="http://schemas.openxmlformats.org/spreadsheetml/2006/main" count="49" uniqueCount="14">
  <si>
    <t>PointId</t>
  </si>
  <si>
    <t>LabelX</t>
  </si>
  <si>
    <t>LabelY</t>
  </si>
  <si>
    <t>PredictionX</t>
  </si>
  <si>
    <t>PredictionY</t>
  </si>
  <si>
    <t>DeltaX</t>
  </si>
  <si>
    <t>DeltaY</t>
  </si>
  <si>
    <t>PixelDistance</t>
  </si>
  <si>
    <t>Promedio</t>
  </si>
  <si>
    <t>promedio</t>
  </si>
  <si>
    <t>Pixel</t>
  </si>
  <si>
    <t>Cm</t>
  </si>
  <si>
    <t>promedio_cm</t>
  </si>
  <si>
    <t xml:space="preserve">ppi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</si>
</sst>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L5" sqref="L5"/>
    </sheetView>
  </sheetViews>
  <sheetFormatPr baseColWidth="10" defaultColWidth="9.140625" defaultRowHeight="15" x14ac:dyDescent="0.25"/>
  <cols>
    <col min="1" max="1" width="11.28515625" customWidth="1"/>
    <col min="2" max="3" width="8.7109375" customWidth="1"/>
    <col min="4" max="5" width="11.7109375" customWidth="1"/>
    <col min="6" max="6" width="10.7109375" customWidth="1"/>
    <col min="7" max="7" width="9.7109375" customWidth="1"/>
    <col min="8" max="8" width="13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</v>
      </c>
      <c r="B2">
        <v>50</v>
      </c>
      <c r="C2">
        <v>50</v>
      </c>
      <c r="D2">
        <v>57.9664</v>
      </c>
      <c r="E2">
        <v>59.699399999999997</v>
      </c>
      <c r="F2">
        <v>7.9664000000000001</v>
      </c>
      <c r="G2">
        <v>9.6994000000000007</v>
      </c>
      <c r="H2">
        <v>12.551600000000001</v>
      </c>
    </row>
    <row r="3" spans="1:8" x14ac:dyDescent="0.25">
      <c r="A3">
        <v>1</v>
      </c>
      <c r="B3">
        <v>960</v>
      </c>
      <c r="C3">
        <v>50</v>
      </c>
      <c r="D3">
        <v>956.18240000000003</v>
      </c>
      <c r="E3">
        <v>48.075899999999997</v>
      </c>
      <c r="F3">
        <v>-3.8176000000000001</v>
      </c>
      <c r="G3">
        <v>-1.9240999999999999</v>
      </c>
      <c r="H3">
        <v>4.2751000000000001</v>
      </c>
    </row>
    <row r="4" spans="1:8" x14ac:dyDescent="0.25">
      <c r="A4">
        <v>2</v>
      </c>
      <c r="B4">
        <v>1870</v>
      </c>
      <c r="C4">
        <v>50</v>
      </c>
      <c r="D4">
        <v>1864.4087</v>
      </c>
      <c r="E4">
        <v>50.644500000000001</v>
      </c>
      <c r="F4">
        <v>-5.5913000000000004</v>
      </c>
      <c r="G4">
        <v>0.64449999999999996</v>
      </c>
      <c r="H4">
        <v>5.6283000000000003</v>
      </c>
    </row>
    <row r="5" spans="1:8" x14ac:dyDescent="0.25">
      <c r="A5">
        <v>3</v>
      </c>
      <c r="B5">
        <v>505</v>
      </c>
      <c r="C5">
        <v>295</v>
      </c>
      <c r="D5">
        <v>500.4049</v>
      </c>
      <c r="E5">
        <v>297.0992</v>
      </c>
      <c r="F5">
        <v>-4.5951000000000004</v>
      </c>
      <c r="G5">
        <v>2.0992000000000002</v>
      </c>
      <c r="H5">
        <v>5.0518999999999998</v>
      </c>
    </row>
    <row r="6" spans="1:8" x14ac:dyDescent="0.25">
      <c r="A6">
        <v>4</v>
      </c>
      <c r="B6">
        <v>1415</v>
      </c>
      <c r="C6">
        <v>295</v>
      </c>
      <c r="D6">
        <v>1410.4094</v>
      </c>
      <c r="E6">
        <v>290.2115</v>
      </c>
      <c r="F6">
        <v>-4.5906000000000002</v>
      </c>
      <c r="G6">
        <v>-4.7885</v>
      </c>
      <c r="H6">
        <v>6.6334999999999997</v>
      </c>
    </row>
    <row r="7" spans="1:8" x14ac:dyDescent="0.25">
      <c r="A7">
        <v>5</v>
      </c>
      <c r="B7">
        <v>50</v>
      </c>
      <c r="C7">
        <v>540</v>
      </c>
      <c r="D7">
        <v>59.636800000000001</v>
      </c>
      <c r="E7">
        <v>543.63729999999998</v>
      </c>
      <c r="F7">
        <v>9.6367999999999991</v>
      </c>
      <c r="G7">
        <v>3.6373000000000002</v>
      </c>
      <c r="H7">
        <v>10.3003</v>
      </c>
    </row>
    <row r="8" spans="1:8" x14ac:dyDescent="0.25">
      <c r="A8">
        <v>6</v>
      </c>
      <c r="B8">
        <v>1870</v>
      </c>
      <c r="C8">
        <v>540</v>
      </c>
      <c r="D8">
        <v>1858.4711</v>
      </c>
      <c r="E8">
        <v>549.61900000000003</v>
      </c>
      <c r="F8">
        <v>-11.5289</v>
      </c>
      <c r="G8">
        <v>9.6189999999999998</v>
      </c>
      <c r="H8">
        <v>15.014699999999999</v>
      </c>
    </row>
    <row r="9" spans="1:8" x14ac:dyDescent="0.25">
      <c r="A9">
        <v>7</v>
      </c>
      <c r="B9">
        <v>505</v>
      </c>
      <c r="C9">
        <v>785</v>
      </c>
      <c r="D9">
        <v>504.7688</v>
      </c>
      <c r="E9">
        <v>787.29560000000004</v>
      </c>
      <c r="F9">
        <v>-0.23119999999999999</v>
      </c>
      <c r="G9">
        <v>2.2955999999999999</v>
      </c>
      <c r="H9">
        <v>2.3071999999999999</v>
      </c>
    </row>
    <row r="10" spans="1:8" x14ac:dyDescent="0.25">
      <c r="A10">
        <v>8</v>
      </c>
      <c r="B10">
        <v>1415</v>
      </c>
      <c r="C10">
        <v>785</v>
      </c>
      <c r="D10">
        <v>1425.4888000000001</v>
      </c>
      <c r="E10">
        <v>782.65099999999995</v>
      </c>
      <c r="F10">
        <v>10.488799999999999</v>
      </c>
      <c r="G10">
        <v>-2.3490000000000002</v>
      </c>
      <c r="H10">
        <v>10.7486</v>
      </c>
    </row>
    <row r="11" spans="1:8" x14ac:dyDescent="0.25">
      <c r="A11">
        <v>9</v>
      </c>
      <c r="B11">
        <v>50</v>
      </c>
      <c r="C11">
        <v>1030</v>
      </c>
      <c r="D11">
        <v>51.3872</v>
      </c>
      <c r="E11">
        <v>1029.7207000000001</v>
      </c>
      <c r="F11">
        <v>1.3872</v>
      </c>
      <c r="G11">
        <v>-0.27929999999999999</v>
      </c>
      <c r="H11">
        <v>1.415</v>
      </c>
    </row>
    <row r="12" spans="1:8" x14ac:dyDescent="0.25">
      <c r="A12">
        <v>10</v>
      </c>
      <c r="B12">
        <v>960</v>
      </c>
      <c r="C12">
        <v>1030</v>
      </c>
      <c r="D12">
        <v>962.46130000000005</v>
      </c>
      <c r="E12">
        <v>1029.7077999999999</v>
      </c>
      <c r="F12">
        <v>2.4613</v>
      </c>
      <c r="G12">
        <v>-0.29220000000000002</v>
      </c>
      <c r="H12">
        <v>2.4786000000000001</v>
      </c>
    </row>
    <row r="13" spans="1:8" x14ac:dyDescent="0.25">
      <c r="A13">
        <v>11</v>
      </c>
      <c r="B13">
        <v>1870</v>
      </c>
      <c r="C13">
        <v>1030</v>
      </c>
      <c r="D13">
        <v>1869.2070000000001</v>
      </c>
      <c r="E13">
        <v>1025.8870999999999</v>
      </c>
      <c r="F13">
        <v>-0.79300000000000004</v>
      </c>
      <c r="G13">
        <v>-4.1128999999999998</v>
      </c>
      <c r="H13">
        <v>4.1886000000000001</v>
      </c>
    </row>
    <row r="14" spans="1:8" x14ac:dyDescent="0.25">
      <c r="A14">
        <v>12</v>
      </c>
      <c r="B14">
        <v>960</v>
      </c>
      <c r="C14">
        <v>540</v>
      </c>
      <c r="D14">
        <v>960.17110000000002</v>
      </c>
      <c r="E14">
        <v>538.9194</v>
      </c>
      <c r="F14">
        <v>0.1711</v>
      </c>
      <c r="G14">
        <v>-1.0806</v>
      </c>
      <c r="H14">
        <v>1.0941000000000001</v>
      </c>
    </row>
    <row r="16" spans="1:8" ht="30" x14ac:dyDescent="0.25">
      <c r="A16" s="2" t="s">
        <v>8</v>
      </c>
      <c r="H16">
        <f>AVERAGE(H2:H14)</f>
        <v>6.2836538461538458</v>
      </c>
    </row>
    <row r="17" spans="8:8" x14ac:dyDescent="0.25">
      <c r="H17">
        <f>H16*calibration_5!N4</f>
        <v>0.1662550080128205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>
      <selection activeCell="H16" sqref="H16"/>
    </sheetView>
  </sheetViews>
  <sheetFormatPr baseColWidth="10" defaultColWidth="9.140625" defaultRowHeight="15" x14ac:dyDescent="0.25"/>
  <cols>
    <col min="1" max="1" width="10.85546875" customWidth="1"/>
    <col min="2" max="3" width="8.7109375" customWidth="1"/>
    <col min="4" max="5" width="11.7109375" customWidth="1"/>
    <col min="6" max="6" width="10.7109375" customWidth="1"/>
    <col min="7" max="7" width="9.7109375" customWidth="1"/>
    <col min="8" max="8" width="13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</v>
      </c>
      <c r="B2">
        <v>50</v>
      </c>
      <c r="C2">
        <v>50</v>
      </c>
      <c r="D2">
        <v>73.441400000000002</v>
      </c>
      <c r="E2">
        <v>53.165599999999998</v>
      </c>
      <c r="F2">
        <v>23.441400000000002</v>
      </c>
      <c r="G2">
        <v>3.1656</v>
      </c>
      <c r="H2">
        <v>23.654199999999999</v>
      </c>
    </row>
    <row r="3" spans="1:8" x14ac:dyDescent="0.25">
      <c r="A3">
        <v>1</v>
      </c>
      <c r="B3">
        <v>960</v>
      </c>
      <c r="C3">
        <v>50</v>
      </c>
      <c r="D3">
        <v>955.64499999999998</v>
      </c>
      <c r="E3">
        <v>51.0625</v>
      </c>
      <c r="F3">
        <v>-4.3550000000000004</v>
      </c>
      <c r="G3">
        <v>1.0625</v>
      </c>
      <c r="H3">
        <v>4.4827000000000004</v>
      </c>
    </row>
    <row r="4" spans="1:8" x14ac:dyDescent="0.25">
      <c r="A4">
        <v>2</v>
      </c>
      <c r="B4">
        <v>1870</v>
      </c>
      <c r="C4">
        <v>50</v>
      </c>
      <c r="D4">
        <v>1856.8356000000001</v>
      </c>
      <c r="E4">
        <v>49.062899999999999</v>
      </c>
      <c r="F4">
        <v>-13.164400000000001</v>
      </c>
      <c r="G4">
        <v>-0.93710000000000004</v>
      </c>
      <c r="H4">
        <v>13.197699999999999</v>
      </c>
    </row>
    <row r="5" spans="1:8" x14ac:dyDescent="0.25">
      <c r="A5">
        <v>3</v>
      </c>
      <c r="B5">
        <v>505</v>
      </c>
      <c r="C5">
        <v>295</v>
      </c>
      <c r="D5">
        <v>504.74860000000001</v>
      </c>
      <c r="E5">
        <v>298.36599999999999</v>
      </c>
      <c r="F5">
        <v>-0.25140000000000001</v>
      </c>
      <c r="G5">
        <v>3.3660000000000001</v>
      </c>
      <c r="H5">
        <v>3.3754</v>
      </c>
    </row>
    <row r="6" spans="1:8" x14ac:dyDescent="0.25">
      <c r="A6">
        <v>4</v>
      </c>
      <c r="B6">
        <v>1415</v>
      </c>
      <c r="C6">
        <v>295</v>
      </c>
      <c r="D6">
        <v>1426.8133</v>
      </c>
      <c r="E6">
        <v>292.4282</v>
      </c>
      <c r="F6">
        <v>11.8133</v>
      </c>
      <c r="G6">
        <v>-2.5718000000000001</v>
      </c>
      <c r="H6">
        <v>12.09</v>
      </c>
    </row>
    <row r="7" spans="1:8" x14ac:dyDescent="0.25">
      <c r="A7">
        <v>5</v>
      </c>
      <c r="B7">
        <v>50</v>
      </c>
      <c r="C7">
        <v>540</v>
      </c>
      <c r="D7">
        <v>60.3245</v>
      </c>
      <c r="E7">
        <v>541.14260000000002</v>
      </c>
      <c r="F7">
        <v>10.3245</v>
      </c>
      <c r="G7">
        <v>1.1426000000000001</v>
      </c>
      <c r="H7">
        <v>10.387499999999999</v>
      </c>
    </row>
    <row r="8" spans="1:8" x14ac:dyDescent="0.25">
      <c r="A8">
        <v>6</v>
      </c>
      <c r="B8">
        <v>1870</v>
      </c>
      <c r="C8">
        <v>540</v>
      </c>
      <c r="D8">
        <v>1865.0171</v>
      </c>
      <c r="E8">
        <v>535.40309999999999</v>
      </c>
      <c r="F8">
        <v>-4.9828999999999999</v>
      </c>
      <c r="G8">
        <v>-4.5968999999999998</v>
      </c>
      <c r="H8">
        <v>6.7794999999999996</v>
      </c>
    </row>
    <row r="9" spans="1:8" x14ac:dyDescent="0.25">
      <c r="A9">
        <v>7</v>
      </c>
      <c r="B9">
        <v>505</v>
      </c>
      <c r="C9">
        <v>785</v>
      </c>
      <c r="D9">
        <v>507.12189999999998</v>
      </c>
      <c r="E9">
        <v>791.79930000000002</v>
      </c>
      <c r="F9">
        <v>2.1219000000000001</v>
      </c>
      <c r="G9">
        <v>6.7992999999999997</v>
      </c>
      <c r="H9">
        <v>7.1227</v>
      </c>
    </row>
    <row r="10" spans="1:8" x14ac:dyDescent="0.25">
      <c r="A10">
        <v>8</v>
      </c>
      <c r="B10">
        <v>1415</v>
      </c>
      <c r="C10">
        <v>785</v>
      </c>
      <c r="D10">
        <v>1418.39</v>
      </c>
      <c r="E10">
        <v>788.93740000000003</v>
      </c>
      <c r="F10">
        <v>3.39</v>
      </c>
      <c r="G10">
        <v>3.9373999999999998</v>
      </c>
      <c r="H10">
        <v>5.1957000000000004</v>
      </c>
    </row>
    <row r="11" spans="1:8" x14ac:dyDescent="0.25">
      <c r="A11">
        <v>9</v>
      </c>
      <c r="B11">
        <v>50</v>
      </c>
      <c r="C11">
        <v>1030</v>
      </c>
      <c r="D11">
        <v>57.418300000000002</v>
      </c>
      <c r="E11">
        <v>1023.1223</v>
      </c>
      <c r="F11">
        <v>7.4183000000000003</v>
      </c>
      <c r="G11">
        <v>-6.8776999999999999</v>
      </c>
      <c r="H11">
        <v>10.116</v>
      </c>
    </row>
    <row r="12" spans="1:8" x14ac:dyDescent="0.25">
      <c r="A12">
        <v>10</v>
      </c>
      <c r="B12">
        <v>960</v>
      </c>
      <c r="C12">
        <v>1030</v>
      </c>
      <c r="D12">
        <v>956.05150000000003</v>
      </c>
      <c r="E12">
        <v>1029.9054000000001</v>
      </c>
      <c r="F12">
        <v>-3.9485000000000001</v>
      </c>
      <c r="G12">
        <v>-9.4600000000000004E-2</v>
      </c>
      <c r="H12">
        <v>3.9496000000000002</v>
      </c>
    </row>
    <row r="13" spans="1:8" x14ac:dyDescent="0.25">
      <c r="A13">
        <v>11</v>
      </c>
      <c r="B13">
        <v>1870</v>
      </c>
      <c r="C13">
        <v>1030</v>
      </c>
      <c r="D13">
        <v>1865.4789000000001</v>
      </c>
      <c r="E13">
        <v>1023.6867</v>
      </c>
      <c r="F13">
        <v>-4.5210999999999997</v>
      </c>
      <c r="G13">
        <v>-6.3132999999999999</v>
      </c>
      <c r="H13">
        <v>7.7652000000000001</v>
      </c>
    </row>
    <row r="14" spans="1:8" x14ac:dyDescent="0.25">
      <c r="A14">
        <v>12</v>
      </c>
      <c r="B14">
        <v>960</v>
      </c>
      <c r="C14">
        <v>540</v>
      </c>
      <c r="D14">
        <v>961.23440000000005</v>
      </c>
      <c r="E14">
        <v>538.76419999999996</v>
      </c>
      <c r="F14">
        <v>1.2343999999999999</v>
      </c>
      <c r="G14">
        <v>-1.2358</v>
      </c>
      <c r="H14">
        <v>1.7466999999999999</v>
      </c>
    </row>
    <row r="16" spans="1:8" x14ac:dyDescent="0.25">
      <c r="A16" t="s">
        <v>8</v>
      </c>
      <c r="H16">
        <f>AVERAGE(H2:H14)</f>
        <v>8.4509923076923066</v>
      </c>
    </row>
    <row r="17" spans="8:8" x14ac:dyDescent="0.25">
      <c r="H17">
        <f>H16*calibration_5!N4</f>
        <v>0.22359917147435895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workbookViewId="0">
      <selection activeCell="H17" sqref="H17"/>
    </sheetView>
  </sheetViews>
  <sheetFormatPr baseColWidth="10" defaultColWidth="9.140625" defaultRowHeight="15" x14ac:dyDescent="0.25"/>
  <cols>
    <col min="1" max="1" width="10.28515625" customWidth="1"/>
    <col min="2" max="3" width="8.7109375" customWidth="1"/>
    <col min="4" max="5" width="11.7109375" customWidth="1"/>
    <col min="6" max="6" width="10.7109375" customWidth="1"/>
    <col min="7" max="7" width="9.7109375" customWidth="1"/>
    <col min="8" max="8" width="13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</v>
      </c>
      <c r="B2">
        <v>50</v>
      </c>
      <c r="C2">
        <v>50</v>
      </c>
      <c r="D2">
        <v>57.415399999999998</v>
      </c>
      <c r="E2">
        <v>64.412700000000001</v>
      </c>
      <c r="F2">
        <v>7.4154</v>
      </c>
      <c r="G2">
        <v>14.412699999999999</v>
      </c>
      <c r="H2">
        <v>16.208500000000001</v>
      </c>
    </row>
    <row r="3" spans="1:8" x14ac:dyDescent="0.25">
      <c r="A3">
        <v>1</v>
      </c>
      <c r="B3">
        <v>960</v>
      </c>
      <c r="C3">
        <v>50</v>
      </c>
      <c r="D3">
        <v>962.41769999999997</v>
      </c>
      <c r="E3">
        <v>48.685099999999998</v>
      </c>
      <c r="F3">
        <v>2.4177</v>
      </c>
      <c r="G3">
        <v>-1.3149</v>
      </c>
      <c r="H3">
        <v>2.7521</v>
      </c>
    </row>
    <row r="4" spans="1:8" x14ac:dyDescent="0.25">
      <c r="A4">
        <v>2</v>
      </c>
      <c r="B4">
        <v>1870</v>
      </c>
      <c r="C4">
        <v>50</v>
      </c>
      <c r="D4">
        <v>1858.1559</v>
      </c>
      <c r="E4">
        <v>50.823300000000003</v>
      </c>
      <c r="F4">
        <v>-11.844099999999999</v>
      </c>
      <c r="G4">
        <v>0.82330000000000003</v>
      </c>
      <c r="H4">
        <v>11.8727</v>
      </c>
    </row>
    <row r="5" spans="1:8" x14ac:dyDescent="0.25">
      <c r="A5">
        <v>3</v>
      </c>
      <c r="B5">
        <v>505</v>
      </c>
      <c r="C5">
        <v>295</v>
      </c>
      <c r="D5">
        <v>503.08150000000001</v>
      </c>
      <c r="E5">
        <v>296.48</v>
      </c>
      <c r="F5">
        <v>-1.9185000000000001</v>
      </c>
      <c r="G5">
        <v>1.48</v>
      </c>
      <c r="H5">
        <v>2.4230999999999998</v>
      </c>
    </row>
    <row r="6" spans="1:8" x14ac:dyDescent="0.25">
      <c r="A6">
        <v>4</v>
      </c>
      <c r="B6">
        <v>1415</v>
      </c>
      <c r="C6">
        <v>295</v>
      </c>
      <c r="D6">
        <v>1432.6931999999999</v>
      </c>
      <c r="E6">
        <v>289.95179999999999</v>
      </c>
      <c r="F6">
        <v>17.693200000000001</v>
      </c>
      <c r="G6">
        <v>-5.0481999999999996</v>
      </c>
      <c r="H6">
        <v>18.3993</v>
      </c>
    </row>
    <row r="7" spans="1:8" x14ac:dyDescent="0.25">
      <c r="A7">
        <v>5</v>
      </c>
      <c r="B7">
        <v>50</v>
      </c>
      <c r="C7">
        <v>540</v>
      </c>
      <c r="D7">
        <v>71.069599999999994</v>
      </c>
      <c r="E7">
        <v>555.62940000000003</v>
      </c>
      <c r="F7">
        <v>21.069600000000001</v>
      </c>
      <c r="G7">
        <v>15.6294</v>
      </c>
      <c r="H7">
        <v>26.233599999999999</v>
      </c>
    </row>
    <row r="8" spans="1:8" x14ac:dyDescent="0.25">
      <c r="A8">
        <v>6</v>
      </c>
      <c r="B8">
        <v>1870</v>
      </c>
      <c r="C8">
        <v>540</v>
      </c>
      <c r="D8">
        <v>1858.5744999999999</v>
      </c>
      <c r="E8">
        <v>534.74969999999996</v>
      </c>
      <c r="F8">
        <v>-11.4255</v>
      </c>
      <c r="G8">
        <v>-5.2503000000000002</v>
      </c>
      <c r="H8">
        <v>12.5741</v>
      </c>
    </row>
    <row r="9" spans="1:8" x14ac:dyDescent="0.25">
      <c r="A9">
        <v>7</v>
      </c>
      <c r="B9">
        <v>505</v>
      </c>
      <c r="C9">
        <v>785</v>
      </c>
      <c r="D9">
        <v>505.13170000000002</v>
      </c>
      <c r="E9">
        <v>790.59370000000001</v>
      </c>
      <c r="F9">
        <v>0.13170000000000001</v>
      </c>
      <c r="G9">
        <v>5.5937000000000001</v>
      </c>
      <c r="H9">
        <v>5.5952000000000002</v>
      </c>
    </row>
    <row r="10" spans="1:8" x14ac:dyDescent="0.25">
      <c r="A10">
        <v>8</v>
      </c>
      <c r="B10">
        <v>1415</v>
      </c>
      <c r="C10">
        <v>785</v>
      </c>
      <c r="D10">
        <v>1413.3921</v>
      </c>
      <c r="E10">
        <v>782.41570000000002</v>
      </c>
      <c r="F10">
        <v>-1.6079000000000001</v>
      </c>
      <c r="G10">
        <v>-2.5842999999999998</v>
      </c>
      <c r="H10">
        <v>3.0436000000000001</v>
      </c>
    </row>
    <row r="11" spans="1:8" x14ac:dyDescent="0.25">
      <c r="A11">
        <v>9</v>
      </c>
      <c r="B11">
        <v>50</v>
      </c>
      <c r="C11">
        <v>1030</v>
      </c>
      <c r="D11">
        <v>53.762799999999999</v>
      </c>
      <c r="E11">
        <v>1029.9193</v>
      </c>
      <c r="F11">
        <v>3.7627999999999999</v>
      </c>
      <c r="G11">
        <v>-8.0699999999999994E-2</v>
      </c>
      <c r="H11">
        <v>3.7635999999999998</v>
      </c>
    </row>
    <row r="12" spans="1:8" x14ac:dyDescent="0.25">
      <c r="A12">
        <v>10</v>
      </c>
      <c r="B12">
        <v>960</v>
      </c>
      <c r="C12">
        <v>1030</v>
      </c>
      <c r="D12">
        <v>962.80510000000004</v>
      </c>
      <c r="E12">
        <v>1030.3276000000001</v>
      </c>
      <c r="F12">
        <v>2.8050999999999999</v>
      </c>
      <c r="G12">
        <v>0.3276</v>
      </c>
      <c r="H12">
        <v>2.8241000000000001</v>
      </c>
    </row>
    <row r="13" spans="1:8" x14ac:dyDescent="0.25">
      <c r="A13">
        <v>11</v>
      </c>
      <c r="B13">
        <v>1870</v>
      </c>
      <c r="C13">
        <v>1030</v>
      </c>
      <c r="D13">
        <v>1866.4934000000001</v>
      </c>
      <c r="E13">
        <v>1028.7217000000001</v>
      </c>
      <c r="F13">
        <v>-3.5066000000000002</v>
      </c>
      <c r="G13">
        <v>-1.2783</v>
      </c>
      <c r="H13">
        <v>3.7323</v>
      </c>
    </row>
    <row r="14" spans="1:8" x14ac:dyDescent="0.25">
      <c r="A14">
        <v>12</v>
      </c>
      <c r="B14">
        <v>960</v>
      </c>
      <c r="C14">
        <v>540</v>
      </c>
      <c r="D14">
        <v>961.92250000000001</v>
      </c>
      <c r="E14">
        <v>537.91200000000003</v>
      </c>
      <c r="F14">
        <v>1.9225000000000001</v>
      </c>
      <c r="G14">
        <v>-2.0880000000000001</v>
      </c>
      <c r="H14">
        <v>2.8382999999999998</v>
      </c>
    </row>
    <row r="16" spans="1:8" ht="30" x14ac:dyDescent="0.25">
      <c r="A16" s="2" t="s">
        <v>9</v>
      </c>
      <c r="H16">
        <f>AVERAGE(H2:H14)</f>
        <v>8.6354230769230771</v>
      </c>
    </row>
    <row r="17" spans="8:8" x14ac:dyDescent="0.25">
      <c r="H17">
        <f>H16*calibration_5!N4</f>
        <v>0.22847890224358974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H17" sqref="H17"/>
    </sheetView>
  </sheetViews>
  <sheetFormatPr baseColWidth="10" defaultColWidth="9.140625" defaultRowHeight="15" x14ac:dyDescent="0.25"/>
  <cols>
    <col min="1" max="1" width="11.140625" customWidth="1"/>
    <col min="2" max="3" width="8.7109375" customWidth="1"/>
    <col min="4" max="5" width="11.7109375" customWidth="1"/>
    <col min="6" max="6" width="10.7109375" customWidth="1"/>
    <col min="7" max="7" width="9.7109375" customWidth="1"/>
    <col min="8" max="8" width="13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</v>
      </c>
      <c r="B2">
        <v>50</v>
      </c>
      <c r="C2">
        <v>50</v>
      </c>
      <c r="D2">
        <v>68.148499999999999</v>
      </c>
      <c r="E2">
        <v>61.677100000000003</v>
      </c>
      <c r="F2">
        <v>18.148499999999999</v>
      </c>
      <c r="G2">
        <v>11.677099999999999</v>
      </c>
      <c r="H2">
        <v>21.5807</v>
      </c>
    </row>
    <row r="3" spans="1:8" x14ac:dyDescent="0.25">
      <c r="A3">
        <v>1</v>
      </c>
      <c r="B3">
        <v>960</v>
      </c>
      <c r="C3">
        <v>50</v>
      </c>
      <c r="D3">
        <v>953.61770000000001</v>
      </c>
      <c r="E3">
        <v>52.952300000000001</v>
      </c>
      <c r="F3">
        <v>-6.3822999999999999</v>
      </c>
      <c r="G3">
        <v>2.9523000000000001</v>
      </c>
      <c r="H3">
        <v>7.0320999999999998</v>
      </c>
    </row>
    <row r="4" spans="1:8" x14ac:dyDescent="0.25">
      <c r="A4">
        <v>2</v>
      </c>
      <c r="B4">
        <v>1870</v>
      </c>
      <c r="C4">
        <v>50</v>
      </c>
      <c r="D4">
        <v>1856.6524999999999</v>
      </c>
      <c r="E4">
        <v>55.327300000000001</v>
      </c>
      <c r="F4">
        <v>-13.3475</v>
      </c>
      <c r="G4">
        <v>5.3273000000000001</v>
      </c>
      <c r="H4">
        <v>14.3714</v>
      </c>
    </row>
    <row r="5" spans="1:8" x14ac:dyDescent="0.25">
      <c r="A5">
        <v>3</v>
      </c>
      <c r="B5">
        <v>505</v>
      </c>
      <c r="C5">
        <v>295</v>
      </c>
      <c r="D5">
        <v>493.13619999999997</v>
      </c>
      <c r="E5">
        <v>299.47160000000002</v>
      </c>
      <c r="F5">
        <v>-11.863799999999999</v>
      </c>
      <c r="G5">
        <v>4.4715999999999996</v>
      </c>
      <c r="H5">
        <v>12.678599999999999</v>
      </c>
    </row>
    <row r="6" spans="1:8" x14ac:dyDescent="0.25">
      <c r="A6">
        <v>4</v>
      </c>
      <c r="B6">
        <v>1415</v>
      </c>
      <c r="C6">
        <v>295</v>
      </c>
      <c r="D6">
        <v>1417.9544000000001</v>
      </c>
      <c r="E6">
        <v>298.66800000000001</v>
      </c>
      <c r="F6">
        <v>2.9544000000000001</v>
      </c>
      <c r="G6">
        <v>3.6680000000000001</v>
      </c>
      <c r="H6">
        <v>4.7099000000000002</v>
      </c>
    </row>
    <row r="7" spans="1:8" x14ac:dyDescent="0.25">
      <c r="A7">
        <v>5</v>
      </c>
      <c r="B7">
        <v>50</v>
      </c>
      <c r="C7">
        <v>540</v>
      </c>
      <c r="D7">
        <v>53.7926</v>
      </c>
      <c r="E7">
        <v>544.38120000000004</v>
      </c>
      <c r="F7">
        <v>3.7926000000000002</v>
      </c>
      <c r="G7">
        <v>4.3811999999999998</v>
      </c>
      <c r="H7">
        <v>5.7946999999999997</v>
      </c>
    </row>
    <row r="8" spans="1:8" x14ac:dyDescent="0.25">
      <c r="A8">
        <v>6</v>
      </c>
      <c r="B8">
        <v>1870</v>
      </c>
      <c r="C8">
        <v>540</v>
      </c>
      <c r="D8">
        <v>1871.1349</v>
      </c>
      <c r="E8">
        <v>540.32759999999996</v>
      </c>
      <c r="F8">
        <v>1.1349</v>
      </c>
      <c r="G8">
        <v>0.3276</v>
      </c>
      <c r="H8">
        <v>1.1812</v>
      </c>
    </row>
    <row r="9" spans="1:8" x14ac:dyDescent="0.25">
      <c r="A9">
        <v>7</v>
      </c>
      <c r="B9">
        <v>505</v>
      </c>
      <c r="C9">
        <v>785</v>
      </c>
      <c r="D9">
        <v>500.11669999999998</v>
      </c>
      <c r="E9">
        <v>784.38850000000002</v>
      </c>
      <c r="F9">
        <v>-4.8833000000000002</v>
      </c>
      <c r="G9">
        <v>-0.61150000000000004</v>
      </c>
      <c r="H9">
        <v>4.9214000000000002</v>
      </c>
    </row>
    <row r="10" spans="1:8" x14ac:dyDescent="0.25">
      <c r="A10">
        <v>8</v>
      </c>
      <c r="B10">
        <v>1415</v>
      </c>
      <c r="C10">
        <v>785</v>
      </c>
      <c r="D10">
        <v>1417.5227</v>
      </c>
      <c r="E10">
        <v>785.44010000000003</v>
      </c>
      <c r="F10">
        <v>2.5226999999999999</v>
      </c>
      <c r="G10">
        <v>0.44009999999999999</v>
      </c>
      <c r="H10">
        <v>2.5608</v>
      </c>
    </row>
    <row r="11" spans="1:8" x14ac:dyDescent="0.25">
      <c r="A11">
        <v>9</v>
      </c>
      <c r="B11">
        <v>50</v>
      </c>
      <c r="C11">
        <v>1030</v>
      </c>
      <c r="D11">
        <v>51.283900000000003</v>
      </c>
      <c r="E11">
        <v>1024.4699000000001</v>
      </c>
      <c r="F11">
        <v>1.2839</v>
      </c>
      <c r="G11">
        <v>-5.5301</v>
      </c>
      <c r="H11">
        <v>5.6772</v>
      </c>
    </row>
    <row r="12" spans="1:8" x14ac:dyDescent="0.25">
      <c r="A12">
        <v>10</v>
      </c>
      <c r="B12">
        <v>960</v>
      </c>
      <c r="C12">
        <v>1030</v>
      </c>
      <c r="D12">
        <v>959.42200000000003</v>
      </c>
      <c r="E12">
        <v>1027.9780000000001</v>
      </c>
      <c r="F12">
        <v>-0.57799999999999996</v>
      </c>
      <c r="G12">
        <v>-2.0219999999999998</v>
      </c>
      <c r="H12">
        <v>2.1030000000000002</v>
      </c>
    </row>
    <row r="13" spans="1:8" x14ac:dyDescent="0.25">
      <c r="A13">
        <v>11</v>
      </c>
      <c r="B13">
        <v>1870</v>
      </c>
      <c r="C13">
        <v>1030</v>
      </c>
      <c r="D13">
        <v>1870.7407000000001</v>
      </c>
      <c r="E13">
        <v>1027.6845000000001</v>
      </c>
      <c r="F13">
        <v>0.74070000000000003</v>
      </c>
      <c r="G13">
        <v>-2.3155000000000001</v>
      </c>
      <c r="H13">
        <v>2.4310999999999998</v>
      </c>
    </row>
    <row r="14" spans="1:8" x14ac:dyDescent="0.25">
      <c r="A14">
        <v>12</v>
      </c>
      <c r="B14">
        <v>960</v>
      </c>
      <c r="C14">
        <v>540</v>
      </c>
      <c r="D14">
        <v>956.24030000000005</v>
      </c>
      <c r="E14">
        <v>543.19730000000004</v>
      </c>
      <c r="F14">
        <v>-3.7597</v>
      </c>
      <c r="G14">
        <v>3.1972999999999998</v>
      </c>
      <c r="H14">
        <v>4.9353999999999996</v>
      </c>
    </row>
    <row r="16" spans="1:8" ht="30" x14ac:dyDescent="0.25">
      <c r="A16" s="2" t="s">
        <v>9</v>
      </c>
      <c r="H16">
        <f>AVERAGE(H2:H14)</f>
        <v>6.9213461538461543</v>
      </c>
    </row>
    <row r="17" spans="8:8" x14ac:dyDescent="0.25">
      <c r="H17">
        <f>H16*calibration_5!N4</f>
        <v>0.18312728365384617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7"/>
  <sheetViews>
    <sheetView workbookViewId="0">
      <selection activeCell="M7" sqref="M7"/>
    </sheetView>
  </sheetViews>
  <sheetFormatPr baseColWidth="10" defaultColWidth="9.140625" defaultRowHeight="15" x14ac:dyDescent="0.25"/>
  <cols>
    <col min="1" max="1" width="16.140625" customWidth="1"/>
    <col min="2" max="3" width="8.7109375" customWidth="1"/>
    <col min="4" max="5" width="11.7109375" customWidth="1"/>
    <col min="6" max="6" width="10.7109375" customWidth="1"/>
    <col min="7" max="7" width="9.7109375" customWidth="1"/>
    <col min="8" max="8" width="13.71093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4" x14ac:dyDescent="0.25">
      <c r="A2">
        <v>0</v>
      </c>
      <c r="B2">
        <v>50</v>
      </c>
      <c r="C2">
        <v>50</v>
      </c>
      <c r="D2">
        <v>54.832700000000003</v>
      </c>
      <c r="E2">
        <v>53.631700000000002</v>
      </c>
      <c r="F2">
        <v>4.8327</v>
      </c>
      <c r="G2">
        <v>3.6316999999999999</v>
      </c>
      <c r="H2">
        <v>6.0450999999999997</v>
      </c>
    </row>
    <row r="3" spans="1:14" x14ac:dyDescent="0.25">
      <c r="A3">
        <v>1</v>
      </c>
      <c r="B3">
        <v>960</v>
      </c>
      <c r="C3">
        <v>50</v>
      </c>
      <c r="D3">
        <v>960.47609999999997</v>
      </c>
      <c r="E3">
        <v>47.121499999999997</v>
      </c>
      <c r="F3">
        <v>0.47610000000000002</v>
      </c>
      <c r="G3">
        <v>-2.8784999999999998</v>
      </c>
      <c r="H3">
        <v>2.9176000000000002</v>
      </c>
      <c r="L3" t="s">
        <v>10</v>
      </c>
      <c r="M3" t="s">
        <v>11</v>
      </c>
    </row>
    <row r="4" spans="1:14" x14ac:dyDescent="0.25">
      <c r="A4">
        <v>2</v>
      </c>
      <c r="B4">
        <v>1870</v>
      </c>
      <c r="C4">
        <v>50</v>
      </c>
      <c r="D4">
        <v>1860.8909000000001</v>
      </c>
      <c r="E4">
        <v>53.7577</v>
      </c>
      <c r="F4">
        <v>-9.1090999999999998</v>
      </c>
      <c r="G4">
        <v>3.7576999999999998</v>
      </c>
      <c r="H4">
        <v>9.8536999999999999</v>
      </c>
      <c r="L4">
        <v>1</v>
      </c>
      <c r="M4">
        <v>2.54</v>
      </c>
      <c r="N4">
        <f>M4/96</f>
        <v>2.6458333333333334E-2</v>
      </c>
    </row>
    <row r="5" spans="1:14" x14ac:dyDescent="0.25">
      <c r="A5">
        <v>3</v>
      </c>
      <c r="B5">
        <v>505</v>
      </c>
      <c r="C5">
        <v>295</v>
      </c>
      <c r="D5">
        <v>493.76749999999998</v>
      </c>
      <c r="E5">
        <v>291.14260000000002</v>
      </c>
      <c r="F5">
        <v>-11.2325</v>
      </c>
      <c r="G5">
        <v>-3.8574000000000002</v>
      </c>
      <c r="H5">
        <v>11.8764</v>
      </c>
    </row>
    <row r="6" spans="1:14" x14ac:dyDescent="0.25">
      <c r="A6">
        <v>4</v>
      </c>
      <c r="B6">
        <v>1415</v>
      </c>
      <c r="C6">
        <v>295</v>
      </c>
      <c r="D6">
        <v>1432.1338000000001</v>
      </c>
      <c r="E6">
        <v>290.56009999999998</v>
      </c>
      <c r="F6">
        <v>17.133800000000001</v>
      </c>
      <c r="G6">
        <v>-4.4398999999999997</v>
      </c>
      <c r="H6">
        <v>17.6997</v>
      </c>
      <c r="L6" t="s">
        <v>13</v>
      </c>
      <c r="M6">
        <v>96</v>
      </c>
    </row>
    <row r="7" spans="1:14" x14ac:dyDescent="0.25">
      <c r="A7">
        <v>5</v>
      </c>
      <c r="B7">
        <v>50</v>
      </c>
      <c r="C7">
        <v>540</v>
      </c>
      <c r="D7">
        <v>60.1175</v>
      </c>
      <c r="E7">
        <v>537.47360000000003</v>
      </c>
      <c r="F7">
        <v>10.1175</v>
      </c>
      <c r="G7">
        <v>-2.5264000000000002</v>
      </c>
      <c r="H7">
        <v>10.4282</v>
      </c>
    </row>
    <row r="8" spans="1:14" x14ac:dyDescent="0.25">
      <c r="A8">
        <v>6</v>
      </c>
      <c r="B8">
        <v>1870</v>
      </c>
      <c r="C8">
        <v>540</v>
      </c>
      <c r="D8">
        <v>1864.8056999999999</v>
      </c>
      <c r="E8">
        <v>540.71720000000005</v>
      </c>
      <c r="F8">
        <v>-5.1943000000000001</v>
      </c>
      <c r="G8">
        <v>0.71719999999999995</v>
      </c>
      <c r="H8">
        <v>5.2435999999999998</v>
      </c>
    </row>
    <row r="9" spans="1:14" x14ac:dyDescent="0.25">
      <c r="A9">
        <v>7</v>
      </c>
      <c r="B9">
        <v>505</v>
      </c>
      <c r="C9">
        <v>785</v>
      </c>
      <c r="D9">
        <v>506.57600000000002</v>
      </c>
      <c r="E9">
        <v>790.15139999999997</v>
      </c>
      <c r="F9">
        <v>1.5760000000000001</v>
      </c>
      <c r="G9">
        <v>5.1513999999999998</v>
      </c>
      <c r="H9">
        <v>5.3869999999999996</v>
      </c>
    </row>
    <row r="10" spans="1:14" x14ac:dyDescent="0.25">
      <c r="A10">
        <v>8</v>
      </c>
      <c r="B10">
        <v>1415</v>
      </c>
      <c r="C10">
        <v>785</v>
      </c>
      <c r="D10">
        <v>1429.6621</v>
      </c>
      <c r="E10">
        <v>788.19200000000001</v>
      </c>
      <c r="F10">
        <v>14.662100000000001</v>
      </c>
      <c r="G10">
        <v>3.1920000000000002</v>
      </c>
      <c r="H10">
        <v>15.0055</v>
      </c>
    </row>
    <row r="11" spans="1:14" x14ac:dyDescent="0.25">
      <c r="A11">
        <v>9</v>
      </c>
      <c r="B11">
        <v>50</v>
      </c>
      <c r="C11">
        <v>1030</v>
      </c>
      <c r="D11">
        <v>57.913899999999998</v>
      </c>
      <c r="E11">
        <v>1032.9366</v>
      </c>
      <c r="F11">
        <v>7.9138999999999999</v>
      </c>
      <c r="G11">
        <v>2.9365999999999999</v>
      </c>
      <c r="H11">
        <v>8.4411000000000005</v>
      </c>
    </row>
    <row r="12" spans="1:14" x14ac:dyDescent="0.25">
      <c r="A12">
        <v>10</v>
      </c>
      <c r="B12">
        <v>960</v>
      </c>
      <c r="C12">
        <v>1030</v>
      </c>
      <c r="D12">
        <v>965.87890000000004</v>
      </c>
      <c r="E12">
        <v>1030.4870000000001</v>
      </c>
      <c r="F12">
        <v>5.8788999999999998</v>
      </c>
      <c r="G12">
        <v>0.48699999999999999</v>
      </c>
      <c r="H12">
        <v>5.8990999999999998</v>
      </c>
    </row>
    <row r="13" spans="1:14" x14ac:dyDescent="0.25">
      <c r="A13">
        <v>11</v>
      </c>
      <c r="B13">
        <v>1870</v>
      </c>
      <c r="C13">
        <v>1030</v>
      </c>
      <c r="D13">
        <v>1864.1301000000001</v>
      </c>
      <c r="E13">
        <v>1024.6241</v>
      </c>
      <c r="F13">
        <v>-5.8699000000000003</v>
      </c>
      <c r="G13">
        <v>-5.3758999999999997</v>
      </c>
      <c r="H13">
        <v>7.9596999999999998</v>
      </c>
    </row>
    <row r="14" spans="1:14" x14ac:dyDescent="0.25">
      <c r="A14">
        <v>12</v>
      </c>
      <c r="B14">
        <v>960</v>
      </c>
      <c r="C14">
        <v>540</v>
      </c>
      <c r="D14">
        <v>964.67039999999997</v>
      </c>
      <c r="E14">
        <v>539.12710000000004</v>
      </c>
      <c r="F14">
        <v>4.6703999999999999</v>
      </c>
      <c r="G14">
        <v>-0.87290000000000001</v>
      </c>
      <c r="H14">
        <v>4.7512999999999996</v>
      </c>
    </row>
    <row r="16" spans="1:14" ht="30" x14ac:dyDescent="0.25">
      <c r="A16" s="2" t="s">
        <v>9</v>
      </c>
      <c r="H16">
        <f>AVERAGE(H2:H14)</f>
        <v>8.5775384615384631</v>
      </c>
    </row>
    <row r="17" spans="1:8" x14ac:dyDescent="0.25">
      <c r="A17" t="s">
        <v>12</v>
      </c>
      <c r="H17">
        <f>H16*N4</f>
        <v>0.22694737179487184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calibration_1</vt:lpstr>
      <vt:lpstr>calibration_2</vt:lpstr>
      <vt:lpstr>calibration_3</vt:lpstr>
      <vt:lpstr>calibration_4</vt:lpstr>
      <vt:lpstr>calibration_5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RAMOS MADRIGAL JOSE PABLO</cp:lastModifiedBy>
  <dcterms:created xsi:type="dcterms:W3CDTF">2025-10-19T22:25:09Z</dcterms:created>
  <dcterms:modified xsi:type="dcterms:W3CDTF">2025-10-19T22:58:04Z</dcterms:modified>
</cp:coreProperties>
</file>